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0【大分類】学校施設等の災害対応関係\01【中分類】自然災害対応\令和２年度\01【小分類：10移管】令和２年度業務移管関係（防災調整係）\210309_事務連絡関係（業務移管関係）\参考\記載様式\"/>
    </mc:Choice>
  </mc:AlternateContent>
  <bookViews>
    <workbookView xWindow="0" yWindow="0" windowWidth="28800" windowHeight="13515" tabRatio="564" activeTab="1"/>
  </bookViews>
  <sheets>
    <sheet name="被害速報（別紙様式１）" sheetId="8" r:id="rId1"/>
    <sheet name="（記入例）被害速報（別紙様式１）" sheetId="9" r:id="rId2"/>
  </sheets>
  <definedNames>
    <definedName name="_xlnm._FilterDatabase" localSheetId="1" hidden="1">'（記入例）被害速報（別紙様式１）'!$B$57:$N$57</definedName>
    <definedName name="_xlnm._FilterDatabase" localSheetId="0" hidden="1">'被害速報（別紙様式１）'!$B$57:$N$57</definedName>
    <definedName name="_xlnm.Print_Area" localSheetId="1">'（記入例）被害速報（別紙様式１）'!$A$1:$Z$81</definedName>
    <definedName name="_xlnm.Print_Area" localSheetId="0">'被害速報（別紙様式１）'!$A$1:$N$95</definedName>
  </definedNames>
  <calcPr calcId="162913"/>
</workbook>
</file>

<file path=xl/calcChain.xml><?xml version="1.0" encoding="utf-8"?>
<calcChain xmlns="http://schemas.openxmlformats.org/spreadsheetml/2006/main">
  <c r="M55" i="9" l="1"/>
  <c r="L55" i="9"/>
  <c r="K55" i="9"/>
  <c r="J55" i="9"/>
  <c r="I55" i="9"/>
  <c r="H55" i="9"/>
  <c r="G55" i="9"/>
  <c r="F55" i="9"/>
  <c r="E55" i="9"/>
  <c r="D55" i="9"/>
  <c r="C55" i="9"/>
  <c r="B55" i="9"/>
  <c r="N55" i="9" s="1"/>
  <c r="M54" i="9"/>
  <c r="L54" i="9"/>
  <c r="K54" i="9"/>
  <c r="J54" i="9"/>
  <c r="I54" i="9"/>
  <c r="H54" i="9"/>
  <c r="G54" i="9"/>
  <c r="F54" i="9"/>
  <c r="E54" i="9"/>
  <c r="D54" i="9"/>
  <c r="C54" i="9"/>
  <c r="B54" i="9"/>
  <c r="N54" i="9" s="1"/>
  <c r="M53" i="9"/>
  <c r="L53" i="9"/>
  <c r="K53" i="9"/>
  <c r="J53" i="9"/>
  <c r="I53" i="9"/>
  <c r="H53" i="9"/>
  <c r="G53" i="9"/>
  <c r="F53" i="9"/>
  <c r="E53" i="9"/>
  <c r="D53" i="9"/>
  <c r="C53" i="9"/>
  <c r="B53" i="9"/>
  <c r="N53" i="9" s="1"/>
  <c r="M52" i="9"/>
  <c r="L52" i="9"/>
  <c r="K52" i="9"/>
  <c r="J52" i="9"/>
  <c r="I52" i="9"/>
  <c r="H52" i="9"/>
  <c r="G52" i="9"/>
  <c r="F52" i="9"/>
  <c r="E52" i="9"/>
  <c r="D52" i="9"/>
  <c r="C52" i="9"/>
  <c r="B52" i="9"/>
  <c r="N52" i="9" s="1"/>
  <c r="M51" i="9"/>
  <c r="L51" i="9"/>
  <c r="K51" i="9"/>
  <c r="J51" i="9"/>
  <c r="I51" i="9"/>
  <c r="H51" i="9"/>
  <c r="G51" i="9"/>
  <c r="F51" i="9"/>
  <c r="E51" i="9"/>
  <c r="D51" i="9"/>
  <c r="C51" i="9"/>
  <c r="B51" i="9"/>
  <c r="N51" i="9" s="1"/>
  <c r="M50" i="9"/>
  <c r="L50" i="9"/>
  <c r="K50" i="9"/>
  <c r="J50" i="9"/>
  <c r="I50" i="9"/>
  <c r="H50" i="9"/>
  <c r="G50" i="9"/>
  <c r="F50" i="9"/>
  <c r="E50" i="9"/>
  <c r="D50" i="9"/>
  <c r="C50" i="9"/>
  <c r="B50" i="9"/>
  <c r="M49" i="9"/>
  <c r="L49" i="9"/>
  <c r="K49" i="9"/>
  <c r="J49" i="9"/>
  <c r="I49" i="9"/>
  <c r="H49" i="9"/>
  <c r="G49" i="9"/>
  <c r="F49" i="9"/>
  <c r="E49" i="9"/>
  <c r="D49" i="9"/>
  <c r="C49" i="9"/>
  <c r="B49" i="9"/>
  <c r="M48" i="9"/>
  <c r="L48" i="9"/>
  <c r="K48" i="9"/>
  <c r="J48" i="9"/>
  <c r="I48" i="9"/>
  <c r="H48" i="9"/>
  <c r="G48" i="9"/>
  <c r="F48" i="9"/>
  <c r="E48" i="9"/>
  <c r="D48" i="9"/>
  <c r="C48" i="9"/>
  <c r="B48" i="9"/>
  <c r="M47" i="9"/>
  <c r="L47" i="9"/>
  <c r="K47" i="9"/>
  <c r="J47" i="9"/>
  <c r="I47" i="9"/>
  <c r="H47" i="9"/>
  <c r="G47" i="9"/>
  <c r="F47" i="9"/>
  <c r="E47" i="9"/>
  <c r="D47" i="9"/>
  <c r="C47" i="9"/>
  <c r="B47" i="9"/>
  <c r="M46" i="9"/>
  <c r="L46" i="9"/>
  <c r="K46" i="9"/>
  <c r="J46" i="9"/>
  <c r="I46" i="9"/>
  <c r="H46" i="9"/>
  <c r="G46" i="9"/>
  <c r="F46" i="9"/>
  <c r="E46" i="9"/>
  <c r="D46" i="9"/>
  <c r="C46" i="9"/>
  <c r="B46" i="9"/>
  <c r="M45" i="9"/>
  <c r="L45" i="9"/>
  <c r="K45" i="9"/>
  <c r="J45" i="9"/>
  <c r="I45" i="9"/>
  <c r="H45" i="9"/>
  <c r="G45" i="9"/>
  <c r="F45" i="9"/>
  <c r="E45" i="9"/>
  <c r="D45" i="9"/>
  <c r="C45" i="9"/>
  <c r="B45" i="9"/>
  <c r="M44" i="9"/>
  <c r="L44" i="9"/>
  <c r="K44" i="9"/>
  <c r="J44" i="9"/>
  <c r="I44" i="9"/>
  <c r="H44" i="9"/>
  <c r="G44" i="9"/>
  <c r="F44" i="9"/>
  <c r="E44" i="9"/>
  <c r="D44" i="9"/>
  <c r="C44" i="9"/>
  <c r="B44" i="9"/>
  <c r="M43" i="9"/>
  <c r="L43" i="9"/>
  <c r="K43" i="9"/>
  <c r="J43" i="9"/>
  <c r="I43" i="9"/>
  <c r="H43" i="9"/>
  <c r="G43" i="9"/>
  <c r="F43" i="9"/>
  <c r="E43" i="9"/>
  <c r="D43" i="9"/>
  <c r="C43" i="9"/>
  <c r="B43" i="9"/>
  <c r="M42" i="9"/>
  <c r="L42" i="9"/>
  <c r="K42" i="9"/>
  <c r="J42" i="9"/>
  <c r="I42" i="9"/>
  <c r="H42" i="9"/>
  <c r="G42" i="9"/>
  <c r="F42" i="9"/>
  <c r="E42" i="9"/>
  <c r="D42" i="9"/>
  <c r="C42" i="9"/>
  <c r="B42" i="9"/>
  <c r="M41" i="9"/>
  <c r="L41" i="9"/>
  <c r="K41" i="9"/>
  <c r="J41" i="9"/>
  <c r="I41" i="9"/>
  <c r="H41" i="9"/>
  <c r="G41" i="9"/>
  <c r="F41" i="9"/>
  <c r="E41" i="9"/>
  <c r="D41" i="9"/>
  <c r="C41" i="9"/>
  <c r="B41" i="9"/>
  <c r="M40" i="9"/>
  <c r="L40" i="9"/>
  <c r="K40" i="9"/>
  <c r="J40" i="9"/>
  <c r="I40" i="9"/>
  <c r="H40" i="9"/>
  <c r="G40" i="9"/>
  <c r="F40" i="9"/>
  <c r="E40" i="9"/>
  <c r="D40" i="9"/>
  <c r="C40" i="9"/>
  <c r="B40" i="9"/>
  <c r="M39" i="9"/>
  <c r="L39" i="9"/>
  <c r="K39" i="9"/>
  <c r="J39" i="9"/>
  <c r="I39" i="9"/>
  <c r="H39" i="9"/>
  <c r="G39" i="9"/>
  <c r="F39" i="9"/>
  <c r="E39" i="9"/>
  <c r="D39" i="9"/>
  <c r="C39" i="9"/>
  <c r="B39" i="9"/>
  <c r="M38" i="9"/>
  <c r="L38" i="9"/>
  <c r="K38" i="9"/>
  <c r="J38" i="9"/>
  <c r="I38" i="9"/>
  <c r="H38" i="9"/>
  <c r="G38" i="9"/>
  <c r="F38" i="9"/>
  <c r="E38" i="9"/>
  <c r="D38" i="9"/>
  <c r="C38" i="9"/>
  <c r="B38" i="9"/>
  <c r="M37" i="9"/>
  <c r="L37" i="9"/>
  <c r="K37" i="9"/>
  <c r="J37" i="9"/>
  <c r="I37" i="9"/>
  <c r="H37" i="9"/>
  <c r="G37" i="9"/>
  <c r="F37" i="9"/>
  <c r="E37" i="9"/>
  <c r="D37" i="9"/>
  <c r="C37" i="9"/>
  <c r="B37" i="9"/>
  <c r="M36" i="9"/>
  <c r="L36" i="9"/>
  <c r="K36" i="9"/>
  <c r="J36" i="9"/>
  <c r="I36" i="9"/>
  <c r="H36" i="9"/>
  <c r="G36" i="9"/>
  <c r="F36" i="9"/>
  <c r="E36" i="9"/>
  <c r="D36" i="9"/>
  <c r="C36" i="9"/>
  <c r="B36" i="9"/>
  <c r="M35" i="9"/>
  <c r="L35" i="9"/>
  <c r="K35" i="9"/>
  <c r="J35" i="9"/>
  <c r="I35" i="9"/>
  <c r="H35" i="9"/>
  <c r="G35" i="9"/>
  <c r="F35" i="9"/>
  <c r="E35" i="9"/>
  <c r="D35" i="9"/>
  <c r="C35" i="9"/>
  <c r="B35" i="9"/>
  <c r="M34" i="9"/>
  <c r="L34" i="9"/>
  <c r="K34" i="9"/>
  <c r="J34" i="9"/>
  <c r="I34" i="9"/>
  <c r="H34" i="9"/>
  <c r="G34" i="9"/>
  <c r="F34" i="9"/>
  <c r="E34" i="9"/>
  <c r="D34" i="9"/>
  <c r="C34" i="9"/>
  <c r="B34" i="9"/>
  <c r="M33" i="9"/>
  <c r="L33" i="9"/>
  <c r="K33" i="9"/>
  <c r="J33" i="9"/>
  <c r="I33" i="9"/>
  <c r="H33" i="9"/>
  <c r="G33" i="9"/>
  <c r="F33" i="9"/>
  <c r="E33" i="9"/>
  <c r="D33" i="9"/>
  <c r="C33" i="9"/>
  <c r="B33" i="9"/>
  <c r="M32" i="9"/>
  <c r="L32" i="9"/>
  <c r="K32" i="9"/>
  <c r="J32" i="9"/>
  <c r="I32" i="9"/>
  <c r="H32" i="9"/>
  <c r="G32" i="9"/>
  <c r="F32" i="9"/>
  <c r="E32" i="9"/>
  <c r="D32" i="9"/>
  <c r="C32" i="9"/>
  <c r="B32" i="9"/>
  <c r="M31" i="9"/>
  <c r="L31" i="9"/>
  <c r="K31" i="9"/>
  <c r="J31" i="9"/>
  <c r="I31" i="9"/>
  <c r="H31" i="9"/>
  <c r="G31" i="9"/>
  <c r="F31" i="9"/>
  <c r="E31" i="9"/>
  <c r="D31" i="9"/>
  <c r="C31" i="9"/>
  <c r="B31" i="9"/>
  <c r="M30" i="9"/>
  <c r="L30" i="9"/>
  <c r="K30" i="9"/>
  <c r="J30" i="9"/>
  <c r="I30" i="9"/>
  <c r="H30" i="9"/>
  <c r="G30" i="9"/>
  <c r="F30" i="9"/>
  <c r="E30" i="9"/>
  <c r="D30" i="9"/>
  <c r="C30" i="9"/>
  <c r="B30" i="9"/>
  <c r="M29" i="9"/>
  <c r="L29" i="9"/>
  <c r="K29" i="9"/>
  <c r="J29" i="9"/>
  <c r="I29" i="9"/>
  <c r="H29" i="9"/>
  <c r="G29" i="9"/>
  <c r="F29" i="9"/>
  <c r="E29" i="9"/>
  <c r="D29" i="9"/>
  <c r="C29" i="9"/>
  <c r="B29" i="9"/>
  <c r="M28" i="9"/>
  <c r="L28" i="9"/>
  <c r="K28" i="9"/>
  <c r="J28" i="9"/>
  <c r="I28" i="9"/>
  <c r="H28" i="9"/>
  <c r="G28" i="9"/>
  <c r="F28" i="9"/>
  <c r="E28" i="9"/>
  <c r="D28" i="9"/>
  <c r="C28" i="9"/>
  <c r="B28" i="9"/>
  <c r="M27" i="9"/>
  <c r="L27" i="9"/>
  <c r="K27" i="9"/>
  <c r="J27" i="9"/>
  <c r="I27" i="9"/>
  <c r="H27" i="9"/>
  <c r="G27" i="9"/>
  <c r="F27" i="9"/>
  <c r="E27" i="9"/>
  <c r="D27" i="9"/>
  <c r="C27" i="9"/>
  <c r="B27" i="9"/>
  <c r="M26" i="9"/>
  <c r="L26" i="9"/>
  <c r="K26" i="9"/>
  <c r="J26" i="9"/>
  <c r="I26" i="9"/>
  <c r="H26" i="9"/>
  <c r="G26" i="9"/>
  <c r="F26" i="9"/>
  <c r="E26" i="9"/>
  <c r="D26" i="9"/>
  <c r="C26" i="9"/>
  <c r="B26" i="9"/>
  <c r="M25" i="9"/>
  <c r="L25" i="9"/>
  <c r="K25" i="9"/>
  <c r="J25" i="9"/>
  <c r="I25" i="9"/>
  <c r="H25" i="9"/>
  <c r="G25" i="9"/>
  <c r="F25" i="9"/>
  <c r="E25" i="9"/>
  <c r="D25" i="9"/>
  <c r="C25" i="9"/>
  <c r="B25" i="9"/>
  <c r="M24" i="9"/>
  <c r="L24" i="9"/>
  <c r="K24" i="9"/>
  <c r="J24" i="9"/>
  <c r="I24" i="9"/>
  <c r="H24" i="9"/>
  <c r="G24" i="9"/>
  <c r="F24" i="9"/>
  <c r="E24" i="9"/>
  <c r="D24" i="9"/>
  <c r="C24" i="9"/>
  <c r="B24" i="9"/>
  <c r="M23" i="9"/>
  <c r="L23" i="9"/>
  <c r="K23" i="9"/>
  <c r="J23" i="9"/>
  <c r="I23" i="9"/>
  <c r="H23" i="9"/>
  <c r="G23" i="9"/>
  <c r="F23" i="9"/>
  <c r="E23" i="9"/>
  <c r="D23" i="9"/>
  <c r="C23" i="9"/>
  <c r="B23" i="9"/>
  <c r="M22" i="9"/>
  <c r="L22" i="9"/>
  <c r="K22" i="9"/>
  <c r="J22" i="9"/>
  <c r="I22" i="9"/>
  <c r="H22" i="9"/>
  <c r="G22" i="9"/>
  <c r="F22" i="9"/>
  <c r="E22" i="9"/>
  <c r="D22" i="9"/>
  <c r="C22" i="9"/>
  <c r="B22" i="9"/>
  <c r="M21" i="9"/>
  <c r="L21" i="9"/>
  <c r="K21" i="9"/>
  <c r="J21" i="9"/>
  <c r="I21" i="9"/>
  <c r="H21" i="9"/>
  <c r="G21" i="9"/>
  <c r="F21" i="9"/>
  <c r="E21" i="9"/>
  <c r="D21" i="9"/>
  <c r="C21" i="9"/>
  <c r="B21" i="9"/>
  <c r="M20" i="9"/>
  <c r="L20" i="9"/>
  <c r="K20" i="9"/>
  <c r="J20" i="9"/>
  <c r="I20" i="9"/>
  <c r="H20" i="9"/>
  <c r="G20" i="9"/>
  <c r="F20" i="9"/>
  <c r="E20" i="9"/>
  <c r="D20" i="9"/>
  <c r="C20" i="9"/>
  <c r="B20" i="9"/>
  <c r="M19" i="9"/>
  <c r="L19" i="9"/>
  <c r="K19" i="9"/>
  <c r="J19" i="9"/>
  <c r="I19" i="9"/>
  <c r="H19" i="9"/>
  <c r="G19" i="9"/>
  <c r="F19" i="9"/>
  <c r="E19" i="9"/>
  <c r="D19" i="9"/>
  <c r="C19" i="9"/>
  <c r="B19" i="9"/>
  <c r="M18" i="9"/>
  <c r="L18" i="9"/>
  <c r="K18" i="9"/>
  <c r="J18" i="9"/>
  <c r="I18" i="9"/>
  <c r="H18" i="9"/>
  <c r="G18" i="9"/>
  <c r="F18" i="9"/>
  <c r="E18" i="9"/>
  <c r="D18" i="9"/>
  <c r="C18" i="9"/>
  <c r="B18" i="9"/>
  <c r="M17" i="9"/>
  <c r="L17" i="9"/>
  <c r="K17" i="9"/>
  <c r="J17" i="9"/>
  <c r="I17" i="9"/>
  <c r="H17" i="9"/>
  <c r="G17" i="9"/>
  <c r="F17" i="9"/>
  <c r="E17" i="9"/>
  <c r="D17" i="9"/>
  <c r="C17" i="9"/>
  <c r="B17" i="9"/>
  <c r="M16" i="9"/>
  <c r="L16" i="9"/>
  <c r="K16" i="9"/>
  <c r="J16" i="9"/>
  <c r="I16" i="9"/>
  <c r="H16" i="9"/>
  <c r="G16" i="9"/>
  <c r="F16" i="9"/>
  <c r="E16" i="9"/>
  <c r="D16" i="9"/>
  <c r="C16" i="9"/>
  <c r="B16" i="9"/>
  <c r="M15" i="9"/>
  <c r="L15" i="9"/>
  <c r="K15" i="9"/>
  <c r="J15" i="9"/>
  <c r="I15" i="9"/>
  <c r="H15" i="9"/>
  <c r="G15" i="9"/>
  <c r="F15" i="9"/>
  <c r="E15" i="9"/>
  <c r="D15" i="9"/>
  <c r="C15" i="9"/>
  <c r="B15" i="9"/>
  <c r="M14" i="9"/>
  <c r="L14" i="9"/>
  <c r="K14" i="9"/>
  <c r="J14" i="9"/>
  <c r="I14" i="9"/>
  <c r="H14" i="9"/>
  <c r="G14" i="9"/>
  <c r="F14" i="9"/>
  <c r="E14" i="9"/>
  <c r="D14" i="9"/>
  <c r="C14" i="9"/>
  <c r="B14" i="9"/>
  <c r="M13" i="9"/>
  <c r="L13" i="9"/>
  <c r="K13" i="9"/>
  <c r="J13" i="9"/>
  <c r="I13" i="9"/>
  <c r="H13" i="9"/>
  <c r="G13" i="9"/>
  <c r="F13" i="9"/>
  <c r="E13" i="9"/>
  <c r="D13" i="9"/>
  <c r="C13" i="9"/>
  <c r="B13" i="9"/>
  <c r="M12" i="9"/>
  <c r="L12" i="9"/>
  <c r="K12" i="9"/>
  <c r="J12" i="9"/>
  <c r="I12" i="9"/>
  <c r="H12" i="9"/>
  <c r="G12" i="9"/>
  <c r="F12" i="9"/>
  <c r="E12" i="9"/>
  <c r="D12" i="9"/>
  <c r="C12" i="9"/>
  <c r="B12" i="9"/>
  <c r="M11" i="9"/>
  <c r="L11" i="9"/>
  <c r="K11" i="9"/>
  <c r="J11" i="9"/>
  <c r="I11" i="9"/>
  <c r="H11" i="9"/>
  <c r="G11" i="9"/>
  <c r="F11" i="9"/>
  <c r="E11" i="9"/>
  <c r="D11" i="9"/>
  <c r="C11" i="9"/>
  <c r="B11" i="9"/>
  <c r="M10" i="9"/>
  <c r="L10" i="9"/>
  <c r="K10" i="9"/>
  <c r="J10" i="9"/>
  <c r="I10" i="9"/>
  <c r="H10" i="9"/>
  <c r="G10" i="9"/>
  <c r="F10" i="9"/>
  <c r="E10" i="9"/>
  <c r="D10" i="9"/>
  <c r="C10" i="9"/>
  <c r="B10" i="9"/>
  <c r="M9" i="9"/>
  <c r="L9" i="9"/>
  <c r="K9" i="9"/>
  <c r="J9" i="9"/>
  <c r="I9" i="9"/>
  <c r="H9" i="9"/>
  <c r="G9" i="9"/>
  <c r="F9" i="9"/>
  <c r="E9" i="9"/>
  <c r="D9" i="9"/>
  <c r="C9" i="9"/>
  <c r="B9" i="9"/>
  <c r="M8" i="9"/>
  <c r="L8" i="9"/>
  <c r="K8" i="9"/>
  <c r="J8" i="9"/>
  <c r="I8" i="9"/>
  <c r="H8" i="9"/>
  <c r="G8" i="9"/>
  <c r="F8" i="9"/>
  <c r="E8" i="9"/>
  <c r="D8" i="9"/>
  <c r="C8" i="9"/>
  <c r="B8" i="9"/>
  <c r="N8" i="9" l="1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B10" i="8"/>
  <c r="C10" i="8"/>
  <c r="D10" i="8"/>
  <c r="E10" i="8"/>
  <c r="F10" i="8"/>
  <c r="G10" i="8"/>
  <c r="H10" i="8"/>
  <c r="I10" i="8"/>
  <c r="J10" i="8"/>
  <c r="K10" i="8"/>
  <c r="L10" i="8"/>
  <c r="M10" i="8"/>
  <c r="B11" i="8"/>
  <c r="C11" i="8"/>
  <c r="D11" i="8"/>
  <c r="E11" i="8"/>
  <c r="F11" i="8"/>
  <c r="G11" i="8"/>
  <c r="H11" i="8"/>
  <c r="I11" i="8"/>
  <c r="J11" i="8"/>
  <c r="K11" i="8"/>
  <c r="L11" i="8"/>
  <c r="M11" i="8"/>
  <c r="B12" i="8"/>
  <c r="C12" i="8"/>
  <c r="D12" i="8"/>
  <c r="E12" i="8"/>
  <c r="F12" i="8"/>
  <c r="G12" i="8"/>
  <c r="H12" i="8"/>
  <c r="I12" i="8"/>
  <c r="J12" i="8"/>
  <c r="K12" i="8"/>
  <c r="L12" i="8"/>
  <c r="M12" i="8"/>
  <c r="B13" i="8"/>
  <c r="C13" i="8"/>
  <c r="D13" i="8"/>
  <c r="E13" i="8"/>
  <c r="F13" i="8"/>
  <c r="G13" i="8"/>
  <c r="H13" i="8"/>
  <c r="I13" i="8"/>
  <c r="J13" i="8"/>
  <c r="K13" i="8"/>
  <c r="L13" i="8"/>
  <c r="M13" i="8"/>
  <c r="B14" i="8"/>
  <c r="C14" i="8"/>
  <c r="D14" i="8"/>
  <c r="E14" i="8"/>
  <c r="F14" i="8"/>
  <c r="G14" i="8"/>
  <c r="H14" i="8"/>
  <c r="I14" i="8"/>
  <c r="J14" i="8"/>
  <c r="K14" i="8"/>
  <c r="L14" i="8"/>
  <c r="M14" i="8"/>
  <c r="B15" i="8"/>
  <c r="C15" i="8"/>
  <c r="D15" i="8"/>
  <c r="E15" i="8"/>
  <c r="F15" i="8"/>
  <c r="G15" i="8"/>
  <c r="H15" i="8"/>
  <c r="I15" i="8"/>
  <c r="J15" i="8"/>
  <c r="K15" i="8"/>
  <c r="L15" i="8"/>
  <c r="M15" i="8"/>
  <c r="B16" i="8"/>
  <c r="C16" i="8"/>
  <c r="D16" i="8"/>
  <c r="E16" i="8"/>
  <c r="F16" i="8"/>
  <c r="G16" i="8"/>
  <c r="H16" i="8"/>
  <c r="I16" i="8"/>
  <c r="J16" i="8"/>
  <c r="K16" i="8"/>
  <c r="L16" i="8"/>
  <c r="M16" i="8"/>
  <c r="B17" i="8"/>
  <c r="C17" i="8"/>
  <c r="D17" i="8"/>
  <c r="E17" i="8"/>
  <c r="F17" i="8"/>
  <c r="G17" i="8"/>
  <c r="H17" i="8"/>
  <c r="I17" i="8"/>
  <c r="J17" i="8"/>
  <c r="K17" i="8"/>
  <c r="L17" i="8"/>
  <c r="M17" i="8"/>
  <c r="B18" i="8"/>
  <c r="C18" i="8"/>
  <c r="D18" i="8"/>
  <c r="E18" i="8"/>
  <c r="F18" i="8"/>
  <c r="G18" i="8"/>
  <c r="H18" i="8"/>
  <c r="I18" i="8"/>
  <c r="J18" i="8"/>
  <c r="K18" i="8"/>
  <c r="L18" i="8"/>
  <c r="M18" i="8"/>
  <c r="B19" i="8"/>
  <c r="C19" i="8"/>
  <c r="D19" i="8"/>
  <c r="E19" i="8"/>
  <c r="F19" i="8"/>
  <c r="G19" i="8"/>
  <c r="H19" i="8"/>
  <c r="I19" i="8"/>
  <c r="J19" i="8"/>
  <c r="K19" i="8"/>
  <c r="L19" i="8"/>
  <c r="M19" i="8"/>
  <c r="B20" i="8"/>
  <c r="C20" i="8"/>
  <c r="D20" i="8"/>
  <c r="E20" i="8"/>
  <c r="F20" i="8"/>
  <c r="G20" i="8"/>
  <c r="H20" i="8"/>
  <c r="I20" i="8"/>
  <c r="J20" i="8"/>
  <c r="K20" i="8"/>
  <c r="L20" i="8"/>
  <c r="M20" i="8"/>
  <c r="B21" i="8"/>
  <c r="C21" i="8"/>
  <c r="D21" i="8"/>
  <c r="E21" i="8"/>
  <c r="F21" i="8"/>
  <c r="G21" i="8"/>
  <c r="H21" i="8"/>
  <c r="I21" i="8"/>
  <c r="J21" i="8"/>
  <c r="K21" i="8"/>
  <c r="L21" i="8"/>
  <c r="M21" i="8"/>
  <c r="B22" i="8"/>
  <c r="C22" i="8"/>
  <c r="D22" i="8"/>
  <c r="E22" i="8"/>
  <c r="F22" i="8"/>
  <c r="G22" i="8"/>
  <c r="H22" i="8"/>
  <c r="I22" i="8"/>
  <c r="J22" i="8"/>
  <c r="K22" i="8"/>
  <c r="L22" i="8"/>
  <c r="M22" i="8"/>
  <c r="B23" i="8"/>
  <c r="C23" i="8"/>
  <c r="D23" i="8"/>
  <c r="E23" i="8"/>
  <c r="F23" i="8"/>
  <c r="G23" i="8"/>
  <c r="H23" i="8"/>
  <c r="I23" i="8"/>
  <c r="J23" i="8"/>
  <c r="K23" i="8"/>
  <c r="L23" i="8"/>
  <c r="M23" i="8"/>
  <c r="B24" i="8"/>
  <c r="C24" i="8"/>
  <c r="D24" i="8"/>
  <c r="E24" i="8"/>
  <c r="F24" i="8"/>
  <c r="G24" i="8"/>
  <c r="H24" i="8"/>
  <c r="I24" i="8"/>
  <c r="J24" i="8"/>
  <c r="K24" i="8"/>
  <c r="L24" i="8"/>
  <c r="M24" i="8"/>
  <c r="B25" i="8"/>
  <c r="C25" i="8"/>
  <c r="D25" i="8"/>
  <c r="E25" i="8"/>
  <c r="F25" i="8"/>
  <c r="G25" i="8"/>
  <c r="H25" i="8"/>
  <c r="I25" i="8"/>
  <c r="J25" i="8"/>
  <c r="K25" i="8"/>
  <c r="L25" i="8"/>
  <c r="M25" i="8"/>
  <c r="B26" i="8"/>
  <c r="C26" i="8"/>
  <c r="D26" i="8"/>
  <c r="E26" i="8"/>
  <c r="F26" i="8"/>
  <c r="G26" i="8"/>
  <c r="H26" i="8"/>
  <c r="I26" i="8"/>
  <c r="J26" i="8"/>
  <c r="K26" i="8"/>
  <c r="L26" i="8"/>
  <c r="M26" i="8"/>
  <c r="B27" i="8"/>
  <c r="C27" i="8"/>
  <c r="D27" i="8"/>
  <c r="E27" i="8"/>
  <c r="F27" i="8"/>
  <c r="G27" i="8"/>
  <c r="H27" i="8"/>
  <c r="I27" i="8"/>
  <c r="J27" i="8"/>
  <c r="K27" i="8"/>
  <c r="L27" i="8"/>
  <c r="M27" i="8"/>
  <c r="B28" i="8"/>
  <c r="C28" i="8"/>
  <c r="D28" i="8"/>
  <c r="E28" i="8"/>
  <c r="F28" i="8"/>
  <c r="G28" i="8"/>
  <c r="H28" i="8"/>
  <c r="I28" i="8"/>
  <c r="J28" i="8"/>
  <c r="K28" i="8"/>
  <c r="L28" i="8"/>
  <c r="M28" i="8"/>
  <c r="B29" i="8"/>
  <c r="C29" i="8"/>
  <c r="D29" i="8"/>
  <c r="E29" i="8"/>
  <c r="F29" i="8"/>
  <c r="G29" i="8"/>
  <c r="H29" i="8"/>
  <c r="I29" i="8"/>
  <c r="J29" i="8"/>
  <c r="K29" i="8"/>
  <c r="L29" i="8"/>
  <c r="M29" i="8"/>
  <c r="B30" i="8"/>
  <c r="C30" i="8"/>
  <c r="D30" i="8"/>
  <c r="E30" i="8"/>
  <c r="F30" i="8"/>
  <c r="G30" i="8"/>
  <c r="H30" i="8"/>
  <c r="I30" i="8"/>
  <c r="J30" i="8"/>
  <c r="K30" i="8"/>
  <c r="L30" i="8"/>
  <c r="M30" i="8"/>
  <c r="B31" i="8"/>
  <c r="C31" i="8"/>
  <c r="D31" i="8"/>
  <c r="E31" i="8"/>
  <c r="F31" i="8"/>
  <c r="G31" i="8"/>
  <c r="H31" i="8"/>
  <c r="I31" i="8"/>
  <c r="J31" i="8"/>
  <c r="K31" i="8"/>
  <c r="L31" i="8"/>
  <c r="M31" i="8"/>
  <c r="B32" i="8"/>
  <c r="C32" i="8"/>
  <c r="D32" i="8"/>
  <c r="E32" i="8"/>
  <c r="F32" i="8"/>
  <c r="G32" i="8"/>
  <c r="H32" i="8"/>
  <c r="I32" i="8"/>
  <c r="J32" i="8"/>
  <c r="K32" i="8"/>
  <c r="L32" i="8"/>
  <c r="M32" i="8"/>
  <c r="B33" i="8"/>
  <c r="C33" i="8"/>
  <c r="D33" i="8"/>
  <c r="E33" i="8"/>
  <c r="F33" i="8"/>
  <c r="G33" i="8"/>
  <c r="H33" i="8"/>
  <c r="I33" i="8"/>
  <c r="J33" i="8"/>
  <c r="K33" i="8"/>
  <c r="L33" i="8"/>
  <c r="M33" i="8"/>
  <c r="B34" i="8"/>
  <c r="C34" i="8"/>
  <c r="D34" i="8"/>
  <c r="E34" i="8"/>
  <c r="F34" i="8"/>
  <c r="G34" i="8"/>
  <c r="H34" i="8"/>
  <c r="I34" i="8"/>
  <c r="J34" i="8"/>
  <c r="K34" i="8"/>
  <c r="L34" i="8"/>
  <c r="M34" i="8"/>
  <c r="B35" i="8"/>
  <c r="C35" i="8"/>
  <c r="D35" i="8"/>
  <c r="E35" i="8"/>
  <c r="F35" i="8"/>
  <c r="G35" i="8"/>
  <c r="H35" i="8"/>
  <c r="I35" i="8"/>
  <c r="J35" i="8"/>
  <c r="K35" i="8"/>
  <c r="L35" i="8"/>
  <c r="M35" i="8"/>
  <c r="B36" i="8"/>
  <c r="C36" i="8"/>
  <c r="D36" i="8"/>
  <c r="E36" i="8"/>
  <c r="F36" i="8"/>
  <c r="G36" i="8"/>
  <c r="H36" i="8"/>
  <c r="I36" i="8"/>
  <c r="J36" i="8"/>
  <c r="K36" i="8"/>
  <c r="L36" i="8"/>
  <c r="M36" i="8"/>
  <c r="B37" i="8"/>
  <c r="C37" i="8"/>
  <c r="D37" i="8"/>
  <c r="E37" i="8"/>
  <c r="F37" i="8"/>
  <c r="G37" i="8"/>
  <c r="H37" i="8"/>
  <c r="I37" i="8"/>
  <c r="J37" i="8"/>
  <c r="K37" i="8"/>
  <c r="L37" i="8"/>
  <c r="M37" i="8"/>
  <c r="B38" i="8"/>
  <c r="C38" i="8"/>
  <c r="D38" i="8"/>
  <c r="E38" i="8"/>
  <c r="F38" i="8"/>
  <c r="G38" i="8"/>
  <c r="H38" i="8"/>
  <c r="I38" i="8"/>
  <c r="J38" i="8"/>
  <c r="K38" i="8"/>
  <c r="L38" i="8"/>
  <c r="M38" i="8"/>
  <c r="B39" i="8"/>
  <c r="C39" i="8"/>
  <c r="D39" i="8"/>
  <c r="E39" i="8"/>
  <c r="F39" i="8"/>
  <c r="G39" i="8"/>
  <c r="H39" i="8"/>
  <c r="I39" i="8"/>
  <c r="J39" i="8"/>
  <c r="K39" i="8"/>
  <c r="L39" i="8"/>
  <c r="M39" i="8"/>
  <c r="B40" i="8"/>
  <c r="C40" i="8"/>
  <c r="D40" i="8"/>
  <c r="E40" i="8"/>
  <c r="F40" i="8"/>
  <c r="G40" i="8"/>
  <c r="H40" i="8"/>
  <c r="I40" i="8"/>
  <c r="J40" i="8"/>
  <c r="K40" i="8"/>
  <c r="L40" i="8"/>
  <c r="M40" i="8"/>
  <c r="B41" i="8"/>
  <c r="C41" i="8"/>
  <c r="D41" i="8"/>
  <c r="E41" i="8"/>
  <c r="F41" i="8"/>
  <c r="G41" i="8"/>
  <c r="H41" i="8"/>
  <c r="I41" i="8"/>
  <c r="J41" i="8"/>
  <c r="K41" i="8"/>
  <c r="L41" i="8"/>
  <c r="M41" i="8"/>
  <c r="B42" i="8"/>
  <c r="C42" i="8"/>
  <c r="D42" i="8"/>
  <c r="E42" i="8"/>
  <c r="F42" i="8"/>
  <c r="G42" i="8"/>
  <c r="H42" i="8"/>
  <c r="I42" i="8"/>
  <c r="J42" i="8"/>
  <c r="K42" i="8"/>
  <c r="L42" i="8"/>
  <c r="M42" i="8"/>
  <c r="B43" i="8"/>
  <c r="C43" i="8"/>
  <c r="D43" i="8"/>
  <c r="E43" i="8"/>
  <c r="F43" i="8"/>
  <c r="G43" i="8"/>
  <c r="H43" i="8"/>
  <c r="I43" i="8"/>
  <c r="J43" i="8"/>
  <c r="K43" i="8"/>
  <c r="L43" i="8"/>
  <c r="M43" i="8"/>
  <c r="B44" i="8"/>
  <c r="C44" i="8"/>
  <c r="D44" i="8"/>
  <c r="E44" i="8"/>
  <c r="F44" i="8"/>
  <c r="G44" i="8"/>
  <c r="H44" i="8"/>
  <c r="I44" i="8"/>
  <c r="J44" i="8"/>
  <c r="K44" i="8"/>
  <c r="L44" i="8"/>
  <c r="M44" i="8"/>
  <c r="B45" i="8"/>
  <c r="C45" i="8"/>
  <c r="D45" i="8"/>
  <c r="E45" i="8"/>
  <c r="F45" i="8"/>
  <c r="G45" i="8"/>
  <c r="H45" i="8"/>
  <c r="I45" i="8"/>
  <c r="J45" i="8"/>
  <c r="K45" i="8"/>
  <c r="L45" i="8"/>
  <c r="M45" i="8"/>
  <c r="B46" i="8"/>
  <c r="C46" i="8"/>
  <c r="D46" i="8"/>
  <c r="E46" i="8"/>
  <c r="F46" i="8"/>
  <c r="G46" i="8"/>
  <c r="H46" i="8"/>
  <c r="I46" i="8"/>
  <c r="J46" i="8"/>
  <c r="K46" i="8"/>
  <c r="L46" i="8"/>
  <c r="M46" i="8"/>
  <c r="B47" i="8"/>
  <c r="C47" i="8"/>
  <c r="D47" i="8"/>
  <c r="E47" i="8"/>
  <c r="F47" i="8"/>
  <c r="G47" i="8"/>
  <c r="H47" i="8"/>
  <c r="I47" i="8"/>
  <c r="J47" i="8"/>
  <c r="K47" i="8"/>
  <c r="L47" i="8"/>
  <c r="M47" i="8"/>
  <c r="B48" i="8"/>
  <c r="C48" i="8"/>
  <c r="D48" i="8"/>
  <c r="E48" i="8"/>
  <c r="F48" i="8"/>
  <c r="G48" i="8"/>
  <c r="H48" i="8"/>
  <c r="I48" i="8"/>
  <c r="J48" i="8"/>
  <c r="K48" i="8"/>
  <c r="L48" i="8"/>
  <c r="M48" i="8"/>
  <c r="B49" i="8"/>
  <c r="C49" i="8"/>
  <c r="D49" i="8"/>
  <c r="E49" i="8"/>
  <c r="F49" i="8"/>
  <c r="G49" i="8"/>
  <c r="H49" i="8"/>
  <c r="I49" i="8"/>
  <c r="J49" i="8"/>
  <c r="K49" i="8"/>
  <c r="L49" i="8"/>
  <c r="M49" i="8"/>
  <c r="B50" i="8"/>
  <c r="C50" i="8"/>
  <c r="D50" i="8"/>
  <c r="E50" i="8"/>
  <c r="F50" i="8"/>
  <c r="G50" i="8"/>
  <c r="H50" i="8"/>
  <c r="I50" i="8"/>
  <c r="J50" i="8"/>
  <c r="K50" i="8"/>
  <c r="L50" i="8"/>
  <c r="M50" i="8"/>
  <c r="B51" i="8"/>
  <c r="C51" i="8"/>
  <c r="D51" i="8"/>
  <c r="E51" i="8"/>
  <c r="F51" i="8"/>
  <c r="G51" i="8"/>
  <c r="H51" i="8"/>
  <c r="I51" i="8"/>
  <c r="J51" i="8"/>
  <c r="K51" i="8"/>
  <c r="L51" i="8"/>
  <c r="M51" i="8"/>
  <c r="B52" i="8"/>
  <c r="C52" i="8"/>
  <c r="D52" i="8"/>
  <c r="E52" i="8"/>
  <c r="F52" i="8"/>
  <c r="G52" i="8"/>
  <c r="H52" i="8"/>
  <c r="I52" i="8"/>
  <c r="J52" i="8"/>
  <c r="K52" i="8"/>
  <c r="L52" i="8"/>
  <c r="M52" i="8"/>
  <c r="B53" i="8"/>
  <c r="C53" i="8"/>
  <c r="D53" i="8"/>
  <c r="E53" i="8"/>
  <c r="F53" i="8"/>
  <c r="G53" i="8"/>
  <c r="H53" i="8"/>
  <c r="I53" i="8"/>
  <c r="J53" i="8"/>
  <c r="K53" i="8"/>
  <c r="L53" i="8"/>
  <c r="M53" i="8"/>
  <c r="B54" i="8"/>
  <c r="C54" i="8"/>
  <c r="D54" i="8"/>
  <c r="E54" i="8"/>
  <c r="F54" i="8"/>
  <c r="G54" i="8"/>
  <c r="H54" i="8"/>
  <c r="I54" i="8"/>
  <c r="J54" i="8"/>
  <c r="K54" i="8"/>
  <c r="L54" i="8"/>
  <c r="M54" i="8"/>
  <c r="B55" i="8"/>
  <c r="C55" i="8"/>
  <c r="D55" i="8"/>
  <c r="E55" i="8"/>
  <c r="F55" i="8"/>
  <c r="G55" i="8"/>
  <c r="H55" i="8"/>
  <c r="I55" i="8"/>
  <c r="J55" i="8"/>
  <c r="K55" i="8"/>
  <c r="L55" i="8"/>
  <c r="M55" i="8"/>
  <c r="M9" i="8"/>
  <c r="L9" i="8"/>
  <c r="K9" i="8"/>
  <c r="J9" i="8"/>
  <c r="I9" i="8"/>
  <c r="H9" i="8"/>
  <c r="G9" i="8"/>
  <c r="F9" i="8"/>
  <c r="E9" i="8"/>
  <c r="D9" i="8"/>
  <c r="C9" i="8"/>
  <c r="B9" i="8"/>
  <c r="M8" i="8"/>
  <c r="L8" i="8"/>
  <c r="K8" i="8"/>
  <c r="J8" i="8"/>
  <c r="I8" i="8"/>
  <c r="H8" i="8"/>
  <c r="G8" i="8"/>
  <c r="F8" i="8"/>
  <c r="E8" i="8"/>
  <c r="D8" i="8"/>
  <c r="C8" i="8"/>
  <c r="B8" i="8"/>
  <c r="N9" i="8" l="1"/>
  <c r="N8" i="8" l="1"/>
  <c r="N10" i="8"/>
  <c r="N12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11" i="8"/>
  <c r="N13" i="8"/>
</calcChain>
</file>

<file path=xl/comments1.xml><?xml version="1.0" encoding="utf-8"?>
<comments xmlns="http://schemas.openxmlformats.org/spreadsheetml/2006/main">
  <authors>
    <author>m</author>
  </authors>
  <commentList>
    <comment ref="R5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記載要領：浸水情報の取扱い
津波や豪雨等による浸水被害がある場合、建物で床下浸水、床上浸水それぞれ該当がある場合「○」を記入
床上浸水・床下浸水が同時に起こった場合は床上浸水に「○」を記入</t>
        </r>
      </text>
    </comment>
    <comment ref="T5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記載要領：冠水情報の取扱い
津波や豪雨等によるグラウンド冠水被害がある場合「○」を記入</t>
        </r>
      </text>
    </comment>
    <comment ref="C5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学校の設置者（自治体名等）を記入
なお同じ自治体の中で、
複数校の被害がある場合は学校数分の列に記載</t>
        </r>
      </text>
    </comment>
    <comment ref="M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被害状況：建物、設備、土地、工作物について、被害状況を簡潔に記入
　＜建物被害の判断目安＞　
※迅速に報告を行うため、目視等による確認で判断する。（詳細な調査は要しない。）
　　全壊：建物の全部又は一部が減失又は倒壊し、新築復旧する必要があるもの
　　半壊：建物の柱、壁等が被災し、補修して復旧することが著しく困難で、
　　　　　新築復旧する必要があるもの
　　大破以下：新築復旧が必要なまでの被害には至らないが、
　　　　　　　復旧に補強又は補修を必要とするもの
※建物・土地・工作物などで複数の被害が出た場合は代表となる被災区分を選択</t>
        </r>
      </text>
    </comment>
    <comment ref="N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調査中の場合は調査中と記入</t>
        </r>
      </text>
    </comment>
    <comment ref="O5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被災年月日は、
発見日ではなく、
被災した日を記載。</t>
        </r>
      </text>
    </comment>
    <comment ref="P5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災害復旧事業に
申請予定の有無を記載
（この記載を以て
申請を送付したことにはならない）</t>
        </r>
      </text>
    </comment>
    <comment ref="Q5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見積、自己積算など、根拠を記載</t>
        </r>
      </text>
    </comment>
  </commentList>
</comments>
</file>

<file path=xl/sharedStrings.xml><?xml version="1.0" encoding="utf-8"?>
<sst xmlns="http://schemas.openxmlformats.org/spreadsheetml/2006/main" count="261" uniqueCount="120">
  <si>
    <t>設置者名</t>
    <rPh sb="0" eb="3">
      <t>セッチシャ</t>
    </rPh>
    <rPh sb="3" eb="4">
      <t>メイ</t>
    </rPh>
    <phoneticPr fontId="2"/>
  </si>
  <si>
    <t>単位：千円</t>
    <rPh sb="0" eb="2">
      <t>タンイ</t>
    </rPh>
    <rPh sb="3" eb="5">
      <t>センエン</t>
    </rPh>
    <phoneticPr fontId="2"/>
  </si>
  <si>
    <t>都道府県名</t>
    <rPh sb="0" eb="4">
      <t>トドウフケン</t>
    </rPh>
    <rPh sb="4" eb="5">
      <t>メイ</t>
    </rPh>
    <phoneticPr fontId="2"/>
  </si>
  <si>
    <t>被害状況</t>
    <rPh sb="0" eb="2">
      <t>ヒガイ</t>
    </rPh>
    <rPh sb="2" eb="4">
      <t>ジョウキョウ</t>
    </rPh>
    <phoneticPr fontId="2"/>
  </si>
  <si>
    <t>被害額
（概算）</t>
    <rPh sb="0" eb="3">
      <t>ヒガイガク</t>
    </rPh>
    <rPh sb="5" eb="7">
      <t>ガイサン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</si>
  <si>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</si>
  <si>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</si>
  <si>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</si>
  <si>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中等</t>
    <rPh sb="0" eb="2">
      <t>チュウトウ</t>
    </rPh>
    <phoneticPr fontId="2"/>
  </si>
  <si>
    <t>大学</t>
    <rPh sb="0" eb="2">
      <t>ダイガク</t>
    </rPh>
    <phoneticPr fontId="2"/>
  </si>
  <si>
    <t>短大</t>
    <rPh sb="0" eb="2">
      <t>タンダイ</t>
    </rPh>
    <phoneticPr fontId="2"/>
  </si>
  <si>
    <t>高専</t>
    <rPh sb="0" eb="2">
      <t>コウセン</t>
    </rPh>
    <phoneticPr fontId="2"/>
  </si>
  <si>
    <t>専各</t>
    <rPh sb="0" eb="2">
      <t>センカク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</si>
  <si>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</si>
  <si>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</si>
  <si>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幼</t>
    <rPh sb="0" eb="1">
      <t>ヨウ</t>
    </rPh>
    <phoneticPr fontId="2"/>
  </si>
  <si>
    <t>施設被害（校）</t>
    <rPh sb="0" eb="2">
      <t>シセツ</t>
    </rPh>
    <rPh sb="2" eb="4">
      <t>ヒガイ</t>
    </rPh>
    <rPh sb="5" eb="6">
      <t>コウ</t>
    </rPh>
    <phoneticPr fontId="2"/>
  </si>
  <si>
    <t>学校名</t>
    <rPh sb="0" eb="3">
      <t>ガッコウメイ</t>
    </rPh>
    <phoneticPr fontId="2"/>
  </si>
  <si>
    <t>被災度
区分</t>
    <rPh sb="0" eb="3">
      <t>ヒサイド</t>
    </rPh>
    <rPh sb="4" eb="6">
      <t>クブン</t>
    </rPh>
    <phoneticPr fontId="2"/>
  </si>
  <si>
    <t>学校種</t>
    <rPh sb="0" eb="2">
      <t>ガッコウ</t>
    </rPh>
    <rPh sb="2" eb="3">
      <t>シュ</t>
    </rPh>
    <phoneticPr fontId="2"/>
  </si>
  <si>
    <t>特別</t>
    <rPh sb="0" eb="2">
      <t>トクベツ</t>
    </rPh>
    <phoneticPr fontId="2"/>
  </si>
  <si>
    <t>被災年月日</t>
    <rPh sb="0" eb="2">
      <t>ヒサイ</t>
    </rPh>
    <rPh sb="2" eb="5">
      <t>ネンガッピ</t>
    </rPh>
    <phoneticPr fontId="2"/>
  </si>
  <si>
    <t>申請予定</t>
    <rPh sb="0" eb="2">
      <t>シンセイ</t>
    </rPh>
    <rPh sb="2" eb="4">
      <t>ヨテイ</t>
    </rPh>
    <phoneticPr fontId="2"/>
  </si>
  <si>
    <t>熊本県</t>
    <rPh sb="0" eb="2">
      <t>クマモト</t>
    </rPh>
    <rPh sb="2" eb="3">
      <t>ケン</t>
    </rPh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</si>
  <si>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</si>
  <si>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</si>
  <si>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岩手県</t>
    <rPh sb="0" eb="2">
      <t>イワテ</t>
    </rPh>
    <rPh sb="2" eb="3">
      <t>ケン</t>
    </rPh>
    <phoneticPr fontId="2"/>
  </si>
  <si>
    <t>宮城県</t>
    <rPh sb="0" eb="2">
      <t>ミヤギ</t>
    </rPh>
    <rPh sb="2" eb="3">
      <t>ケン</t>
    </rPh>
    <phoneticPr fontId="2"/>
  </si>
  <si>
    <t>秋田県</t>
    <rPh sb="0" eb="2">
      <t>アキタ</t>
    </rPh>
    <rPh sb="2" eb="3">
      <t>ケン</t>
    </rPh>
    <phoneticPr fontId="2"/>
  </si>
  <si>
    <t>山形県</t>
    <rPh sb="0" eb="2">
      <t>ヤマガタ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</si>
  <si>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</si>
  <si>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茨城県</t>
    <rPh sb="0" eb="2">
      <t>イバラキ</t>
    </rPh>
    <rPh sb="2" eb="3">
      <t>ケン</t>
    </rPh>
    <phoneticPr fontId="2"/>
  </si>
  <si>
    <t>栃木県</t>
    <rPh sb="0" eb="2">
      <t>トチギ</t>
    </rPh>
    <rPh sb="2" eb="3">
      <t>ケン</t>
    </rPh>
    <phoneticPr fontId="2"/>
  </si>
  <si>
    <t>群馬県</t>
    <rPh sb="0" eb="2">
      <t>グンマ</t>
    </rPh>
    <rPh sb="2" eb="3">
      <t>ケン</t>
    </rPh>
    <phoneticPr fontId="2"/>
  </si>
  <si>
    <t>埼玉県</t>
    <rPh sb="0" eb="2">
      <t>サイタマ</t>
    </rPh>
    <rPh sb="2" eb="3">
      <t>ケン</t>
    </rPh>
    <phoneticPr fontId="2"/>
  </si>
  <si>
    <t>千葉県</t>
    <rPh sb="0" eb="2">
      <t>チバ</t>
    </rPh>
    <rPh sb="2" eb="3">
      <t>ケン</t>
    </rPh>
    <phoneticPr fontId="2"/>
  </si>
  <si>
    <t>東京都</t>
    <rPh sb="0" eb="2">
      <t>トウキョウ</t>
    </rPh>
    <rPh sb="2" eb="3">
      <t>ト</t>
    </rPh>
    <phoneticPr fontId="2"/>
  </si>
  <si>
    <t>神奈川県</t>
    <rPh sb="0" eb="3">
      <t>カナガワ</t>
    </rPh>
    <rPh sb="3" eb="4">
      <t>ケン</t>
    </rPh>
    <phoneticPr fontId="2"/>
  </si>
  <si>
    <t>新潟県</t>
    <rPh sb="0" eb="2">
      <t>ニイガタ</t>
    </rPh>
    <rPh sb="2" eb="3">
      <t>ケン</t>
    </rPh>
    <phoneticPr fontId="2"/>
  </si>
  <si>
    <t>富山県</t>
    <rPh sb="0" eb="2">
      <t>トヤマ</t>
    </rPh>
    <rPh sb="2" eb="3">
      <t>ケン</t>
    </rPh>
    <phoneticPr fontId="2"/>
  </si>
  <si>
    <t>石川県</t>
    <rPh sb="0" eb="2">
      <t>イシカワ</t>
    </rPh>
    <rPh sb="2" eb="3">
      <t>ケン</t>
    </rPh>
    <phoneticPr fontId="2"/>
  </si>
  <si>
    <t>福井県</t>
    <rPh sb="0" eb="2">
      <t>フクイ</t>
    </rPh>
    <rPh sb="2" eb="3">
      <t>ケン</t>
    </rPh>
    <phoneticPr fontId="2"/>
  </si>
  <si>
    <t>山梨県</t>
    <rPh sb="0" eb="2">
      <t>ヤマナシ</t>
    </rPh>
    <rPh sb="2" eb="3">
      <t>ケン</t>
    </rPh>
    <phoneticPr fontId="2"/>
  </si>
  <si>
    <t>長野県</t>
    <rPh sb="0" eb="2">
      <t>ナガノ</t>
    </rPh>
    <rPh sb="2" eb="3">
      <t>ケン</t>
    </rPh>
    <phoneticPr fontId="2"/>
  </si>
  <si>
    <t>岐阜県</t>
    <rPh sb="0" eb="2">
      <t>ギフ</t>
    </rPh>
    <rPh sb="2" eb="3">
      <t>ケン</t>
    </rPh>
    <phoneticPr fontId="2"/>
  </si>
  <si>
    <t>静岡県</t>
    <rPh sb="0" eb="2">
      <t>シズオカ</t>
    </rPh>
    <rPh sb="2" eb="3">
      <t>ケン</t>
    </rPh>
    <phoneticPr fontId="2"/>
  </si>
  <si>
    <t>愛知県</t>
    <rPh sb="0" eb="2">
      <t>アイチ</t>
    </rPh>
    <rPh sb="2" eb="3">
      <t>ケン</t>
    </rPh>
    <phoneticPr fontId="2"/>
  </si>
  <si>
    <t>三重県</t>
    <rPh sb="0" eb="2">
      <t>ミエ</t>
    </rPh>
    <rPh sb="2" eb="3">
      <t>ケン</t>
    </rPh>
    <phoneticPr fontId="2"/>
  </si>
  <si>
    <t>滋賀県</t>
    <rPh sb="0" eb="2">
      <t>シガ</t>
    </rPh>
    <rPh sb="2" eb="3">
      <t>ケン</t>
    </rPh>
    <phoneticPr fontId="2"/>
  </si>
  <si>
    <t>京都府</t>
    <rPh sb="0" eb="2">
      <t>キョウト</t>
    </rPh>
    <rPh sb="2" eb="3">
      <t>フ</t>
    </rPh>
    <phoneticPr fontId="2"/>
  </si>
  <si>
    <t>大阪府</t>
    <rPh sb="0" eb="2">
      <t>オオサカ</t>
    </rPh>
    <rPh sb="2" eb="3">
      <t>フ</t>
    </rPh>
    <phoneticPr fontId="2"/>
  </si>
  <si>
    <t>兵庫県</t>
    <rPh sb="0" eb="2">
      <t>ヒョウゴ</t>
    </rPh>
    <rPh sb="2" eb="3">
      <t>ケン</t>
    </rPh>
    <phoneticPr fontId="2"/>
  </si>
  <si>
    <t>奈良県</t>
    <rPh sb="0" eb="2">
      <t>ナラ</t>
    </rPh>
    <rPh sb="2" eb="3">
      <t>ケン</t>
    </rPh>
    <phoneticPr fontId="2"/>
  </si>
  <si>
    <t>和歌山県</t>
    <rPh sb="0" eb="3">
      <t>ワカヤマ</t>
    </rPh>
    <rPh sb="3" eb="4">
      <t>ケン</t>
    </rPh>
    <phoneticPr fontId="2"/>
  </si>
  <si>
    <t>鳥取県</t>
    <rPh sb="0" eb="2">
      <t>トットリ</t>
    </rPh>
    <rPh sb="2" eb="3">
      <t>ケン</t>
    </rPh>
    <phoneticPr fontId="2"/>
  </si>
  <si>
    <t>島根県</t>
    <rPh sb="0" eb="2">
      <t>シマネ</t>
    </rPh>
    <rPh sb="2" eb="3">
      <t>ケン</t>
    </rPh>
    <phoneticPr fontId="2"/>
  </si>
  <si>
    <t>岡山県</t>
    <rPh sb="0" eb="2">
      <t>オカヤマ</t>
    </rPh>
    <rPh sb="2" eb="3">
      <t>ケン</t>
    </rPh>
    <phoneticPr fontId="2"/>
  </si>
  <si>
    <t>広島県</t>
    <rPh sb="0" eb="2">
      <t>ヒロシマ</t>
    </rPh>
    <rPh sb="2" eb="3">
      <t>ケン</t>
    </rPh>
    <phoneticPr fontId="2"/>
  </si>
  <si>
    <t>山口県</t>
    <rPh sb="0" eb="2">
      <t>ヤマグチ</t>
    </rPh>
    <rPh sb="2" eb="3">
      <t>ケン</t>
    </rPh>
    <phoneticPr fontId="2"/>
  </si>
  <si>
    <t>徳島県</t>
    <rPh sb="0" eb="2">
      <t>トクシマ</t>
    </rPh>
    <rPh sb="2" eb="3">
      <t>ケン</t>
    </rPh>
    <phoneticPr fontId="2"/>
  </si>
  <si>
    <t>香川県</t>
    <rPh sb="0" eb="2">
      <t>カガワ</t>
    </rPh>
    <rPh sb="2" eb="3">
      <t>ケン</t>
    </rPh>
    <phoneticPr fontId="2"/>
  </si>
  <si>
    <t>愛媛県</t>
    <rPh sb="0" eb="2">
      <t>エヒメ</t>
    </rPh>
    <rPh sb="2" eb="3">
      <t>ケン</t>
    </rPh>
    <phoneticPr fontId="2"/>
  </si>
  <si>
    <t>高知県</t>
    <rPh sb="0" eb="2">
      <t>コウチ</t>
    </rPh>
    <rPh sb="2" eb="3">
      <t>ケン</t>
    </rPh>
    <phoneticPr fontId="2"/>
  </si>
  <si>
    <t>福岡県</t>
    <rPh sb="0" eb="2">
      <t>フクオカ</t>
    </rPh>
    <rPh sb="2" eb="3">
      <t>ケン</t>
    </rPh>
    <phoneticPr fontId="2"/>
  </si>
  <si>
    <t>佐賀県</t>
    <rPh sb="0" eb="2">
      <t>サガ</t>
    </rPh>
    <rPh sb="2" eb="3">
      <t>ケン</t>
    </rPh>
    <phoneticPr fontId="2"/>
  </si>
  <si>
    <t>長崎県</t>
    <rPh sb="0" eb="2">
      <t>ナガサキ</t>
    </rPh>
    <rPh sb="2" eb="3">
      <t>ケン</t>
    </rPh>
    <phoneticPr fontId="2"/>
  </si>
  <si>
    <t>大分県</t>
    <rPh sb="0" eb="2">
      <t>オオイタ</t>
    </rPh>
    <rPh sb="2" eb="3">
      <t>ケン</t>
    </rPh>
    <phoneticPr fontId="2"/>
  </si>
  <si>
    <t>宮崎県</t>
    <rPh sb="0" eb="2">
      <t>ミヤザキ</t>
    </rPh>
    <rPh sb="2" eb="3">
      <t>ケン</t>
    </rPh>
    <phoneticPr fontId="2"/>
  </si>
  <si>
    <t>鹿児島県</t>
    <rPh sb="0" eb="3">
      <t>カゴシマ</t>
    </rPh>
    <rPh sb="3" eb="4">
      <t>ケン</t>
    </rPh>
    <phoneticPr fontId="2"/>
  </si>
  <si>
    <t>沖縄県</t>
    <rPh sb="0" eb="2">
      <t>オキナワ</t>
    </rPh>
    <rPh sb="2" eb="3">
      <t>ケン</t>
    </rPh>
    <phoneticPr fontId="2"/>
  </si>
  <si>
    <t>金額根拠</t>
    <rPh sb="0" eb="4">
      <t>キンガクコンキョ</t>
    </rPh>
    <phoneticPr fontId="2"/>
  </si>
  <si>
    <t>義務</t>
    <rPh sb="0" eb="2">
      <t>ギム</t>
    </rPh>
    <phoneticPr fontId="2"/>
  </si>
  <si>
    <t>小</t>
  </si>
  <si>
    <t>中</t>
  </si>
  <si>
    <t>災害名</t>
    <rPh sb="0" eb="2">
      <t>サイガイ</t>
    </rPh>
    <rPh sb="2" eb="3">
      <t>メイ</t>
    </rPh>
    <phoneticPr fontId="2"/>
  </si>
  <si>
    <t>※更新・修正した箇所はセルを色づけしてください。</t>
    <rPh sb="1" eb="3">
      <t>コウシン</t>
    </rPh>
    <rPh sb="4" eb="6">
      <t>シュウセイ</t>
    </rPh>
    <rPh sb="8" eb="10">
      <t>カショ</t>
    </rPh>
    <rPh sb="14" eb="15">
      <t>イロ</t>
    </rPh>
    <phoneticPr fontId="2"/>
  </si>
  <si>
    <t xml:space="preserve">被　　害　　金　　額　　報　　告　　書　　（速　　報）     </t>
    <rPh sb="0" eb="1">
      <t>ヒ</t>
    </rPh>
    <rPh sb="3" eb="4">
      <t>ガイ</t>
    </rPh>
    <rPh sb="6" eb="7">
      <t>キン</t>
    </rPh>
    <rPh sb="9" eb="10">
      <t>ガク</t>
    </rPh>
    <rPh sb="12" eb="13">
      <t>ホウ</t>
    </rPh>
    <rPh sb="15" eb="16">
      <t>コク</t>
    </rPh>
    <rPh sb="18" eb="19">
      <t>ショ</t>
    </rPh>
    <rPh sb="22" eb="23">
      <t>ソク</t>
    </rPh>
    <rPh sb="25" eb="26">
      <t>ホウ</t>
    </rPh>
    <phoneticPr fontId="3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</si>
  <si>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</si>
  <si>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○</t>
  </si>
  <si>
    <t>概算見積</t>
    <rPh sb="0" eb="2">
      <t>ガイサン</t>
    </rPh>
    <rPh sb="2" eb="4">
      <t>ミツモリ</t>
    </rPh>
    <phoneticPr fontId="2"/>
  </si>
  <si>
    <t>床下浸水</t>
    <rPh sb="0" eb="2">
      <t>ユカシタ</t>
    </rPh>
    <rPh sb="2" eb="4">
      <t>シンスイ</t>
    </rPh>
    <phoneticPr fontId="19"/>
  </si>
  <si>
    <t>床上浸水</t>
    <rPh sb="0" eb="2">
      <t>ユカウエ</t>
    </rPh>
    <rPh sb="2" eb="4">
      <t>シンスイ</t>
    </rPh>
    <phoneticPr fontId="19"/>
  </si>
  <si>
    <t>グラウンド冠水</t>
    <rPh sb="5" eb="7">
      <t>カンスイ</t>
    </rPh>
    <phoneticPr fontId="19"/>
  </si>
  <si>
    <t>土砂崩れ</t>
    <rPh sb="0" eb="2">
      <t>ドシャ</t>
    </rPh>
    <rPh sb="2" eb="3">
      <t>クズ</t>
    </rPh>
    <phoneticPr fontId="19"/>
  </si>
  <si>
    <t>その他</t>
    <rPh sb="2" eb="3">
      <t>ホカ</t>
    </rPh>
    <phoneticPr fontId="19"/>
  </si>
  <si>
    <t>水害</t>
    <rPh sb="0" eb="2">
      <t>スイガイ</t>
    </rPh>
    <phoneticPr fontId="2"/>
  </si>
  <si>
    <t>風害</t>
    <rPh sb="0" eb="2">
      <t>フウガイ</t>
    </rPh>
    <phoneticPr fontId="2"/>
  </si>
  <si>
    <t>屋根・防水
破損</t>
    <rPh sb="0" eb="2">
      <t>ヤネ</t>
    </rPh>
    <rPh sb="3" eb="5">
      <t>ボウスイ</t>
    </rPh>
    <rPh sb="6" eb="8">
      <t>ハソン</t>
    </rPh>
    <phoneticPr fontId="19"/>
  </si>
  <si>
    <t>外壁
破損</t>
    <rPh sb="0" eb="2">
      <t>ガイヘキ</t>
    </rPh>
    <rPh sb="3" eb="5">
      <t>ハソン</t>
    </rPh>
    <phoneticPr fontId="19"/>
  </si>
  <si>
    <t>倉庫等全壊</t>
    <rPh sb="0" eb="2">
      <t>ソウコ</t>
    </rPh>
    <rPh sb="2" eb="3">
      <t>ナド</t>
    </rPh>
    <rPh sb="3" eb="5">
      <t>ゼンカイ</t>
    </rPh>
    <phoneticPr fontId="19"/>
  </si>
  <si>
    <t>○○第１小学校</t>
    <rPh sb="2" eb="3">
      <t>ダイ</t>
    </rPh>
    <rPh sb="4" eb="7">
      <t>ショウガッコウ</t>
    </rPh>
    <phoneticPr fontId="21"/>
  </si>
  <si>
    <t>○○第２小学校</t>
    <rPh sb="2" eb="3">
      <t>ダイ</t>
    </rPh>
    <rPh sb="4" eb="7">
      <t>ショウガッコウ</t>
    </rPh>
    <phoneticPr fontId="21"/>
  </si>
  <si>
    <t>○○第３小学校</t>
    <rPh sb="2" eb="3">
      <t>ダイ</t>
    </rPh>
    <rPh sb="4" eb="7">
      <t>ショウガッコウ</t>
    </rPh>
    <phoneticPr fontId="21"/>
  </si>
  <si>
    <t>○○第４小学校</t>
    <rPh sb="2" eb="3">
      <t>ダイ</t>
    </rPh>
    <rPh sb="4" eb="7">
      <t>ショウガッコウ</t>
    </rPh>
    <phoneticPr fontId="21"/>
  </si>
  <si>
    <t>A市</t>
    <rPh sb="1" eb="2">
      <t>シ</t>
    </rPh>
    <phoneticPr fontId="2"/>
  </si>
  <si>
    <t>調査中</t>
  </si>
  <si>
    <t>調査中</t>
    <rPh sb="0" eb="2">
      <t>チョウサ</t>
    </rPh>
    <rPh sb="2" eb="3">
      <t>チュウ</t>
    </rPh>
    <phoneticPr fontId="21"/>
  </si>
  <si>
    <t>大破以下</t>
  </si>
  <si>
    <t>土地</t>
  </si>
  <si>
    <t>校舎床上浸水1ｍ以上</t>
    <rPh sb="0" eb="2">
      <t>コウシャ</t>
    </rPh>
    <rPh sb="2" eb="4">
      <t>ユカウエ</t>
    </rPh>
    <rPh sb="4" eb="6">
      <t>シンスイ</t>
    </rPh>
    <rPh sb="8" eb="10">
      <t>イジョウ</t>
    </rPh>
    <phoneticPr fontId="21"/>
  </si>
  <si>
    <t>屋内体育館床下浸水、校舎床上浸水30㎝、グラウンド冠水</t>
    <rPh sb="0" eb="2">
      <t>オクナイ</t>
    </rPh>
    <rPh sb="2" eb="5">
      <t>タイイクカン</t>
    </rPh>
    <rPh sb="5" eb="7">
      <t>ユカシタ</t>
    </rPh>
    <rPh sb="7" eb="9">
      <t>シンスイ</t>
    </rPh>
    <rPh sb="10" eb="12">
      <t>コウシャ</t>
    </rPh>
    <rPh sb="12" eb="14">
      <t>ユカウエ</t>
    </rPh>
    <rPh sb="14" eb="16">
      <t>シンスイ</t>
    </rPh>
    <rPh sb="25" eb="27">
      <t>カンスイ</t>
    </rPh>
    <phoneticPr fontId="21"/>
  </si>
  <si>
    <t>屋内体育館屋根飛散</t>
    <rPh sb="0" eb="2">
      <t>オクナイ</t>
    </rPh>
    <rPh sb="2" eb="5">
      <t>タイイクカン</t>
    </rPh>
    <rPh sb="5" eb="7">
      <t>ヤネ</t>
    </rPh>
    <rPh sb="7" eb="9">
      <t>ヒサン</t>
    </rPh>
    <phoneticPr fontId="21"/>
  </si>
  <si>
    <t>法面崩壊（タテ15ｍ×幅20ｍ）</t>
    <rPh sb="0" eb="2">
      <t>ノリメン</t>
    </rPh>
    <rPh sb="2" eb="4">
      <t>ホウカイ</t>
    </rPh>
    <rPh sb="11" eb="12">
      <t>ハバ</t>
    </rPh>
    <phoneticPr fontId="21"/>
  </si>
  <si>
    <t>有</t>
    <rPh sb="0" eb="1">
      <t>ア</t>
    </rPh>
    <phoneticPr fontId="2"/>
  </si>
  <si>
    <t>床下浸水</t>
    <rPh sb="0" eb="2">
      <t>ユカシタ</t>
    </rPh>
    <rPh sb="2" eb="4">
      <t>シンスイ</t>
    </rPh>
    <phoneticPr fontId="2"/>
  </si>
  <si>
    <t>床上浸水</t>
    <rPh sb="0" eb="2">
      <t>ユカウエ</t>
    </rPh>
    <rPh sb="2" eb="4">
      <t>シンスイ</t>
    </rPh>
    <phoneticPr fontId="2"/>
  </si>
  <si>
    <t>グラウンド冠水</t>
    <rPh sb="5" eb="7">
      <t>カンスイ</t>
    </rPh>
    <phoneticPr fontId="2"/>
  </si>
  <si>
    <t>土砂崩れ</t>
    <rPh sb="0" eb="2">
      <t>ドシャ</t>
    </rPh>
    <rPh sb="2" eb="3">
      <t>クズ</t>
    </rPh>
    <phoneticPr fontId="2"/>
  </si>
  <si>
    <t>その他</t>
    <rPh sb="2" eb="3">
      <t>ホカ</t>
    </rPh>
    <phoneticPr fontId="2"/>
  </si>
  <si>
    <t>A市</t>
    <rPh sb="1" eb="2">
      <t>シ</t>
    </rPh>
    <phoneticPr fontId="2"/>
  </si>
  <si>
    <t>Ａ小学校</t>
    <rPh sb="1" eb="4">
      <t>ショウガッコウ</t>
    </rPh>
    <phoneticPr fontId="2"/>
  </si>
  <si>
    <t>校舎のガラス破損、壁にクラック発生</t>
    <rPh sb="0" eb="2">
      <t>コウシャ</t>
    </rPh>
    <rPh sb="6" eb="8">
      <t>ハソン</t>
    </rPh>
    <rPh sb="9" eb="10">
      <t>カベ</t>
    </rPh>
    <rPh sb="15" eb="17">
      <t>ハッセイ</t>
    </rPh>
    <phoneticPr fontId="2"/>
  </si>
  <si>
    <t>調査中</t>
    <rPh sb="0" eb="2">
      <t>チョウサ</t>
    </rPh>
    <rPh sb="2" eb="3">
      <t>チュウ</t>
    </rPh>
    <phoneticPr fontId="2"/>
  </si>
  <si>
    <t>体育館の天井パネルが落下</t>
    <rPh sb="0" eb="3">
      <t>タイイクカン</t>
    </rPh>
    <rPh sb="4" eb="6">
      <t>テンジョウ</t>
    </rPh>
    <rPh sb="10" eb="12">
      <t>ラッカ</t>
    </rPh>
    <phoneticPr fontId="2"/>
  </si>
  <si>
    <t>Ｂ中学校</t>
    <rPh sb="1" eb="4">
      <t>チュウガッコウ</t>
    </rPh>
    <phoneticPr fontId="2"/>
  </si>
  <si>
    <t>土砂崩れで土砂が流入</t>
    <rPh sb="0" eb="2">
      <t>ドシャ</t>
    </rPh>
    <rPh sb="2" eb="3">
      <t>クズ</t>
    </rPh>
    <rPh sb="5" eb="7">
      <t>ドシャ</t>
    </rPh>
    <rPh sb="8" eb="10">
      <t>リュウニュウ</t>
    </rPh>
    <phoneticPr fontId="2"/>
  </si>
  <si>
    <t>B町</t>
    <rPh sb="1" eb="2">
      <t>マチ</t>
    </rPh>
    <phoneticPr fontId="2"/>
  </si>
  <si>
    <t>校舎のガラス○枚破損、壁にクラック発生△箇所、体育館の天井パネルが×枚落下</t>
    <rPh sb="0" eb="2">
      <t>コウシャ</t>
    </rPh>
    <rPh sb="7" eb="8">
      <t>マイ</t>
    </rPh>
    <rPh sb="8" eb="10">
      <t>ハソン</t>
    </rPh>
    <rPh sb="11" eb="12">
      <t>カベ</t>
    </rPh>
    <rPh sb="17" eb="19">
      <t>ハッセイ</t>
    </rPh>
    <rPh sb="20" eb="22">
      <t>カショ</t>
    </rPh>
    <rPh sb="34" eb="35">
      <t>マイ</t>
    </rPh>
    <phoneticPr fontId="2"/>
  </si>
  <si>
    <t>土砂崩れで土砂が特別教室校舎に流入（タテ15ｍ×幅20ｍ）、校舎に床下浸水（10ｃｍ）、グラウンド冠水</t>
    <rPh sb="0" eb="2">
      <t>ドシャ</t>
    </rPh>
    <rPh sb="2" eb="3">
      <t>クズ</t>
    </rPh>
    <rPh sb="5" eb="7">
      <t>ドシャ</t>
    </rPh>
    <rPh sb="8" eb="10">
      <t>トクベツ</t>
    </rPh>
    <rPh sb="10" eb="12">
      <t>キョウシツ</t>
    </rPh>
    <rPh sb="12" eb="14">
      <t>コウシャ</t>
    </rPh>
    <rPh sb="15" eb="17">
      <t>リュウニュウ</t>
    </rPh>
    <phoneticPr fontId="2"/>
  </si>
  <si>
    <t>（記入例）被　　害　　金　　額　　報　　告　　書　　（速　　報）</t>
    <rPh sb="1" eb="3">
      <t>キニュウ</t>
    </rPh>
    <rPh sb="3" eb="4">
      <t>レイ</t>
    </rPh>
    <rPh sb="5" eb="6">
      <t>ヒ</t>
    </rPh>
    <rPh sb="8" eb="9">
      <t>ガイ</t>
    </rPh>
    <rPh sb="11" eb="12">
      <t>キン</t>
    </rPh>
    <rPh sb="14" eb="15">
      <t>ガク</t>
    </rPh>
    <rPh sb="17" eb="18">
      <t>ホウ</t>
    </rPh>
    <rPh sb="20" eb="21">
      <t>コク</t>
    </rPh>
    <rPh sb="23" eb="24">
      <t>ショ</t>
    </rPh>
    <rPh sb="27" eb="28">
      <t>ソク</t>
    </rPh>
    <rPh sb="30" eb="31">
      <t>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</si>
</sst>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島根県公立学校　計　　&quot;0&quot;件&quot;"/>
    <numFmt numFmtId="177" formatCode="0_ "/>
    <numFmt numFmtId="178" formatCode="#,##0_);[Red]\(#,##0\)"/>
    <numFmt numFmtId="179" formatCode="#,##0_ "/>
    <numFmt numFmtId="180" formatCode="0;\-0;;@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MS PGothic"/>
      <family val="3"/>
      <charset val="128"/>
    </font>
    <font>
      <sz val="11"/>
      <name val="DejaVu Sans"/>
      <family val="2"/>
    </font>
    <font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thick">
        <color theme="4" tint="0.49983214819788202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 style="dotted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0" borderId="34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" fillId="5" borderId="35" applyNumberFormat="0" applyFont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3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33" borderId="3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31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38" fontId="1" fillId="0" borderId="0" applyFill="0" applyBorder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</cellStyleXfs>
  <cellXfs count="35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24" xfId="0" applyFont="1" applyFill="1" applyBorder="1" applyAlignment="1">
      <alignment vertical="center" shrinkToFit="1"/>
    </xf>
    <xf numFmtId="0" fontId="18" fillId="0" borderId="4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distributed" vertical="distributed"/>
    </xf>
    <xf numFmtId="0" fontId="18" fillId="0" borderId="3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distributed" vertical="distributed"/>
    </xf>
    <xf numFmtId="0" fontId="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shrinkToFit="1"/>
    </xf>
    <xf numFmtId="38" fontId="0" fillId="0" borderId="0" xfId="1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4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horizontal="left" vertical="center" shrinkToFit="1"/>
    </xf>
    <xf numFmtId="0" fontId="0" fillId="0" borderId="3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38" fontId="0" fillId="0" borderId="44" xfId="1" applyFont="1" applyFill="1" applyBorder="1" applyAlignment="1">
      <alignment horizontal="right" vertical="center" shrinkToFit="1"/>
    </xf>
    <xf numFmtId="38" fontId="1" fillId="0" borderId="44" xfId="1" applyFont="1" applyFill="1" applyBorder="1" applyAlignment="1">
      <alignment horizontal="right" vertical="center" shrinkToFit="1"/>
    </xf>
    <xf numFmtId="38" fontId="1" fillId="0" borderId="44" xfId="1" applyFont="1" applyFill="1" applyBorder="1" applyAlignment="1">
      <alignment horizontal="right" vertical="center"/>
    </xf>
    <xf numFmtId="38" fontId="0" fillId="0" borderId="44" xfId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shrinkToFit="1"/>
    </xf>
    <xf numFmtId="0" fontId="0" fillId="0" borderId="24" xfId="0" applyFont="1" applyFill="1" applyBorder="1" applyAlignment="1">
      <alignment vertical="center"/>
    </xf>
    <xf numFmtId="0" fontId="0" fillId="0" borderId="7" xfId="0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left" vertical="center" shrinkToFit="1"/>
    </xf>
    <xf numFmtId="38" fontId="0" fillId="0" borderId="45" xfId="1" applyFont="1" applyFill="1" applyBorder="1" applyAlignment="1">
      <alignment horizontal="right" vertical="center"/>
    </xf>
    <xf numFmtId="38" fontId="0" fillId="0" borderId="45" xfId="1" applyFont="1" applyFill="1" applyBorder="1" applyAlignment="1">
      <alignment horizontal="right" vertical="center" shrinkToFit="1"/>
    </xf>
    <xf numFmtId="38" fontId="7" fillId="0" borderId="45" xfId="1" applyFont="1" applyFill="1" applyBorder="1" applyAlignment="1">
      <alignment horizontal="right" vertical="center" shrinkToFit="1"/>
    </xf>
    <xf numFmtId="38" fontId="11" fillId="0" borderId="44" xfId="1" applyFont="1" applyFill="1" applyBorder="1" applyAlignment="1">
      <alignment horizontal="right" vertical="center" shrinkToFit="1"/>
    </xf>
    <xf numFmtId="57" fontId="0" fillId="0" borderId="42" xfId="0" applyNumberFormat="1" applyFont="1" applyFill="1" applyBorder="1" applyAlignment="1">
      <alignment vertical="center" wrapText="1"/>
    </xf>
    <xf numFmtId="57" fontId="11" fillId="0" borderId="42" xfId="0" applyNumberFormat="1" applyFont="1" applyFill="1" applyBorder="1" applyAlignment="1">
      <alignment vertical="center" wrapText="1"/>
    </xf>
    <xf numFmtId="57" fontId="0" fillId="0" borderId="42" xfId="0" quotePrefix="1" applyNumberFormat="1" applyFont="1" applyFill="1" applyBorder="1" applyAlignment="1">
      <alignment vertical="center" wrapText="1"/>
    </xf>
    <xf numFmtId="57" fontId="0" fillId="0" borderId="42" xfId="0" applyNumberFormat="1" applyFont="1" applyFill="1" applyBorder="1" applyAlignment="1">
      <alignment vertical="center"/>
    </xf>
    <xf numFmtId="0" fontId="0" fillId="0" borderId="42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left" vertical="center"/>
    </xf>
    <xf numFmtId="57" fontId="0" fillId="0" borderId="42" xfId="0" applyNumberFormat="1" applyFont="1" applyFill="1" applyBorder="1" applyAlignment="1">
      <alignment horizontal="left" vertical="center" wrapText="1"/>
    </xf>
    <xf numFmtId="0" fontId="13" fillId="0" borderId="42" xfId="0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 shrinkToFit="1"/>
    </xf>
    <xf numFmtId="0" fontId="0" fillId="0" borderId="3" xfId="0" applyFill="1" applyBorder="1" applyAlignment="1">
      <alignment vertical="center" shrinkToFit="1"/>
    </xf>
    <xf numFmtId="38" fontId="0" fillId="0" borderId="43" xfId="1" applyFont="1" applyFill="1" applyBorder="1" applyAlignment="1">
      <alignment horizontal="right" vertical="center" shrinkToFit="1"/>
    </xf>
    <xf numFmtId="178" fontId="1" fillId="0" borderId="44" xfId="0" applyNumberFormat="1" applyFont="1" applyFill="1" applyBorder="1" applyAlignment="1">
      <alignment horizontal="right" vertical="center"/>
    </xf>
    <xf numFmtId="178" fontId="1" fillId="0" borderId="44" xfId="0" applyNumberFormat="1" applyFont="1" applyFill="1" applyBorder="1" applyAlignment="1">
      <alignment horizontal="right" vertical="center" shrinkToFit="1"/>
    </xf>
    <xf numFmtId="179" fontId="1" fillId="0" borderId="44" xfId="0" applyNumberFormat="1" applyFont="1" applyFill="1" applyBorder="1" applyAlignment="1">
      <alignment horizontal="right" vertical="center" shrinkToFit="1"/>
    </xf>
    <xf numFmtId="179" fontId="1" fillId="0" borderId="44" xfId="0" applyNumberFormat="1" applyFont="1" applyFill="1" applyBorder="1" applyAlignment="1">
      <alignment horizontal="right" vertical="center"/>
    </xf>
    <xf numFmtId="0" fontId="0" fillId="0" borderId="44" xfId="0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vertical="center" shrinkToFit="1"/>
    </xf>
    <xf numFmtId="180" fontId="0" fillId="3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left" vertical="center" shrinkToFit="1"/>
    </xf>
    <xf numFmtId="0" fontId="0" fillId="0" borderId="53" xfId="0" applyFont="1" applyFill="1" applyBorder="1" applyAlignment="1">
      <alignment horizontal="left" vertical="center" shrinkToFit="1"/>
    </xf>
    <xf numFmtId="0" fontId="0" fillId="0" borderId="14" xfId="0" applyFill="1" applyBorder="1" applyAlignment="1">
      <alignment horizontal="left" vertical="center" shrinkToFit="1"/>
    </xf>
    <xf numFmtId="0" fontId="0" fillId="0" borderId="15" xfId="0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3" borderId="1" xfId="0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180" fontId="0" fillId="0" borderId="68" xfId="0" applyNumberFormat="1" applyFont="1" applyFill="1" applyBorder="1">
      <alignment vertical="center"/>
    </xf>
    <xf numFmtId="180" fontId="0" fillId="0" borderId="11" xfId="0" applyNumberFormat="1" applyFont="1" applyFill="1" applyBorder="1">
      <alignment vertical="center"/>
    </xf>
    <xf numFmtId="180" fontId="0" fillId="0" borderId="67" xfId="0" applyNumberFormat="1" applyFont="1" applyFill="1" applyBorder="1">
      <alignment vertical="center"/>
    </xf>
    <xf numFmtId="0" fontId="0" fillId="3" borderId="56" xfId="0" applyFont="1" applyFill="1" applyBorder="1" applyAlignment="1">
      <alignment vertical="center" shrinkToFit="1"/>
    </xf>
    <xf numFmtId="180" fontId="0" fillId="3" borderId="61" xfId="0" applyNumberFormat="1" applyFont="1" applyFill="1" applyBorder="1">
      <alignment vertical="center"/>
    </xf>
    <xf numFmtId="0" fontId="0" fillId="3" borderId="57" xfId="0" applyFont="1" applyFill="1" applyBorder="1" applyAlignment="1">
      <alignment vertical="center" shrinkToFit="1"/>
    </xf>
    <xf numFmtId="180" fontId="0" fillId="3" borderId="64" xfId="0" applyNumberFormat="1" applyFont="1" applyFill="1" applyBorder="1">
      <alignment vertical="center"/>
    </xf>
    <xf numFmtId="0" fontId="0" fillId="3" borderId="58" xfId="0" applyFont="1" applyFill="1" applyBorder="1" applyAlignment="1">
      <alignment vertical="center" shrinkToFit="1"/>
    </xf>
    <xf numFmtId="180" fontId="0" fillId="3" borderId="63" xfId="0" applyNumberFormat="1" applyFont="1" applyFill="1" applyBorder="1">
      <alignment vertical="center"/>
    </xf>
    <xf numFmtId="180" fontId="0" fillId="3" borderId="60" xfId="0" applyNumberFormat="1" applyFont="1" applyFill="1" applyBorder="1">
      <alignment vertical="center"/>
    </xf>
    <xf numFmtId="180" fontId="0" fillId="3" borderId="62" xfId="0" applyNumberFormat="1" applyFont="1" applyFill="1" applyBorder="1">
      <alignment vertical="center"/>
    </xf>
    <xf numFmtId="0" fontId="0" fillId="3" borderId="14" xfId="0" applyFont="1" applyFill="1" applyBorder="1" applyAlignment="1">
      <alignment horizontal="center" vertical="center" wrapText="1"/>
    </xf>
    <xf numFmtId="0" fontId="0" fillId="3" borderId="42" xfId="0" applyFont="1" applyFill="1" applyBorder="1" applyAlignment="1">
      <alignment horizontal="center" vertical="center"/>
    </xf>
    <xf numFmtId="0" fontId="0" fillId="3" borderId="42" xfId="0" applyFont="1" applyFill="1" applyBorder="1">
      <alignment vertical="center"/>
    </xf>
    <xf numFmtId="0" fontId="0" fillId="2" borderId="6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3" xfId="0" applyFont="1" applyFill="1" applyBorder="1">
      <alignment vertical="center"/>
    </xf>
    <xf numFmtId="38" fontId="19" fillId="0" borderId="0" xfId="1" applyFont="1" applyFill="1" applyAlignment="1">
      <alignment horizontal="right" vertical="center"/>
    </xf>
    <xf numFmtId="38" fontId="0" fillId="2" borderId="59" xfId="1" applyFont="1" applyFill="1" applyBorder="1" applyAlignment="1">
      <alignment horizontal="center" vertical="center"/>
    </xf>
    <xf numFmtId="180" fontId="0" fillId="0" borderId="59" xfId="1" applyNumberFormat="1" applyFont="1" applyFill="1" applyBorder="1">
      <alignment vertical="center"/>
    </xf>
    <xf numFmtId="180" fontId="0" fillId="3" borderId="65" xfId="1" applyNumberFormat="1" applyFont="1" applyFill="1" applyBorder="1">
      <alignment vertical="center"/>
    </xf>
    <xf numFmtId="180" fontId="0" fillId="3" borderId="9" xfId="1" applyNumberFormat="1" applyFont="1" applyFill="1" applyBorder="1">
      <alignment vertical="center"/>
    </xf>
    <xf numFmtId="180" fontId="0" fillId="3" borderId="66" xfId="1" applyNumberFormat="1" applyFont="1" applyFill="1" applyBorder="1">
      <alignment vertical="center"/>
    </xf>
    <xf numFmtId="38" fontId="0" fillId="0" borderId="13" xfId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horizontal="left" vertical="center" shrinkToFit="1"/>
    </xf>
    <xf numFmtId="0" fontId="0" fillId="0" borderId="3" xfId="0" applyFont="1" applyFill="1" applyBorder="1" applyAlignment="1">
      <alignment horizontal="left" vertical="center" shrinkToFit="1"/>
    </xf>
    <xf numFmtId="0" fontId="0" fillId="2" borderId="68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6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left" vertical="center" shrinkToFit="1"/>
    </xf>
    <xf numFmtId="0" fontId="0" fillId="0" borderId="15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6" fillId="0" borderId="72" xfId="0" applyFont="1" applyFill="1" applyBorder="1" applyAlignment="1">
      <alignment horizontal="left" vertical="center"/>
    </xf>
    <xf numFmtId="0" fontId="6" fillId="0" borderId="69" xfId="0" applyFont="1" applyFill="1" applyBorder="1" applyAlignment="1">
      <alignment horizontal="left" vertical="center"/>
    </xf>
    <xf numFmtId="0" fontId="6" fillId="0" borderId="71" xfId="0" applyFont="1" applyFill="1" applyBorder="1" applyAlignment="1">
      <alignment horizontal="center" vertical="center" shrinkToFit="1"/>
    </xf>
    <xf numFmtId="0" fontId="6" fillId="0" borderId="73" xfId="0" applyFont="1" applyFill="1" applyBorder="1" applyAlignment="1">
      <alignment horizontal="center" vertical="center" shrinkToFit="1"/>
    </xf>
    <xf numFmtId="0" fontId="40" fillId="0" borderId="0" xfId="0" applyFont="1" applyFill="1">
      <alignment vertical="center"/>
    </xf>
    <xf numFmtId="0" fontId="0" fillId="3" borderId="42" xfId="0" applyFont="1" applyFill="1" applyBorder="1" applyAlignment="1">
      <alignment horizontal="center" vertical="center" wrapText="1"/>
    </xf>
    <xf numFmtId="0" fontId="0" fillId="3" borderId="75" xfId="0" applyFont="1" applyFill="1" applyBorder="1" applyAlignment="1">
      <alignment horizontal="center" vertical="center" wrapText="1"/>
    </xf>
    <xf numFmtId="0" fontId="0" fillId="0" borderId="75" xfId="0" applyFont="1" applyFill="1" applyBorder="1" applyAlignment="1">
      <alignment horizontal="left" vertical="center"/>
    </xf>
    <xf numFmtId="0" fontId="1" fillId="0" borderId="75" xfId="0" applyFont="1" applyFill="1" applyBorder="1" applyAlignment="1">
      <alignment horizontal="left" vertical="center"/>
    </xf>
    <xf numFmtId="0" fontId="0" fillId="42" borderId="0" xfId="0" applyFont="1" applyFill="1">
      <alignment vertical="center"/>
    </xf>
    <xf numFmtId="0" fontId="0" fillId="3" borderId="76" xfId="0" applyFont="1" applyFill="1" applyBorder="1">
      <alignment vertical="center"/>
    </xf>
    <xf numFmtId="0" fontId="0" fillId="0" borderId="76" xfId="0" applyFont="1" applyFill="1" applyBorder="1" applyAlignment="1">
      <alignment horizontal="left" vertical="center"/>
    </xf>
    <xf numFmtId="0" fontId="1" fillId="0" borderId="76" xfId="0" applyFont="1" applyFill="1" applyBorder="1" applyAlignment="1">
      <alignment horizontal="left" vertical="center"/>
    </xf>
    <xf numFmtId="0" fontId="0" fillId="3" borderId="70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left" vertical="center"/>
    </xf>
    <xf numFmtId="0" fontId="1" fillId="0" borderId="7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77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78" xfId="0" applyFont="1" applyFill="1" applyBorder="1">
      <alignment vertical="center"/>
    </xf>
    <xf numFmtId="0" fontId="0" fillId="41" borderId="77" xfId="0" applyFont="1" applyFill="1" applyBorder="1">
      <alignment vertical="center"/>
    </xf>
    <xf numFmtId="0" fontId="0" fillId="41" borderId="0" xfId="0" applyFont="1" applyFill="1" applyBorder="1">
      <alignment vertical="center"/>
    </xf>
    <xf numFmtId="0" fontId="0" fillId="41" borderId="78" xfId="0" applyFont="1" applyFill="1" applyBorder="1">
      <alignment vertical="center"/>
    </xf>
    <xf numFmtId="0" fontId="0" fillId="3" borderId="79" xfId="0" applyFont="1" applyFill="1" applyBorder="1" applyAlignment="1">
      <alignment horizontal="center" vertical="center" wrapText="1"/>
    </xf>
    <xf numFmtId="0" fontId="0" fillId="3" borderId="80" xfId="0" applyFont="1" applyFill="1" applyBorder="1" applyAlignment="1">
      <alignment horizontal="center" vertical="center" wrapText="1"/>
    </xf>
    <xf numFmtId="0" fontId="0" fillId="0" borderId="79" xfId="0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left" vertical="center"/>
    </xf>
    <xf numFmtId="0" fontId="1" fillId="0" borderId="79" xfId="0" applyFont="1" applyFill="1" applyBorder="1" applyAlignment="1">
      <alignment horizontal="left" vertical="center"/>
    </xf>
    <xf numFmtId="0" fontId="1" fillId="0" borderId="80" xfId="0" applyFont="1" applyFill="1" applyBorder="1" applyAlignment="1">
      <alignment horizontal="left" vertical="center"/>
    </xf>
    <xf numFmtId="0" fontId="7" fillId="3" borderId="70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/>
    </xf>
    <xf numFmtId="38" fontId="0" fillId="3" borderId="75" xfId="1" applyFont="1" applyFill="1" applyBorder="1" applyAlignment="1">
      <alignment horizontal="center" vertical="center" wrapText="1"/>
    </xf>
    <xf numFmtId="38" fontId="0" fillId="0" borderId="75" xfId="1" applyFont="1" applyFill="1" applyBorder="1" applyAlignment="1">
      <alignment horizontal="right" vertical="center" shrinkToFit="1"/>
    </xf>
    <xf numFmtId="38" fontId="0" fillId="0" borderId="75" xfId="1" applyFont="1" applyFill="1" applyBorder="1" applyAlignment="1">
      <alignment horizontal="right" vertical="center"/>
    </xf>
    <xf numFmtId="38" fontId="1" fillId="0" borderId="75" xfId="1" applyFont="1" applyFill="1" applyBorder="1" applyAlignment="1">
      <alignment horizontal="right" vertical="center" shrinkToFit="1"/>
    </xf>
    <xf numFmtId="0" fontId="9" fillId="3" borderId="75" xfId="0" applyFont="1" applyFill="1" applyBorder="1" applyAlignment="1">
      <alignment horizontal="center" vertical="center"/>
    </xf>
    <xf numFmtId="0" fontId="0" fillId="3" borderId="81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left" vertical="center" shrinkToFit="1"/>
    </xf>
    <xf numFmtId="0" fontId="12" fillId="0" borderId="81" xfId="0" applyFont="1" applyFill="1" applyBorder="1" applyAlignment="1">
      <alignment horizontal="left" vertical="center" shrinkToFit="1"/>
    </xf>
    <xf numFmtId="0" fontId="0" fillId="0" borderId="82" xfId="0" applyFont="1" applyFill="1" applyBorder="1" applyAlignment="1">
      <alignment horizontal="left" vertical="center" shrinkToFit="1"/>
    </xf>
    <xf numFmtId="0" fontId="0" fillId="0" borderId="81" xfId="0" applyFill="1" applyBorder="1" applyAlignment="1">
      <alignment horizontal="left" vertical="center" shrinkToFit="1"/>
    </xf>
    <xf numFmtId="38" fontId="0" fillId="0" borderId="83" xfId="1" applyFont="1" applyFill="1" applyBorder="1" applyAlignment="1">
      <alignment horizontal="right" vertical="center"/>
    </xf>
    <xf numFmtId="38" fontId="12" fillId="0" borderId="75" xfId="1" applyFont="1" applyFill="1" applyBorder="1" applyAlignment="1">
      <alignment horizontal="right" vertical="center" shrinkToFit="1"/>
    </xf>
    <xf numFmtId="38" fontId="1" fillId="0" borderId="75" xfId="1" applyFont="1" applyFill="1" applyBorder="1" applyAlignment="1">
      <alignment horizontal="right" vertical="center"/>
    </xf>
    <xf numFmtId="38" fontId="7" fillId="0" borderId="75" xfId="1" applyFont="1" applyFill="1" applyBorder="1" applyAlignment="1">
      <alignment horizontal="right" vertical="center" shrinkToFit="1"/>
    </xf>
    <xf numFmtId="0" fontId="0" fillId="0" borderId="88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89" xfId="0" applyFont="1" applyFill="1" applyBorder="1" applyAlignment="1">
      <alignment horizontal="left" vertical="center" shrinkToFit="1"/>
    </xf>
    <xf numFmtId="0" fontId="0" fillId="0" borderId="89" xfId="0" applyFont="1" applyFill="1" applyBorder="1" applyAlignment="1">
      <alignment vertical="center" shrinkToFit="1"/>
    </xf>
    <xf numFmtId="0" fontId="0" fillId="0" borderId="89" xfId="0" applyFont="1" applyFill="1" applyBorder="1" applyAlignment="1">
      <alignment horizontal="center" vertical="center" shrinkToFit="1"/>
    </xf>
    <xf numFmtId="38" fontId="0" fillId="0" borderId="89" xfId="1" applyFont="1" applyFill="1" applyBorder="1" applyAlignment="1">
      <alignment horizontal="right" vertical="center" shrinkToFit="1"/>
    </xf>
    <xf numFmtId="57" fontId="0" fillId="0" borderId="89" xfId="0" applyNumberFormat="1" applyFont="1" applyFill="1" applyBorder="1" applyAlignment="1">
      <alignment vertical="center" wrapText="1"/>
    </xf>
    <xf numFmtId="0" fontId="0" fillId="0" borderId="89" xfId="0" applyFont="1" applyFill="1" applyBorder="1" applyAlignment="1">
      <alignment horizontal="left" vertical="center"/>
    </xf>
    <xf numFmtId="0" fontId="0" fillId="0" borderId="86" xfId="0" applyFont="1" applyFill="1" applyBorder="1" applyAlignment="1">
      <alignment horizontal="left" vertical="center"/>
    </xf>
    <xf numFmtId="57" fontId="0" fillId="0" borderId="89" xfId="0" applyNumberFormat="1" applyFont="1" applyFill="1" applyBorder="1" applyAlignment="1">
      <alignment horizontal="center" vertical="center" wrapText="1"/>
    </xf>
    <xf numFmtId="0" fontId="0" fillId="0" borderId="89" xfId="0" applyFont="1" applyFill="1" applyBorder="1" applyAlignment="1">
      <alignment horizontal="center" vertical="center"/>
    </xf>
    <xf numFmtId="0" fontId="0" fillId="2" borderId="91" xfId="0" applyFont="1" applyFill="1" applyBorder="1" applyAlignment="1">
      <alignment horizontal="center" vertical="center" wrapText="1"/>
    </xf>
    <xf numFmtId="0" fontId="0" fillId="0" borderId="93" xfId="0" applyFont="1" applyFill="1" applyBorder="1" applyAlignment="1">
      <alignment horizontal="left" vertical="center" shrinkToFit="1"/>
    </xf>
    <xf numFmtId="0" fontId="0" fillId="0" borderId="15" xfId="0" applyFont="1" applyFill="1" applyBorder="1" applyAlignment="1">
      <alignment horizontal="left" vertical="center" wrapText="1" shrinkToFit="1"/>
    </xf>
    <xf numFmtId="0" fontId="0" fillId="0" borderId="46" xfId="0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horizontal="left" vertical="center" shrinkToFit="1"/>
    </xf>
    <xf numFmtId="0" fontId="0" fillId="0" borderId="3" xfId="0" applyFont="1" applyFill="1" applyBorder="1" applyAlignment="1">
      <alignment horizontal="left" vertical="center" shrinkToFit="1"/>
    </xf>
    <xf numFmtId="0" fontId="0" fillId="41" borderId="87" xfId="0" applyFont="1" applyFill="1" applyBorder="1" applyAlignment="1">
      <alignment horizontal="center" vertical="center"/>
    </xf>
    <xf numFmtId="0" fontId="0" fillId="41" borderId="84" xfId="0" applyFont="1" applyFill="1" applyBorder="1" applyAlignment="1">
      <alignment horizontal="center" vertical="center"/>
    </xf>
    <xf numFmtId="0" fontId="0" fillId="41" borderId="85" xfId="0" applyFont="1" applyFill="1" applyBorder="1" applyAlignment="1">
      <alignment horizontal="center" vertical="center"/>
    </xf>
    <xf numFmtId="0" fontId="0" fillId="42" borderId="87" xfId="0" applyFont="1" applyFill="1" applyBorder="1" applyAlignment="1">
      <alignment horizontal="center" vertical="center"/>
    </xf>
    <xf numFmtId="0" fontId="0" fillId="42" borderId="84" xfId="0" applyFont="1" applyFill="1" applyBorder="1" applyAlignment="1">
      <alignment horizontal="center" vertical="center"/>
    </xf>
    <xf numFmtId="0" fontId="0" fillId="42" borderId="8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left" vertical="center" shrinkToFit="1"/>
    </xf>
    <xf numFmtId="0" fontId="0" fillId="0" borderId="15" xfId="0" applyFont="1" applyFill="1" applyBorder="1" applyAlignment="1">
      <alignment horizontal="left" vertical="center"/>
    </xf>
    <xf numFmtId="0" fontId="1" fillId="0" borderId="46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shrinkToFit="1"/>
    </xf>
    <xf numFmtId="0" fontId="0" fillId="0" borderId="15" xfId="0" applyFont="1" applyFill="1" applyBorder="1" applyAlignment="1">
      <alignment horizontal="left" vertical="center" shrinkToFit="1"/>
    </xf>
    <xf numFmtId="0" fontId="1" fillId="0" borderId="46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1" fillId="0" borderId="46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0" fontId="0" fillId="0" borderId="3" xfId="0" applyFill="1" applyBorder="1" applyAlignment="1">
      <alignment horizontal="left" vertical="center" shrinkToFit="1"/>
    </xf>
    <xf numFmtId="0" fontId="0" fillId="0" borderId="46" xfId="0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51" xfId="0" applyFont="1" applyFill="1" applyBorder="1" applyAlignment="1">
      <alignment horizontal="left" vertical="center" shrinkToFit="1"/>
    </xf>
    <xf numFmtId="0" fontId="0" fillId="0" borderId="52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 wrapText="1" shrinkToFit="1"/>
    </xf>
    <xf numFmtId="0" fontId="0" fillId="0" borderId="8" xfId="0" applyFont="1" applyFill="1" applyBorder="1" applyAlignment="1">
      <alignment horizontal="left" vertical="center" wrapText="1" shrinkToFit="1"/>
    </xf>
    <xf numFmtId="0" fontId="0" fillId="0" borderId="47" xfId="0" applyFont="1" applyFill="1" applyBorder="1" applyAlignment="1">
      <alignment horizontal="left" vertical="center" wrapText="1"/>
    </xf>
    <xf numFmtId="0" fontId="0" fillId="0" borderId="48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0" fontId="12" fillId="0" borderId="15" xfId="0" applyFont="1" applyFill="1" applyBorder="1" applyAlignment="1">
      <alignment horizontal="left" vertical="center" shrinkToFit="1"/>
    </xf>
    <xf numFmtId="0" fontId="12" fillId="0" borderId="46" xfId="0" applyFont="1" applyFill="1" applyBorder="1" applyAlignment="1">
      <alignment horizontal="left" vertical="center" shrinkToFit="1"/>
    </xf>
    <xf numFmtId="0" fontId="7" fillId="0" borderId="15" xfId="0" applyFont="1" applyFill="1" applyBorder="1" applyAlignment="1">
      <alignment horizontal="left" vertical="center" wrapText="1" shrinkToFit="1"/>
    </xf>
    <xf numFmtId="0" fontId="7" fillId="0" borderId="46" xfId="0" applyFont="1" applyFill="1" applyBorder="1" applyAlignment="1">
      <alignment horizontal="left" vertical="center" wrapText="1" shrinkToFit="1"/>
    </xf>
    <xf numFmtId="0" fontId="7" fillId="0" borderId="15" xfId="0" applyFont="1" applyFill="1" applyBorder="1" applyAlignment="1">
      <alignment horizontal="left" vertical="center" wrapText="1"/>
    </xf>
    <xf numFmtId="0" fontId="7" fillId="0" borderId="46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/>
    </xf>
    <xf numFmtId="0" fontId="11" fillId="0" borderId="46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 shrinkToFit="1"/>
    </xf>
    <xf numFmtId="0" fontId="0" fillId="0" borderId="51" xfId="0" applyFont="1" applyFill="1" applyBorder="1" applyAlignment="1">
      <alignment horizontal="left" vertical="center" wrapText="1" shrinkToFit="1"/>
    </xf>
    <xf numFmtId="0" fontId="1" fillId="0" borderId="15" xfId="0" applyFont="1" applyFill="1" applyBorder="1" applyAlignment="1">
      <alignment horizontal="left" vertical="center" shrinkToFit="1"/>
    </xf>
    <xf numFmtId="0" fontId="0" fillId="0" borderId="46" xfId="0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15" xfId="0" applyFill="1" applyBorder="1" applyAlignment="1">
      <alignment horizontal="left" vertical="center" shrinkToFit="1"/>
    </xf>
    <xf numFmtId="0" fontId="0" fillId="0" borderId="51" xfId="0" applyFont="1" applyFill="1" applyBorder="1" applyAlignment="1">
      <alignment horizontal="left" vertical="center" wrapText="1"/>
    </xf>
    <xf numFmtId="0" fontId="15" fillId="0" borderId="52" xfId="0" applyFont="1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 shrinkToFit="1"/>
    </xf>
    <xf numFmtId="0" fontId="0" fillId="0" borderId="55" xfId="0" applyFill="1" applyBorder="1" applyAlignment="1">
      <alignment horizontal="left" vertical="center" shrinkToFit="1"/>
    </xf>
    <xf numFmtId="0" fontId="0" fillId="0" borderId="51" xfId="0" applyFont="1" applyFill="1" applyBorder="1" applyAlignment="1">
      <alignment horizontal="left" vertical="center"/>
    </xf>
    <xf numFmtId="178" fontId="0" fillId="0" borderId="17" xfId="0" applyNumberFormat="1" applyFont="1" applyFill="1" applyBorder="1" applyAlignment="1">
      <alignment horizontal="left" vertical="center" shrinkToFit="1"/>
    </xf>
    <xf numFmtId="178" fontId="0" fillId="0" borderId="19" xfId="0" applyNumberFormat="1" applyFont="1" applyFill="1" applyBorder="1" applyAlignment="1">
      <alignment horizontal="left" vertical="center" shrinkToFit="1"/>
    </xf>
    <xf numFmtId="0" fontId="14" fillId="0" borderId="18" xfId="0" applyFont="1" applyFill="1" applyBorder="1" applyAlignment="1">
      <alignment horizontal="left"/>
    </xf>
    <xf numFmtId="0" fontId="0" fillId="0" borderId="49" xfId="0" applyFont="1" applyFill="1" applyBorder="1" applyAlignment="1">
      <alignment horizontal="left" vertical="center" wrapText="1"/>
    </xf>
    <xf numFmtId="0" fontId="14" fillId="0" borderId="50" xfId="0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left" vertical="center" shrinkToFit="1"/>
    </xf>
    <xf numFmtId="0" fontId="0" fillId="0" borderId="19" xfId="0" applyFont="1" applyFill="1" applyBorder="1" applyAlignment="1">
      <alignment horizontal="left" vertical="center" shrinkToFit="1"/>
    </xf>
    <xf numFmtId="0" fontId="11" fillId="0" borderId="15" xfId="0" applyFont="1" applyFill="1" applyBorder="1" applyAlignment="1">
      <alignment horizontal="left" vertical="center" shrinkToFit="1"/>
    </xf>
    <xf numFmtId="0" fontId="11" fillId="0" borderId="46" xfId="0" applyFont="1" applyFill="1" applyBorder="1" applyAlignment="1">
      <alignment horizontal="left" vertical="center" shrinkToFit="1"/>
    </xf>
    <xf numFmtId="0" fontId="16" fillId="0" borderId="15" xfId="0" applyFont="1" applyFill="1" applyBorder="1" applyAlignment="1">
      <alignment horizontal="left" vertical="center" wrapText="1" shrinkToFit="1"/>
    </xf>
    <xf numFmtId="0" fontId="16" fillId="0" borderId="46" xfId="0" applyFont="1" applyFill="1" applyBorder="1" applyAlignment="1">
      <alignment horizontal="left" vertical="center" wrapText="1" shrinkToFit="1"/>
    </xf>
    <xf numFmtId="0" fontId="15" fillId="0" borderId="52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shrinkToFit="1"/>
    </xf>
    <xf numFmtId="0" fontId="0" fillId="0" borderId="25" xfId="0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1" fillId="0" borderId="15" xfId="0" applyFont="1" applyFill="1" applyBorder="1" applyAlignment="1">
      <alignment horizontal="left" vertical="center"/>
    </xf>
    <xf numFmtId="0" fontId="1" fillId="0" borderId="46" xfId="0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 shrinkToFit="1"/>
    </xf>
    <xf numFmtId="0" fontId="0" fillId="0" borderId="23" xfId="0" applyFont="1" applyFill="1" applyBorder="1" applyAlignment="1">
      <alignment horizontal="left" vertical="center" shrinkToFit="1"/>
    </xf>
    <xf numFmtId="0" fontId="17" fillId="0" borderId="4" xfId="0" applyFont="1" applyFill="1" applyBorder="1" applyAlignment="1">
      <alignment horizontal="left" vertical="center" shrinkToFit="1"/>
    </xf>
    <xf numFmtId="0" fontId="17" fillId="0" borderId="8" xfId="0" applyFont="1" applyFill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7" fillId="0" borderId="15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8" xfId="0" applyFont="1" applyFill="1" applyBorder="1" applyAlignment="1">
      <alignment horizontal="center" vertical="center" wrapText="1" shrinkToFit="1"/>
    </xf>
    <xf numFmtId="0" fontId="8" fillId="0" borderId="15" xfId="0" applyFont="1" applyFill="1" applyBorder="1" applyAlignment="1">
      <alignment horizontal="left" vertical="center" wrapText="1" shrinkToFit="1"/>
    </xf>
    <xf numFmtId="0" fontId="8" fillId="0" borderId="46" xfId="0" applyFont="1" applyFill="1" applyBorder="1" applyAlignment="1">
      <alignment horizontal="left" vertical="center" shrinkToFit="1"/>
    </xf>
    <xf numFmtId="0" fontId="8" fillId="0" borderId="46" xfId="0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46" xfId="0" applyFont="1" applyFill="1" applyBorder="1" applyAlignment="1">
      <alignment horizontal="left" vertical="center" wrapText="1"/>
    </xf>
    <xf numFmtId="177" fontId="0" fillId="0" borderId="4" xfId="0" applyNumberFormat="1" applyFont="1" applyFill="1" applyBorder="1" applyAlignment="1">
      <alignment horizontal="center" vertical="center" shrinkToFit="1"/>
    </xf>
    <xf numFmtId="177" fontId="0" fillId="0" borderId="8" xfId="0" applyNumberFormat="1" applyFont="1" applyFill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left" vertical="center" wrapText="1" shrinkToFit="1"/>
    </xf>
    <xf numFmtId="0" fontId="9" fillId="0" borderId="46" xfId="0" applyFont="1" applyFill="1" applyBorder="1" applyAlignment="1">
      <alignment horizontal="left" vertical="center" wrapText="1" shrinkToFit="1"/>
    </xf>
    <xf numFmtId="0" fontId="0" fillId="0" borderId="26" xfId="0" applyFont="1" applyFill="1" applyBorder="1" applyAlignment="1">
      <alignment horizontal="left" vertical="center" shrinkToFit="1"/>
    </xf>
    <xf numFmtId="0" fontId="0" fillId="0" borderId="27" xfId="0" applyFont="1" applyFill="1" applyBorder="1" applyAlignment="1">
      <alignment horizontal="left" vertical="center" shrinkToFit="1"/>
    </xf>
    <xf numFmtId="0" fontId="0" fillId="0" borderId="28" xfId="0" applyFont="1" applyFill="1" applyBorder="1" applyAlignment="1">
      <alignment horizontal="left" vertical="center" shrinkToFit="1"/>
    </xf>
    <xf numFmtId="0" fontId="0" fillId="3" borderId="4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6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5" fillId="0" borderId="0" xfId="0" quotePrefix="1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46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left" vertical="center" shrinkToFit="1"/>
    </xf>
    <xf numFmtId="0" fontId="0" fillId="0" borderId="40" xfId="0" applyFill="1" applyBorder="1" applyAlignment="1">
      <alignment horizontal="left" vertical="center" shrinkToFit="1"/>
    </xf>
    <xf numFmtId="0" fontId="0" fillId="0" borderId="41" xfId="0" applyFill="1" applyBorder="1" applyAlignment="1">
      <alignment horizontal="left" vertical="center" shrinkToFit="1"/>
    </xf>
    <xf numFmtId="58" fontId="6" fillId="0" borderId="72" xfId="0" applyNumberFormat="1" applyFont="1" applyFill="1" applyBorder="1" applyAlignment="1">
      <alignment horizontal="center" vertical="center"/>
    </xf>
    <xf numFmtId="58" fontId="6" fillId="0" borderId="74" xfId="0" applyNumberFormat="1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left" vertical="center"/>
    </xf>
    <xf numFmtId="0" fontId="6" fillId="0" borderId="70" xfId="0" applyFont="1" applyFill="1" applyBorder="1" applyAlignment="1">
      <alignment horizontal="left" vertical="center"/>
    </xf>
    <xf numFmtId="0" fontId="0" fillId="0" borderId="90" xfId="0" applyFill="1" applyBorder="1" applyAlignment="1">
      <alignment vertical="center"/>
    </xf>
    <xf numFmtId="0" fontId="0" fillId="0" borderId="84" xfId="0" applyFill="1" applyBorder="1" applyAlignment="1">
      <alignment vertical="center"/>
    </xf>
    <xf numFmtId="0" fontId="0" fillId="0" borderId="86" xfId="0" applyFill="1" applyBorder="1" applyAlignment="1">
      <alignment vertical="center"/>
    </xf>
    <xf numFmtId="0" fontId="0" fillId="0" borderId="90" xfId="0" applyFont="1" applyFill="1" applyBorder="1" applyAlignment="1">
      <alignment horizontal="left" vertical="center" shrinkToFit="1"/>
    </xf>
    <xf numFmtId="0" fontId="0" fillId="0" borderId="69" xfId="0" applyFont="1" applyFill="1" applyBorder="1" applyAlignment="1">
      <alignment horizontal="left" vertical="center" shrinkToFit="1"/>
    </xf>
    <xf numFmtId="0" fontId="0" fillId="0" borderId="86" xfId="0" applyFont="1" applyFill="1" applyBorder="1" applyAlignment="1">
      <alignment horizontal="left" vertical="center" shrinkToFit="1"/>
    </xf>
    <xf numFmtId="0" fontId="0" fillId="0" borderId="90" xfId="0" applyFont="1" applyFill="1" applyBorder="1" applyAlignment="1">
      <alignment horizontal="left" vertical="center" wrapText="1" shrinkToFit="1"/>
    </xf>
    <xf numFmtId="0" fontId="0" fillId="0" borderId="69" xfId="0" applyFont="1" applyFill="1" applyBorder="1" applyAlignment="1">
      <alignment horizontal="left" vertical="center" wrapText="1" shrinkToFit="1"/>
    </xf>
    <xf numFmtId="0" fontId="0" fillId="0" borderId="92" xfId="0" applyFont="1" applyFill="1" applyBorder="1" applyAlignment="1">
      <alignment horizontal="left" vertical="center" wrapText="1" shrinkToFit="1"/>
    </xf>
    <xf numFmtId="0" fontId="0" fillId="0" borderId="84" xfId="0" applyFont="1" applyFill="1" applyBorder="1" applyAlignment="1">
      <alignment horizontal="left" vertical="center" shrinkToFit="1"/>
    </xf>
    <xf numFmtId="0" fontId="0" fillId="0" borderId="84" xfId="0" applyFont="1" applyFill="1" applyBorder="1" applyAlignment="1">
      <alignment horizontal="left" vertical="center" wrapText="1" shrinkToFit="1"/>
    </xf>
    <xf numFmtId="0" fontId="0" fillId="0" borderId="94" xfId="0" applyFont="1" applyFill="1" applyBorder="1" applyAlignment="1">
      <alignment horizontal="left" vertical="center" shrinkToFit="1"/>
    </xf>
    <xf numFmtId="0" fontId="0" fillId="0" borderId="95" xfId="0" applyFont="1" applyFill="1" applyBorder="1" applyAlignment="1">
      <alignment horizontal="left" vertical="center" shrinkToFit="1"/>
    </xf>
    <xf numFmtId="0" fontId="0" fillId="0" borderId="96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shrinkToFit="1"/>
    </xf>
  </cellXfs>
  <cellStyles count="62">
    <cellStyle name="20% - アクセント 1 2" xfId="6"/>
    <cellStyle name="20% - アクセント 2 2" xfId="7"/>
    <cellStyle name="20% - アクセント 3 2" xfId="8"/>
    <cellStyle name="20% - アクセント 4 2" xfId="9"/>
    <cellStyle name="20% - アクセント 5 2" xfId="10"/>
    <cellStyle name="20% - アクセント 6 2" xfId="11"/>
    <cellStyle name="40% - アクセント 1 2" xfId="12"/>
    <cellStyle name="40% - アクセント 1 3" xfId="50"/>
    <cellStyle name="40% - アクセント 2 2" xfId="13"/>
    <cellStyle name="40% - アクセント 2 3" xfId="51"/>
    <cellStyle name="40% - アクセント 3 2" xfId="14"/>
    <cellStyle name="40% - アクセント 3 3" xfId="52"/>
    <cellStyle name="40% - アクセント 4 2" xfId="15"/>
    <cellStyle name="40% - アクセント 4 3" xfId="53"/>
    <cellStyle name="40% - アクセント 5 2" xfId="16"/>
    <cellStyle name="40% - アクセント 5 3" xfId="54"/>
    <cellStyle name="40% - アクセント 6 2" xfId="17"/>
    <cellStyle name="40% - アクセント 6 3" xfId="55"/>
    <cellStyle name="60% - アクセント 1 2" xfId="18"/>
    <cellStyle name="60% - アクセント 2 2" xfId="19"/>
    <cellStyle name="60% - アクセント 3 2" xfId="20"/>
    <cellStyle name="60% - アクセント 4 2" xfId="21"/>
    <cellStyle name="60% - アクセント 5 2" xfId="22"/>
    <cellStyle name="60% - アクセント 6 2" xfId="23"/>
    <cellStyle name="Excel Built-in Comma [0]" xfId="59"/>
    <cellStyle name="アクセント 1 2" xfId="24"/>
    <cellStyle name="アクセント 2 2" xfId="25"/>
    <cellStyle name="アクセント 3 2" xfId="26"/>
    <cellStyle name="アクセント 4 2" xfId="27"/>
    <cellStyle name="アクセント 5 2" xfId="28"/>
    <cellStyle name="アクセント 6 2" xfId="29"/>
    <cellStyle name="タイトル 2" xfId="30"/>
    <cellStyle name="チェック セル 2" xfId="31"/>
    <cellStyle name="どちらでもない 2" xfId="32"/>
    <cellStyle name="メモ 2" xfId="33"/>
    <cellStyle name="リンク セル 2" xfId="34"/>
    <cellStyle name="悪い 2" xfId="35"/>
    <cellStyle name="計算 2" xfId="36"/>
    <cellStyle name="警告文 2" xfId="37"/>
    <cellStyle name="桁区切り" xfId="1" builtinId="6"/>
    <cellStyle name="桁区切り 2" xfId="2"/>
    <cellStyle name="桁区切り 2 2" xfId="60"/>
    <cellStyle name="桁区切り 3" xfId="4"/>
    <cellStyle name="見出し 1 2" xfId="38"/>
    <cellStyle name="見出し 2 2" xfId="39"/>
    <cellStyle name="見出し 2 3" xfId="56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3"/>
    <cellStyle name="標準 2 2" xfId="57"/>
    <cellStyle name="標準 3" xfId="5"/>
    <cellStyle name="標準 3 2" xfId="47"/>
    <cellStyle name="標準 4" xfId="48"/>
    <cellStyle name="標準 5" xfId="49"/>
    <cellStyle name="標準 6" xfId="58"/>
    <cellStyle name="標準 7" xfId="61"/>
    <cellStyle name="良い 2" xfId="46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250730</xdr:colOff>
      <xdr:row>6</xdr:row>
      <xdr:rowOff>83344</xdr:rowOff>
    </xdr:from>
    <xdr:to>
      <xdr:col>15</xdr:col>
      <xdr:colOff>661146</xdr:colOff>
      <xdr:row>55</xdr:row>
      <xdr:rowOff>51844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6227B7E-B05B-479D-8B8A-09146C4B6D5B}"/>
            </a:ext>
          </a:extLst>
        </xdr:cNvPr>
        <xdr:cNvSpPr/>
      </xdr:nvSpPr>
      <xdr:spPr>
        <a:xfrm>
          <a:off x="10111906" y="1584932"/>
          <a:ext cx="1699093" cy="551206"/>
        </a:xfrm>
        <a:prstGeom prst="wedgeRectCallout">
          <a:avLst>
            <a:gd name="adj1" fmla="val -60797"/>
            <a:gd name="adj2" fmla="val 8996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14</xdr:col>
      <xdr:colOff>134471</xdr:colOff>
      <xdr:row>1</xdr:row>
      <xdr:rowOff>13806</xdr:rowOff>
    </xdr:from>
    <xdr:to>
      <xdr:col>26</xdr:col>
      <xdr:colOff>12756</xdr:colOff>
      <xdr:row>3</xdr:row>
      <xdr:rowOff>44825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48B2D7C-9AA1-44BA-B7D6-154FADB8D599}"/>
            </a:ext>
          </a:extLst>
        </xdr:cNvPr>
        <xdr:cNvSpPr/>
      </xdr:nvSpPr>
      <xdr:spPr>
        <a:xfrm>
          <a:off x="9995647" y="327571"/>
          <a:ext cx="8686109" cy="479254"/>
        </a:xfrm>
        <a:prstGeom prst="wedgeRectCallout">
          <a:avLst>
            <a:gd name="adj1" fmla="val -8483"/>
            <a:gd name="adj2" fmla="val 48849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ctr"/>
          <a:r>
            <a:rPr kumimoji="1" lang="en-US" altLang="ja-JP" sz="2400" b="1"/>
            <a:t>O</a:t>
          </a:r>
          <a:r>
            <a:rPr kumimoji="1" lang="ja-JP" altLang="en-US" sz="2400" b="1"/>
            <a:t>列ーＺ列も記入すること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27</xdr:col>
      <xdr:colOff>278945</xdr:colOff>
      <xdr:row>57</xdr:row>
      <xdr:rowOff>176893</xdr:rowOff>
    </xdr:from>
    <xdr:to>
      <xdr:col>29</xdr:col>
      <xdr:colOff>538230</xdr:colOff>
      <xdr:row>59</xdr:row>
      <xdr:rowOff>122464</xdr:rowOff>
    </xdr:to>
    <xdr:sp macro="" textlink="">
      <xdr:nvSpPr>
        <xdr:cNvPr id="4" name="吹き出し: 四角形 2">
          <a:extLst>
            <a:ext uri="{FF2B5EF4-FFF2-40B4-BE49-F238E27FC236}">
              <a16:creationId xmlns:a16="http://schemas.microsoft.com/office/drawing/2014/main" id="{9688B0F7-7553-4DCE-AD83-CDA5EC3AC927}"/>
            </a:ext>
          </a:extLst>
        </xdr:cNvPr>
        <xdr:cNvSpPr/>
      </xdr:nvSpPr>
      <xdr:spPr>
        <a:xfrm>
          <a:off x="19628302" y="2884714"/>
          <a:ext cx="1619999" cy="517071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</xdr:txBody>
    </xdr:sp>
    <xdr:clientData/>
  </xdr:twoCellAnchor>
  <xdr:twoCellAnchor>
    <xdr:from>
      <xdr:col>26</xdr:col>
      <xdr:colOff>489857</xdr:colOff>
      <xdr:row>59</xdr:row>
      <xdr:rowOff>141175</xdr:rowOff>
    </xdr:from>
    <xdr:to>
      <xdr:col>31</xdr:col>
      <xdr:colOff>132669</xdr:colOff>
      <xdr:row>91</xdr:row>
      <xdr:rowOff>113961</xdr:rowOff>
    </xdr:to>
    <xdr:sp macro="" textlink="">
      <xdr:nvSpPr>
        <xdr:cNvPr id="5" name="吹き出し: 四角形 17">
          <a:extLst>
            <a:ext uri="{FF2B5EF4-FFF2-40B4-BE49-F238E27FC236}">
              <a16:creationId xmlns:a16="http://schemas.microsoft.com/office/drawing/2014/main" id="{B60DAE6F-1E04-4436-AB2F-C0F7847E64E7}"/>
            </a:ext>
          </a:extLst>
        </xdr:cNvPr>
        <xdr:cNvSpPr/>
      </xdr:nvSpPr>
      <xdr:spPr>
        <a:xfrm>
          <a:off x="19158857" y="3420496"/>
          <a:ext cx="3044598" cy="9116786"/>
        </a:xfrm>
        <a:prstGeom prst="wedgeRectCallout">
          <a:avLst>
            <a:gd name="adj1" fmla="val -57147"/>
            <a:gd name="adj2" fmla="val -21947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ja-JP" sz="18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手入力</a:t>
          </a:r>
          <a:endParaRPr kumimoji="1" lang="en-US" altLang="ja-JP" sz="1800" b="1" u="sng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・学校ごとに１行で記載！</a:t>
          </a:r>
          <a:endParaRPr kumimoji="1" lang="en-US" altLang="ja-JP" sz="1200" b="1" u="non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・最低限、「都道府県名」、「学校種」、を記入すれば自動集計可能！</a:t>
          </a:r>
          <a:endParaRPr lang="ja-JP" altLang="ja-JP" sz="1200">
            <a:effectLst/>
          </a:endParaRPr>
        </a:p>
        <a:p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・行を追加する場合は、自動入力①の集計範囲に注意！</a:t>
          </a:r>
          <a:endParaRPr lang="ja-JP" altLang="ja-JP" sz="12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261937</xdr:colOff>
      <xdr:row>6</xdr:row>
      <xdr:rowOff>92869</xdr:rowOff>
    </xdr:from>
    <xdr:to>
      <xdr:col>15</xdr:col>
      <xdr:colOff>589258</xdr:colOff>
      <xdr:row>55</xdr:row>
      <xdr:rowOff>61369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E662841-7050-4108-BD9B-74FC3394113C}"/>
            </a:ext>
          </a:extLst>
        </xdr:cNvPr>
        <xdr:cNvSpPr/>
      </xdr:nvSpPr>
      <xdr:spPr>
        <a:xfrm>
          <a:off x="10186987" y="1607344"/>
          <a:ext cx="1613196" cy="540000"/>
        </a:xfrm>
        <a:prstGeom prst="wedgeRectCallout">
          <a:avLst>
            <a:gd name="adj1" fmla="val -60975"/>
            <a:gd name="adj2" fmla="val 8607"/>
          </a:avLst>
        </a:prstGeom>
        <a:solidFill>
          <a:schemeClr val="accent2">
            <a:lumMod val="60000"/>
            <a:lumOff val="40000"/>
          </a:schemeClr>
        </a:solidFill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自動入力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14</xdr:col>
      <xdr:colOff>171450</xdr:colOff>
      <xdr:row>1</xdr:row>
      <xdr:rowOff>0</xdr:rowOff>
    </xdr:from>
    <xdr:to>
      <xdr:col>26</xdr:col>
      <xdr:colOff>27884</xdr:colOff>
      <xdr:row>3</xdr:row>
      <xdr:rowOff>22054</xdr:rowOff>
    </xdr:to>
    <xdr:sp macro="" textlink="">
      <xdr:nvSpPr>
        <xdr:cNvPr id="13" name="吹き出し: 四角形 2">
          <a:extLst>
            <a:ext uri="{FF2B5EF4-FFF2-40B4-BE49-F238E27FC236}">
              <a16:creationId xmlns:a16="http://schemas.microsoft.com/office/drawing/2014/main" id="{E48B2D7C-9AA1-44BA-B7D6-154FADB8D599}"/>
            </a:ext>
          </a:extLst>
        </xdr:cNvPr>
        <xdr:cNvSpPr/>
      </xdr:nvSpPr>
      <xdr:spPr>
        <a:xfrm>
          <a:off x="10096500" y="314325"/>
          <a:ext cx="8686109" cy="479254"/>
        </a:xfrm>
        <a:prstGeom prst="wedgeRectCallout">
          <a:avLst>
            <a:gd name="adj1" fmla="val -8483"/>
            <a:gd name="adj2" fmla="val 48849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ctr"/>
          <a:r>
            <a:rPr kumimoji="1" lang="en-US" altLang="ja-JP" sz="2400" b="1"/>
            <a:t>O</a:t>
          </a:r>
          <a:r>
            <a:rPr kumimoji="1" lang="ja-JP" altLang="en-US" sz="2400" b="1"/>
            <a:t>列ーＺ列も記入すること</a:t>
          </a:r>
          <a:endParaRPr kumimoji="1" lang="en-US" altLang="ja-JP" sz="2400" b="1"/>
        </a:p>
        <a:p>
          <a:pPr algn="ctr"/>
          <a:endParaRPr kumimoji="1" lang="ja-JP" altLang="en-US" sz="2400" b="1"/>
        </a:p>
      </xdr:txBody>
    </xdr:sp>
    <xdr:clientData/>
  </xdr:twoCellAnchor>
  <xdr:twoCellAnchor>
    <xdr:from>
      <xdr:col>17</xdr:col>
      <xdr:colOff>173183</xdr:colOff>
      <xdr:row>64</xdr:row>
      <xdr:rowOff>69272</xdr:rowOff>
    </xdr:from>
    <xdr:to>
      <xdr:col>24</xdr:col>
      <xdr:colOff>420833</xdr:colOff>
      <xdr:row>69</xdr:row>
      <xdr:rowOff>82880</xdr:rowOff>
    </xdr:to>
    <xdr:sp macro="" textlink="">
      <xdr:nvSpPr>
        <xdr:cNvPr id="14" name="テキスト ボックス 13"/>
        <xdr:cNvSpPr txBox="1"/>
      </xdr:nvSpPr>
      <xdr:spPr>
        <a:xfrm>
          <a:off x="12694228" y="5559136"/>
          <a:ext cx="5096741" cy="20051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各欄共通留意事項</a:t>
          </a:r>
          <a:endParaRPr kumimoji="1" lang="en-US" altLang="ja-JP" sz="1400" b="1"/>
        </a:p>
        <a:p>
          <a:r>
            <a:rPr kumimoji="1" lang="ja-JP" altLang="en-US" sz="1400" b="1"/>
            <a:t>・自動計算セルもあるため、行・列の追加は行わない</a:t>
          </a:r>
          <a:endParaRPr kumimoji="1" lang="en-US" altLang="ja-JP" sz="1400" b="1"/>
        </a:p>
        <a:p>
          <a:r>
            <a:rPr kumimoji="1" lang="ja-JP" altLang="en-US" sz="1400" b="1"/>
            <a:t>・複数回報告する場合は、前回報告時から変更箇所・セルを</a:t>
          </a:r>
          <a:endParaRPr kumimoji="1" lang="en-US" altLang="ja-JP" sz="1400" b="1"/>
        </a:p>
        <a:p>
          <a:r>
            <a:rPr kumimoji="1" lang="ja-JP" altLang="en-US" sz="1400" b="1" baseline="0">
              <a:solidFill>
                <a:srgbClr val="FF0000"/>
              </a:solidFill>
            </a:rPr>
            <a:t>　黄色セルに赤文字</a:t>
          </a:r>
          <a:r>
            <a:rPr kumimoji="1" lang="ja-JP" altLang="en-US" sz="1400" b="1"/>
            <a:t>で記載</a:t>
          </a:r>
          <a:endParaRPr kumimoji="1" lang="en-US" altLang="ja-JP" sz="1400" b="1"/>
        </a:p>
        <a:p>
          <a:r>
            <a:rPr kumimoji="1" lang="ja-JP" altLang="en-US" sz="1400" b="1"/>
            <a:t>・一度報告した物的被害は、削除しない</a:t>
          </a:r>
        </a:p>
      </xdr:txBody>
    </xdr:sp>
    <xdr:clientData/>
  </xdr:twoCellAnchor>
  <xdr:twoCellAnchor>
    <xdr:from>
      <xdr:col>1</xdr:col>
      <xdr:colOff>223158</xdr:colOff>
      <xdr:row>69</xdr:row>
      <xdr:rowOff>357868</xdr:rowOff>
    </xdr:from>
    <xdr:to>
      <xdr:col>14</xdr:col>
      <xdr:colOff>689883</xdr:colOff>
      <xdr:row>74</xdr:row>
      <xdr:rowOff>92528</xdr:rowOff>
    </xdr:to>
    <xdr:sp macro="" textlink="">
      <xdr:nvSpPr>
        <xdr:cNvPr id="20" name="角丸四角形 19"/>
        <xdr:cNvSpPr/>
      </xdr:nvSpPr>
      <xdr:spPr>
        <a:xfrm>
          <a:off x="613683" y="7739743"/>
          <a:ext cx="10001250" cy="168728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oneCellAnchor>
    <xdr:from>
      <xdr:col>1</xdr:col>
      <xdr:colOff>209550</xdr:colOff>
      <xdr:row>67</xdr:row>
      <xdr:rowOff>295275</xdr:rowOff>
    </xdr:from>
    <xdr:ext cx="2309415" cy="825867"/>
    <xdr:sp macro="" textlink="">
      <xdr:nvSpPr>
        <xdr:cNvPr id="21" name="テキスト ボックス 20"/>
        <xdr:cNvSpPr txBox="1"/>
      </xdr:nvSpPr>
      <xdr:spPr>
        <a:xfrm>
          <a:off x="600075" y="6896100"/>
          <a:ext cx="2309415" cy="82586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×</a:t>
          </a:r>
          <a:r>
            <a:rPr kumimoji="1" lang="ja-JP" altLang="en-US" sz="1100"/>
            <a:t>：悪い例</a:t>
          </a:r>
        </a:p>
        <a:p>
          <a:r>
            <a:rPr kumimoji="1" lang="ja-JP" altLang="en-US" sz="1100"/>
            <a:t>・同じ施設の被害を複数の行に記載</a:t>
          </a:r>
        </a:p>
        <a:p>
          <a:r>
            <a:rPr kumimoji="1" lang="ja-JP" altLang="en-US" sz="1100"/>
            <a:t>・複数セルの結合</a:t>
          </a:r>
          <a:endParaRPr kumimoji="1" lang="en-US" altLang="ja-JP" sz="1100"/>
        </a:p>
        <a:p>
          <a:r>
            <a:rPr kumimoji="1" lang="ja-JP" altLang="en-US" sz="1100"/>
            <a:t>・被害情報を抽象的に記載</a:t>
          </a:r>
        </a:p>
      </xdr:txBody>
    </xdr:sp>
    <xdr:clientData/>
  </xdr:oneCellAnchor>
  <xdr:oneCellAnchor>
    <xdr:from>
      <xdr:col>1</xdr:col>
      <xdr:colOff>266701</xdr:colOff>
      <xdr:row>74</xdr:row>
      <xdr:rowOff>231322</xdr:rowOff>
    </xdr:from>
    <xdr:ext cx="3094117" cy="825867"/>
    <xdr:sp macro="" textlink="">
      <xdr:nvSpPr>
        <xdr:cNvPr id="22" name="テキスト ボックス 21"/>
        <xdr:cNvSpPr txBox="1"/>
      </xdr:nvSpPr>
      <xdr:spPr>
        <a:xfrm>
          <a:off x="657226" y="9565822"/>
          <a:ext cx="3094117" cy="825867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○：良い例</a:t>
          </a:r>
        </a:p>
        <a:p>
          <a:r>
            <a:rPr kumimoji="1" lang="ja-JP" altLang="en-US" sz="1100"/>
            <a:t>・同じ施設の被害は１行に収める。</a:t>
          </a:r>
        </a:p>
        <a:p>
          <a:r>
            <a:rPr kumimoji="1" lang="ja-JP" altLang="en-US" sz="1100"/>
            <a:t>・複数セルの記載や、セルの結合などは行わない</a:t>
          </a:r>
          <a:endParaRPr kumimoji="1" lang="en-US" altLang="ja-JP" sz="1100"/>
        </a:p>
        <a:p>
          <a:r>
            <a:rPr kumimoji="1" lang="ja-JP" altLang="en-US" sz="1100"/>
            <a:t>・被害情報は、被災場所や数値など具体的に</a:t>
          </a:r>
        </a:p>
      </xdr:txBody>
    </xdr:sp>
    <xdr:clientData/>
  </xdr:oneCellAnchor>
  <xdr:twoCellAnchor>
    <xdr:from>
      <xdr:col>1</xdr:col>
      <xdr:colOff>250373</xdr:colOff>
      <xdr:row>76</xdr:row>
      <xdr:rowOff>359229</xdr:rowOff>
    </xdr:from>
    <xdr:to>
      <xdr:col>14</xdr:col>
      <xdr:colOff>717098</xdr:colOff>
      <xdr:row>79</xdr:row>
      <xdr:rowOff>51955</xdr:rowOff>
    </xdr:to>
    <xdr:sp macro="" textlink="">
      <xdr:nvSpPr>
        <xdr:cNvPr id="23" name="角丸四角形 22"/>
        <xdr:cNvSpPr/>
      </xdr:nvSpPr>
      <xdr:spPr>
        <a:xfrm>
          <a:off x="648691" y="10628911"/>
          <a:ext cx="9922452" cy="887680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7</xdr:col>
      <xdr:colOff>381001</xdr:colOff>
      <xdr:row>75</xdr:row>
      <xdr:rowOff>1362</xdr:rowOff>
    </xdr:from>
    <xdr:to>
      <xdr:col>11</xdr:col>
      <xdr:colOff>672194</xdr:colOff>
      <xdr:row>76</xdr:row>
      <xdr:rowOff>127908</xdr:rowOff>
    </xdr:to>
    <xdr:sp macro="" textlink="">
      <xdr:nvSpPr>
        <xdr:cNvPr id="24" name="下矢印 23"/>
        <xdr:cNvSpPr/>
      </xdr:nvSpPr>
      <xdr:spPr>
        <a:xfrm>
          <a:off x="5172076" y="9726387"/>
          <a:ext cx="3224893" cy="5170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140400</xdr:colOff>
      <xdr:row>57</xdr:row>
      <xdr:rowOff>155864</xdr:rowOff>
    </xdr:from>
    <xdr:to>
      <xdr:col>29</xdr:col>
      <xdr:colOff>374944</xdr:colOff>
      <xdr:row>58</xdr:row>
      <xdr:rowOff>274616</xdr:rowOff>
    </xdr:to>
    <xdr:sp macro="" textlink="">
      <xdr:nvSpPr>
        <xdr:cNvPr id="25" name="吹き出し: 四角形 2">
          <a:extLst>
            <a:ext uri="{FF2B5EF4-FFF2-40B4-BE49-F238E27FC236}">
              <a16:creationId xmlns:a16="http://schemas.microsoft.com/office/drawing/2014/main" id="{9688B0F7-7553-4DCE-AD83-CDA5EC3AC927}"/>
            </a:ext>
          </a:extLst>
        </xdr:cNvPr>
        <xdr:cNvSpPr/>
      </xdr:nvSpPr>
      <xdr:spPr>
        <a:xfrm>
          <a:off x="19588718" y="2857500"/>
          <a:ext cx="1619999" cy="517071"/>
        </a:xfrm>
        <a:prstGeom prst="wedgeRectCallout">
          <a:avLst>
            <a:gd name="adj1" fmla="val -58023"/>
            <a:gd name="adj2" fmla="val -7268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/>
            <a:t>手入力</a:t>
          </a:r>
          <a:endParaRPr kumimoji="1" lang="en-US" altLang="ja-JP" sz="2400" b="1"/>
        </a:p>
      </xdr:txBody>
    </xdr:sp>
    <xdr:clientData/>
  </xdr:twoCellAnchor>
  <xdr:twoCellAnchor>
    <xdr:from>
      <xdr:col>26</xdr:col>
      <xdr:colOff>363682</xdr:colOff>
      <xdr:row>58</xdr:row>
      <xdr:rowOff>293327</xdr:rowOff>
    </xdr:from>
    <xdr:to>
      <xdr:col>30</xdr:col>
      <xdr:colOff>637371</xdr:colOff>
      <xdr:row>80</xdr:row>
      <xdr:rowOff>248795</xdr:rowOff>
    </xdr:to>
    <xdr:sp macro="" textlink="">
      <xdr:nvSpPr>
        <xdr:cNvPr id="26" name="吹き出し: 四角形 17">
          <a:extLst>
            <a:ext uri="{FF2B5EF4-FFF2-40B4-BE49-F238E27FC236}">
              <a16:creationId xmlns:a16="http://schemas.microsoft.com/office/drawing/2014/main" id="{B60DAE6F-1E04-4436-AB2F-C0F7847E64E7}"/>
            </a:ext>
          </a:extLst>
        </xdr:cNvPr>
        <xdr:cNvSpPr/>
      </xdr:nvSpPr>
      <xdr:spPr>
        <a:xfrm>
          <a:off x="19119273" y="3393282"/>
          <a:ext cx="3044598" cy="9116786"/>
        </a:xfrm>
        <a:prstGeom prst="wedgeRectCallout">
          <a:avLst>
            <a:gd name="adj1" fmla="val -57147"/>
            <a:gd name="adj2" fmla="val -21947"/>
          </a:avLst>
        </a:prstGeom>
        <a:solidFill>
          <a:schemeClr val="accent1">
            <a:lumMod val="60000"/>
            <a:lumOff val="40000"/>
          </a:schemeClr>
        </a:solidFill>
        <a:ln w="762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ja-JP" sz="18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手入力</a:t>
          </a:r>
          <a:endParaRPr kumimoji="1" lang="en-US" altLang="ja-JP" sz="1800" b="1" u="sng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・学校ごとに１行で記載！</a:t>
          </a:r>
          <a:endParaRPr kumimoji="1" lang="en-US" altLang="ja-JP" sz="1200" b="1" u="non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・最低限、「都道府県名」、「学校種」、を記入すれば自動集計可能！</a:t>
          </a:r>
          <a:endParaRPr lang="ja-JP" altLang="ja-JP" sz="1200">
            <a:effectLst/>
          </a:endParaRPr>
        </a:p>
        <a:p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・行を追加する場合は、自動入力①の集計範囲に注意！</a:t>
          </a:r>
          <a:endParaRPr lang="ja-JP" altLang="ja-JP" sz="12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A3584"/>
  <sheetViews>
    <sheetView showGridLines="0" zoomScale="70" zoomScaleNormal="70" zoomScaleSheetLayoutView="85" workbookViewId="0">
      <selection activeCell="D60" sqref="D60:F60"/>
    </sheetView>
  </sheetViews>
  <sheetFormatPr defaultRowHeight="13.5" outlineLevelRow="1"/>
  <cols>
    <col min="1" max="1" width="4.625" style="82" customWidth="1"/>
    <col min="2" max="10" width="9.625" style="1" customWidth="1"/>
    <col min="11" max="11" width="9.5" style="1" customWidth="1"/>
    <col min="12" max="13" width="9.625" style="1" customWidth="1"/>
    <col min="14" max="14" width="9.625" style="22" customWidth="1"/>
    <col min="15" max="15" width="16.875" style="1" customWidth="1"/>
    <col min="16" max="17" width="9" style="1"/>
    <col min="18" max="18" width="9" style="143"/>
    <col min="19" max="21" width="9" style="144"/>
    <col min="22" max="22" width="9" style="145"/>
    <col min="23" max="26" width="9" style="24"/>
    <col min="27" max="16384" width="9" style="1"/>
  </cols>
  <sheetData>
    <row r="1" spans="1:22" s="5" customFormat="1" ht="24.95" customHeight="1">
      <c r="A1" s="81"/>
      <c r="B1" s="322" t="s">
        <v>76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6"/>
      <c r="R1" s="142"/>
      <c r="S1" s="142"/>
      <c r="T1" s="142"/>
      <c r="U1" s="142"/>
      <c r="V1" s="142"/>
    </row>
    <row r="2" spans="1:22" s="5" customFormat="1" ht="18" customHeight="1">
      <c r="A2" s="81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6"/>
      <c r="R2" s="142"/>
      <c r="S2" s="142"/>
      <c r="T2" s="142"/>
      <c r="U2" s="142"/>
      <c r="V2" s="142"/>
    </row>
    <row r="3" spans="1:22" s="5" customFormat="1" ht="18" customHeight="1">
      <c r="A3" s="81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05" t="s">
        <v>77</v>
      </c>
      <c r="R3" s="142"/>
      <c r="S3" s="142"/>
      <c r="T3" s="142"/>
      <c r="U3" s="142"/>
      <c r="V3" s="142"/>
    </row>
    <row r="4" spans="1:22" s="5" customFormat="1" ht="18" customHeight="1">
      <c r="A4" s="81"/>
      <c r="B4" s="7"/>
      <c r="C4" s="7"/>
      <c r="D4" s="7"/>
      <c r="E4" s="7"/>
      <c r="F4" s="128" t="s">
        <v>21</v>
      </c>
      <c r="G4" s="329"/>
      <c r="H4" s="330"/>
      <c r="I4" s="129" t="s">
        <v>74</v>
      </c>
      <c r="J4" s="126"/>
      <c r="K4" s="127"/>
      <c r="L4" s="129" t="s">
        <v>2</v>
      </c>
      <c r="M4" s="331"/>
      <c r="N4" s="332"/>
      <c r="R4" s="142"/>
      <c r="S4" s="142"/>
      <c r="T4" s="142"/>
      <c r="U4" s="142"/>
      <c r="V4" s="142"/>
    </row>
    <row r="5" spans="1:22" s="24" customFormat="1" ht="18" customHeight="1" thickBot="1">
      <c r="A5" s="82"/>
      <c r="B5" s="130" t="s">
        <v>75</v>
      </c>
      <c r="N5" s="22"/>
      <c r="R5" s="144"/>
      <c r="S5" s="144"/>
      <c r="T5" s="144"/>
      <c r="U5" s="144"/>
      <c r="V5" s="144"/>
    </row>
    <row r="6" spans="1:22" ht="22.5" customHeight="1" thickBot="1">
      <c r="B6" s="316" t="s">
        <v>16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8"/>
      <c r="R6" s="144"/>
      <c r="V6" s="144"/>
    </row>
    <row r="7" spans="1:22" ht="22.5" customHeight="1" thickBot="1">
      <c r="B7" s="86" t="s">
        <v>15</v>
      </c>
      <c r="C7" s="87" t="s">
        <v>5</v>
      </c>
      <c r="D7" s="87" t="s">
        <v>6</v>
      </c>
      <c r="E7" s="87" t="s">
        <v>71</v>
      </c>
      <c r="F7" s="87" t="s">
        <v>7</v>
      </c>
      <c r="G7" s="87" t="s">
        <v>8</v>
      </c>
      <c r="H7" s="87" t="s">
        <v>20</v>
      </c>
      <c r="I7" s="87" t="s">
        <v>9</v>
      </c>
      <c r="J7" s="87" t="s">
        <v>10</v>
      </c>
      <c r="K7" s="87" t="s">
        <v>11</v>
      </c>
      <c r="L7" s="87" t="s">
        <v>12</v>
      </c>
      <c r="M7" s="102" t="s">
        <v>13</v>
      </c>
      <c r="N7" s="106" t="s">
        <v>14</v>
      </c>
      <c r="R7" s="144"/>
      <c r="V7" s="144"/>
    </row>
    <row r="8" spans="1:22" ht="22.5" customHeight="1" thickBot="1">
      <c r="B8" s="88">
        <f>COUNTIF($G58:$G999,"幼")</f>
        <v>0</v>
      </c>
      <c r="C8" s="89">
        <f>COUNTIF($G58:$G999,"小")</f>
        <v>0</v>
      </c>
      <c r="D8" s="89">
        <f>COUNTIF($G58:$G999,"中")</f>
        <v>0</v>
      </c>
      <c r="E8" s="89">
        <f>COUNTIF($G58:$G999,"義務")</f>
        <v>0</v>
      </c>
      <c r="F8" s="89">
        <f>COUNTIF($G58:$G999,"高")</f>
        <v>0</v>
      </c>
      <c r="G8" s="89">
        <f>COUNTIF($G58:$G999,"中等")</f>
        <v>0</v>
      </c>
      <c r="H8" s="89">
        <f>COUNTIF($G58:$G999,"特別")</f>
        <v>0</v>
      </c>
      <c r="I8" s="89">
        <f>COUNTIF($G58:$G999,"大学")</f>
        <v>0</v>
      </c>
      <c r="J8" s="89">
        <f>COUNTIF($G58:$G999,"短大")</f>
        <v>0</v>
      </c>
      <c r="K8" s="89">
        <f>COUNTIF($G58:$G999,"高専")</f>
        <v>0</v>
      </c>
      <c r="L8" s="89">
        <f>COUNTIF($G58:$G999,"専各")</f>
        <v>0</v>
      </c>
      <c r="M8" s="90">
        <f>COUNTIF($G58:$G999,"その他")</f>
        <v>0</v>
      </c>
      <c r="N8" s="107">
        <f>SUM(B8:M8)</f>
        <v>0</v>
      </c>
      <c r="R8" s="144"/>
      <c r="V8" s="144"/>
    </row>
    <row r="9" spans="1:22" ht="18" hidden="1" customHeight="1" outlineLevel="1">
      <c r="A9" s="91" t="s">
        <v>24</v>
      </c>
      <c r="B9" s="97">
        <f t="shared" ref="B9:B55" si="0">COUNTIFS($B$58:$B$999,$A9,$G$58:$G$999,"幼")</f>
        <v>0</v>
      </c>
      <c r="C9" s="97">
        <f t="shared" ref="C9:C55" si="1">COUNTIFS($B$58:$B$999,$A9,$G$58:$G$999,"小")</f>
        <v>0</v>
      </c>
      <c r="D9" s="97">
        <f t="shared" ref="D9:D55" si="2">COUNTIFS($B$58:$B$999,$A9,$G$58:$G$999,"中")</f>
        <v>0</v>
      </c>
      <c r="E9" s="97">
        <f t="shared" ref="E9:E55" si="3">COUNTIFS($B$58:$B$999,$A9,$G$58:$G$999,"義務")</f>
        <v>0</v>
      </c>
      <c r="F9" s="97">
        <f t="shared" ref="F9:F55" si="4">COUNTIFS($B$58:$B$999,$A9,$G$58:$G$999,"高")</f>
        <v>0</v>
      </c>
      <c r="G9" s="97">
        <f t="shared" ref="G9:G55" si="5">COUNTIFS($B$58:$B$999,$A9,$G$58:$G$999,"中等")</f>
        <v>0</v>
      </c>
      <c r="H9" s="97">
        <f t="shared" ref="H9:H55" si="6">COUNTIFS($B$58:$B$999,$A9,$G$58:$G$999,"特別")</f>
        <v>0</v>
      </c>
      <c r="I9" s="97">
        <f t="shared" ref="I9:I55" si="7">COUNTIFS($B$58:$B$999,$A9,$G$58:$G$999,"大学")</f>
        <v>0</v>
      </c>
      <c r="J9" s="97">
        <f t="shared" ref="J9:J55" si="8">COUNTIFS($B$58:$B$999,$A9,$G$58:$G$999,"短大")</f>
        <v>0</v>
      </c>
      <c r="K9" s="97">
        <f t="shared" ref="K9:K55" si="9">COUNTIFS($B$58:$B$999,$A9,$G$58:$G$999,"高専")</f>
        <v>0</v>
      </c>
      <c r="L9" s="97">
        <f t="shared" ref="L9:L55" si="10">COUNTIFS($B$58:$B$999,$A9,$G$58:$G$999,"専各")</f>
        <v>0</v>
      </c>
      <c r="M9" s="92">
        <f t="shared" ref="M9:M55" si="11">COUNTIFS($B$58:$B$999,$A9,$G$58:$G$999,"その他")</f>
        <v>0</v>
      </c>
      <c r="N9" s="108">
        <f>SUM(B9:M9)</f>
        <v>0</v>
      </c>
    </row>
    <row r="10" spans="1:22" ht="18" hidden="1" customHeight="1" outlineLevel="1">
      <c r="A10" s="93" t="s">
        <v>25</v>
      </c>
      <c r="B10" s="72">
        <f t="shared" si="0"/>
        <v>0</v>
      </c>
      <c r="C10" s="72">
        <f t="shared" si="1"/>
        <v>0</v>
      </c>
      <c r="D10" s="72">
        <f t="shared" si="2"/>
        <v>0</v>
      </c>
      <c r="E10" s="72">
        <f t="shared" si="3"/>
        <v>0</v>
      </c>
      <c r="F10" s="72">
        <f t="shared" si="4"/>
        <v>0</v>
      </c>
      <c r="G10" s="72">
        <f t="shared" si="5"/>
        <v>0</v>
      </c>
      <c r="H10" s="72">
        <f t="shared" si="6"/>
        <v>0</v>
      </c>
      <c r="I10" s="72">
        <f t="shared" si="7"/>
        <v>0</v>
      </c>
      <c r="J10" s="72">
        <f t="shared" si="8"/>
        <v>0</v>
      </c>
      <c r="K10" s="72">
        <f t="shared" si="9"/>
        <v>0</v>
      </c>
      <c r="L10" s="72">
        <f t="shared" si="10"/>
        <v>0</v>
      </c>
      <c r="M10" s="94">
        <f t="shared" si="11"/>
        <v>0</v>
      </c>
      <c r="N10" s="109">
        <f>SUM(B10:M10)</f>
        <v>0</v>
      </c>
    </row>
    <row r="11" spans="1:22" ht="18" hidden="1" customHeight="1" outlineLevel="1">
      <c r="A11" s="93" t="s">
        <v>26</v>
      </c>
      <c r="B11" s="72">
        <f t="shared" si="0"/>
        <v>0</v>
      </c>
      <c r="C11" s="72">
        <f t="shared" si="1"/>
        <v>0</v>
      </c>
      <c r="D11" s="72">
        <f t="shared" si="2"/>
        <v>0</v>
      </c>
      <c r="E11" s="72">
        <f t="shared" si="3"/>
        <v>0</v>
      </c>
      <c r="F11" s="72">
        <f t="shared" si="4"/>
        <v>0</v>
      </c>
      <c r="G11" s="72">
        <f t="shared" si="5"/>
        <v>0</v>
      </c>
      <c r="H11" s="72">
        <f t="shared" si="6"/>
        <v>0</v>
      </c>
      <c r="I11" s="72">
        <f t="shared" si="7"/>
        <v>0</v>
      </c>
      <c r="J11" s="72">
        <f t="shared" si="8"/>
        <v>0</v>
      </c>
      <c r="K11" s="72">
        <f t="shared" si="9"/>
        <v>0</v>
      </c>
      <c r="L11" s="72">
        <f t="shared" si="10"/>
        <v>0</v>
      </c>
      <c r="M11" s="94">
        <f t="shared" si="11"/>
        <v>0</v>
      </c>
      <c r="N11" s="109">
        <f t="shared" ref="N11:N14" si="12">SUM(B11:M11)</f>
        <v>0</v>
      </c>
    </row>
    <row r="12" spans="1:22" ht="18" hidden="1" customHeight="1" outlineLevel="1">
      <c r="A12" s="93" t="s">
        <v>27</v>
      </c>
      <c r="B12" s="72">
        <f t="shared" si="0"/>
        <v>0</v>
      </c>
      <c r="C12" s="72">
        <f t="shared" si="1"/>
        <v>0</v>
      </c>
      <c r="D12" s="72">
        <f t="shared" si="2"/>
        <v>0</v>
      </c>
      <c r="E12" s="72">
        <f t="shared" si="3"/>
        <v>0</v>
      </c>
      <c r="F12" s="72">
        <f t="shared" si="4"/>
        <v>0</v>
      </c>
      <c r="G12" s="72">
        <f t="shared" si="5"/>
        <v>0</v>
      </c>
      <c r="H12" s="72">
        <f t="shared" si="6"/>
        <v>0</v>
      </c>
      <c r="I12" s="72">
        <f t="shared" si="7"/>
        <v>0</v>
      </c>
      <c r="J12" s="72">
        <f t="shared" si="8"/>
        <v>0</v>
      </c>
      <c r="K12" s="72">
        <f t="shared" si="9"/>
        <v>0</v>
      </c>
      <c r="L12" s="72">
        <f t="shared" si="10"/>
        <v>0</v>
      </c>
      <c r="M12" s="94">
        <f t="shared" si="11"/>
        <v>0</v>
      </c>
      <c r="N12" s="109">
        <f>SUM(B12:M12)</f>
        <v>0</v>
      </c>
    </row>
    <row r="13" spans="1:22" ht="18" hidden="1" customHeight="1" outlineLevel="1">
      <c r="A13" s="93" t="s">
        <v>28</v>
      </c>
      <c r="B13" s="72">
        <f t="shared" si="0"/>
        <v>0</v>
      </c>
      <c r="C13" s="72">
        <f t="shared" si="1"/>
        <v>0</v>
      </c>
      <c r="D13" s="72">
        <f t="shared" si="2"/>
        <v>0</v>
      </c>
      <c r="E13" s="72">
        <f t="shared" si="3"/>
        <v>0</v>
      </c>
      <c r="F13" s="72">
        <f t="shared" si="4"/>
        <v>0</v>
      </c>
      <c r="G13" s="72">
        <f t="shared" si="5"/>
        <v>0</v>
      </c>
      <c r="H13" s="72">
        <f t="shared" si="6"/>
        <v>0</v>
      </c>
      <c r="I13" s="72">
        <f t="shared" si="7"/>
        <v>0</v>
      </c>
      <c r="J13" s="72">
        <f t="shared" si="8"/>
        <v>0</v>
      </c>
      <c r="K13" s="72">
        <f t="shared" si="9"/>
        <v>0</v>
      </c>
      <c r="L13" s="72">
        <f t="shared" si="10"/>
        <v>0</v>
      </c>
      <c r="M13" s="94">
        <f t="shared" si="11"/>
        <v>0</v>
      </c>
      <c r="N13" s="109">
        <f>SUM(B13:M13)</f>
        <v>0</v>
      </c>
    </row>
    <row r="14" spans="1:22" ht="18" hidden="1" customHeight="1" outlineLevel="1">
      <c r="A14" s="93" t="s">
        <v>29</v>
      </c>
      <c r="B14" s="72">
        <f t="shared" si="0"/>
        <v>0</v>
      </c>
      <c r="C14" s="72">
        <f t="shared" si="1"/>
        <v>0</v>
      </c>
      <c r="D14" s="72">
        <f t="shared" si="2"/>
        <v>0</v>
      </c>
      <c r="E14" s="72">
        <f t="shared" si="3"/>
        <v>0</v>
      </c>
      <c r="F14" s="72">
        <f t="shared" si="4"/>
        <v>0</v>
      </c>
      <c r="G14" s="72">
        <f t="shared" si="5"/>
        <v>0</v>
      </c>
      <c r="H14" s="72">
        <f t="shared" si="6"/>
        <v>0</v>
      </c>
      <c r="I14" s="72">
        <f t="shared" si="7"/>
        <v>0</v>
      </c>
      <c r="J14" s="72">
        <f t="shared" si="8"/>
        <v>0</v>
      </c>
      <c r="K14" s="72">
        <f t="shared" si="9"/>
        <v>0</v>
      </c>
      <c r="L14" s="72">
        <f t="shared" si="10"/>
        <v>0</v>
      </c>
      <c r="M14" s="94">
        <f t="shared" si="11"/>
        <v>0</v>
      </c>
      <c r="N14" s="109">
        <f t="shared" si="12"/>
        <v>0</v>
      </c>
    </row>
    <row r="15" spans="1:22" ht="18" hidden="1" customHeight="1" outlineLevel="1">
      <c r="A15" s="93" t="s">
        <v>30</v>
      </c>
      <c r="B15" s="72">
        <f t="shared" si="0"/>
        <v>0</v>
      </c>
      <c r="C15" s="72">
        <f t="shared" si="1"/>
        <v>0</v>
      </c>
      <c r="D15" s="72">
        <f t="shared" si="2"/>
        <v>0</v>
      </c>
      <c r="E15" s="72">
        <f t="shared" si="3"/>
        <v>0</v>
      </c>
      <c r="F15" s="72">
        <f t="shared" si="4"/>
        <v>0</v>
      </c>
      <c r="G15" s="72">
        <f t="shared" si="5"/>
        <v>0</v>
      </c>
      <c r="H15" s="72">
        <f t="shared" si="6"/>
        <v>0</v>
      </c>
      <c r="I15" s="72">
        <f t="shared" si="7"/>
        <v>0</v>
      </c>
      <c r="J15" s="72">
        <f t="shared" si="8"/>
        <v>0</v>
      </c>
      <c r="K15" s="72">
        <f t="shared" si="9"/>
        <v>0</v>
      </c>
      <c r="L15" s="72">
        <f t="shared" si="10"/>
        <v>0</v>
      </c>
      <c r="M15" s="94">
        <f t="shared" si="11"/>
        <v>0</v>
      </c>
      <c r="N15" s="109">
        <f t="shared" ref="N15:N43" si="13">SUM(B15:M15)</f>
        <v>0</v>
      </c>
    </row>
    <row r="16" spans="1:22" ht="18" hidden="1" customHeight="1" outlineLevel="1">
      <c r="A16" s="93" t="s">
        <v>31</v>
      </c>
      <c r="B16" s="72">
        <f t="shared" si="0"/>
        <v>0</v>
      </c>
      <c r="C16" s="72">
        <f t="shared" si="1"/>
        <v>0</v>
      </c>
      <c r="D16" s="72">
        <f t="shared" si="2"/>
        <v>0</v>
      </c>
      <c r="E16" s="72">
        <f t="shared" si="3"/>
        <v>0</v>
      </c>
      <c r="F16" s="72">
        <f t="shared" si="4"/>
        <v>0</v>
      </c>
      <c r="G16" s="72">
        <f t="shared" si="5"/>
        <v>0</v>
      </c>
      <c r="H16" s="72">
        <f t="shared" si="6"/>
        <v>0</v>
      </c>
      <c r="I16" s="72">
        <f t="shared" si="7"/>
        <v>0</v>
      </c>
      <c r="J16" s="72">
        <f t="shared" si="8"/>
        <v>0</v>
      </c>
      <c r="K16" s="72">
        <f t="shared" si="9"/>
        <v>0</v>
      </c>
      <c r="L16" s="72">
        <f t="shared" si="10"/>
        <v>0</v>
      </c>
      <c r="M16" s="94">
        <f t="shared" si="11"/>
        <v>0</v>
      </c>
      <c r="N16" s="109">
        <f t="shared" si="13"/>
        <v>0</v>
      </c>
    </row>
    <row r="17" spans="1:14" ht="18" hidden="1" customHeight="1" outlineLevel="1">
      <c r="A17" s="93" t="s">
        <v>32</v>
      </c>
      <c r="B17" s="72">
        <f t="shared" si="0"/>
        <v>0</v>
      </c>
      <c r="C17" s="72">
        <f t="shared" si="1"/>
        <v>0</v>
      </c>
      <c r="D17" s="72">
        <f t="shared" si="2"/>
        <v>0</v>
      </c>
      <c r="E17" s="72">
        <f t="shared" si="3"/>
        <v>0</v>
      </c>
      <c r="F17" s="72">
        <f t="shared" si="4"/>
        <v>0</v>
      </c>
      <c r="G17" s="72">
        <f t="shared" si="5"/>
        <v>0</v>
      </c>
      <c r="H17" s="72">
        <f t="shared" si="6"/>
        <v>0</v>
      </c>
      <c r="I17" s="72">
        <f t="shared" si="7"/>
        <v>0</v>
      </c>
      <c r="J17" s="72">
        <f t="shared" si="8"/>
        <v>0</v>
      </c>
      <c r="K17" s="72">
        <f t="shared" si="9"/>
        <v>0</v>
      </c>
      <c r="L17" s="72">
        <f t="shared" si="10"/>
        <v>0</v>
      </c>
      <c r="M17" s="94">
        <f t="shared" si="11"/>
        <v>0</v>
      </c>
      <c r="N17" s="109">
        <f t="shared" si="13"/>
        <v>0</v>
      </c>
    </row>
    <row r="18" spans="1:14" ht="18" hidden="1" customHeight="1" outlineLevel="1">
      <c r="A18" s="93" t="s">
        <v>33</v>
      </c>
      <c r="B18" s="72">
        <f t="shared" si="0"/>
        <v>0</v>
      </c>
      <c r="C18" s="72">
        <f t="shared" si="1"/>
        <v>0</v>
      </c>
      <c r="D18" s="72">
        <f t="shared" si="2"/>
        <v>0</v>
      </c>
      <c r="E18" s="72">
        <f t="shared" si="3"/>
        <v>0</v>
      </c>
      <c r="F18" s="72">
        <f t="shared" si="4"/>
        <v>0</v>
      </c>
      <c r="G18" s="72">
        <f t="shared" si="5"/>
        <v>0</v>
      </c>
      <c r="H18" s="72">
        <f t="shared" si="6"/>
        <v>0</v>
      </c>
      <c r="I18" s="72">
        <f t="shared" si="7"/>
        <v>0</v>
      </c>
      <c r="J18" s="72">
        <f t="shared" si="8"/>
        <v>0</v>
      </c>
      <c r="K18" s="72">
        <f t="shared" si="9"/>
        <v>0</v>
      </c>
      <c r="L18" s="72">
        <f t="shared" si="10"/>
        <v>0</v>
      </c>
      <c r="M18" s="94">
        <f t="shared" si="11"/>
        <v>0</v>
      </c>
      <c r="N18" s="109">
        <f t="shared" si="13"/>
        <v>0</v>
      </c>
    </row>
    <row r="19" spans="1:14" ht="18" hidden="1" customHeight="1" outlineLevel="1">
      <c r="A19" s="93" t="s">
        <v>34</v>
      </c>
      <c r="B19" s="72">
        <f t="shared" si="0"/>
        <v>0</v>
      </c>
      <c r="C19" s="72">
        <f t="shared" si="1"/>
        <v>0</v>
      </c>
      <c r="D19" s="72">
        <f t="shared" si="2"/>
        <v>0</v>
      </c>
      <c r="E19" s="72">
        <f t="shared" si="3"/>
        <v>0</v>
      </c>
      <c r="F19" s="72">
        <f t="shared" si="4"/>
        <v>0</v>
      </c>
      <c r="G19" s="72">
        <f t="shared" si="5"/>
        <v>0</v>
      </c>
      <c r="H19" s="72">
        <f t="shared" si="6"/>
        <v>0</v>
      </c>
      <c r="I19" s="72">
        <f t="shared" si="7"/>
        <v>0</v>
      </c>
      <c r="J19" s="72">
        <f t="shared" si="8"/>
        <v>0</v>
      </c>
      <c r="K19" s="72">
        <f t="shared" si="9"/>
        <v>0</v>
      </c>
      <c r="L19" s="72">
        <f t="shared" si="10"/>
        <v>0</v>
      </c>
      <c r="M19" s="94">
        <f t="shared" si="11"/>
        <v>0</v>
      </c>
      <c r="N19" s="109">
        <f t="shared" si="13"/>
        <v>0</v>
      </c>
    </row>
    <row r="20" spans="1:14" ht="18" hidden="1" customHeight="1" outlineLevel="1">
      <c r="A20" s="93" t="s">
        <v>35</v>
      </c>
      <c r="B20" s="72">
        <f t="shared" si="0"/>
        <v>0</v>
      </c>
      <c r="C20" s="72">
        <f t="shared" si="1"/>
        <v>0</v>
      </c>
      <c r="D20" s="72">
        <f t="shared" si="2"/>
        <v>0</v>
      </c>
      <c r="E20" s="72">
        <f t="shared" si="3"/>
        <v>0</v>
      </c>
      <c r="F20" s="72">
        <f t="shared" si="4"/>
        <v>0</v>
      </c>
      <c r="G20" s="72">
        <f t="shared" si="5"/>
        <v>0</v>
      </c>
      <c r="H20" s="72">
        <f t="shared" si="6"/>
        <v>0</v>
      </c>
      <c r="I20" s="72">
        <f t="shared" si="7"/>
        <v>0</v>
      </c>
      <c r="J20" s="72">
        <f t="shared" si="8"/>
        <v>0</v>
      </c>
      <c r="K20" s="72">
        <f t="shared" si="9"/>
        <v>0</v>
      </c>
      <c r="L20" s="72">
        <f t="shared" si="10"/>
        <v>0</v>
      </c>
      <c r="M20" s="94">
        <f t="shared" si="11"/>
        <v>0</v>
      </c>
      <c r="N20" s="109">
        <f t="shared" si="13"/>
        <v>0</v>
      </c>
    </row>
    <row r="21" spans="1:14" ht="18" hidden="1" customHeight="1" outlineLevel="1">
      <c r="A21" s="93" t="s">
        <v>36</v>
      </c>
      <c r="B21" s="72">
        <f t="shared" si="0"/>
        <v>0</v>
      </c>
      <c r="C21" s="72">
        <f t="shared" si="1"/>
        <v>0</v>
      </c>
      <c r="D21" s="72">
        <f t="shared" si="2"/>
        <v>0</v>
      </c>
      <c r="E21" s="72">
        <f t="shared" si="3"/>
        <v>0</v>
      </c>
      <c r="F21" s="72">
        <f t="shared" si="4"/>
        <v>0</v>
      </c>
      <c r="G21" s="72">
        <f t="shared" si="5"/>
        <v>0</v>
      </c>
      <c r="H21" s="72">
        <f t="shared" si="6"/>
        <v>0</v>
      </c>
      <c r="I21" s="72">
        <f t="shared" si="7"/>
        <v>0</v>
      </c>
      <c r="J21" s="72">
        <f t="shared" si="8"/>
        <v>0</v>
      </c>
      <c r="K21" s="72">
        <f t="shared" si="9"/>
        <v>0</v>
      </c>
      <c r="L21" s="72">
        <f t="shared" si="10"/>
        <v>0</v>
      </c>
      <c r="M21" s="94">
        <f t="shared" si="11"/>
        <v>0</v>
      </c>
      <c r="N21" s="109">
        <f t="shared" si="13"/>
        <v>0</v>
      </c>
    </row>
    <row r="22" spans="1:14" ht="18" hidden="1" customHeight="1" outlineLevel="1">
      <c r="A22" s="93" t="s">
        <v>37</v>
      </c>
      <c r="B22" s="72">
        <f t="shared" si="0"/>
        <v>0</v>
      </c>
      <c r="C22" s="72">
        <f t="shared" si="1"/>
        <v>0</v>
      </c>
      <c r="D22" s="72">
        <f t="shared" si="2"/>
        <v>0</v>
      </c>
      <c r="E22" s="72">
        <f t="shared" si="3"/>
        <v>0</v>
      </c>
      <c r="F22" s="72">
        <f t="shared" si="4"/>
        <v>0</v>
      </c>
      <c r="G22" s="72">
        <f t="shared" si="5"/>
        <v>0</v>
      </c>
      <c r="H22" s="72">
        <f t="shared" si="6"/>
        <v>0</v>
      </c>
      <c r="I22" s="72">
        <f t="shared" si="7"/>
        <v>0</v>
      </c>
      <c r="J22" s="72">
        <f t="shared" si="8"/>
        <v>0</v>
      </c>
      <c r="K22" s="72">
        <f t="shared" si="9"/>
        <v>0</v>
      </c>
      <c r="L22" s="72">
        <f t="shared" si="10"/>
        <v>0</v>
      </c>
      <c r="M22" s="94">
        <f t="shared" si="11"/>
        <v>0</v>
      </c>
      <c r="N22" s="109">
        <f t="shared" si="13"/>
        <v>0</v>
      </c>
    </row>
    <row r="23" spans="1:14" ht="18" hidden="1" customHeight="1" outlineLevel="1">
      <c r="A23" s="93" t="s">
        <v>38</v>
      </c>
      <c r="B23" s="72">
        <f t="shared" si="0"/>
        <v>0</v>
      </c>
      <c r="C23" s="72">
        <f t="shared" si="1"/>
        <v>0</v>
      </c>
      <c r="D23" s="72">
        <f t="shared" si="2"/>
        <v>0</v>
      </c>
      <c r="E23" s="72">
        <f t="shared" si="3"/>
        <v>0</v>
      </c>
      <c r="F23" s="72">
        <f t="shared" si="4"/>
        <v>0</v>
      </c>
      <c r="G23" s="72">
        <f t="shared" si="5"/>
        <v>0</v>
      </c>
      <c r="H23" s="72">
        <f t="shared" si="6"/>
        <v>0</v>
      </c>
      <c r="I23" s="72">
        <f t="shared" si="7"/>
        <v>0</v>
      </c>
      <c r="J23" s="72">
        <f t="shared" si="8"/>
        <v>0</v>
      </c>
      <c r="K23" s="72">
        <f t="shared" si="9"/>
        <v>0</v>
      </c>
      <c r="L23" s="72">
        <f t="shared" si="10"/>
        <v>0</v>
      </c>
      <c r="M23" s="94">
        <f t="shared" si="11"/>
        <v>0</v>
      </c>
      <c r="N23" s="109">
        <f t="shared" si="13"/>
        <v>0</v>
      </c>
    </row>
    <row r="24" spans="1:14" ht="18" hidden="1" customHeight="1" outlineLevel="1">
      <c r="A24" s="93" t="s">
        <v>39</v>
      </c>
      <c r="B24" s="72">
        <f t="shared" si="0"/>
        <v>0</v>
      </c>
      <c r="C24" s="72">
        <f t="shared" si="1"/>
        <v>0</v>
      </c>
      <c r="D24" s="72">
        <f t="shared" si="2"/>
        <v>0</v>
      </c>
      <c r="E24" s="72">
        <f t="shared" si="3"/>
        <v>0</v>
      </c>
      <c r="F24" s="72">
        <f t="shared" si="4"/>
        <v>0</v>
      </c>
      <c r="G24" s="72">
        <f t="shared" si="5"/>
        <v>0</v>
      </c>
      <c r="H24" s="72">
        <f t="shared" si="6"/>
        <v>0</v>
      </c>
      <c r="I24" s="72">
        <f t="shared" si="7"/>
        <v>0</v>
      </c>
      <c r="J24" s="72">
        <f t="shared" si="8"/>
        <v>0</v>
      </c>
      <c r="K24" s="72">
        <f t="shared" si="9"/>
        <v>0</v>
      </c>
      <c r="L24" s="72">
        <f t="shared" si="10"/>
        <v>0</v>
      </c>
      <c r="M24" s="94">
        <f t="shared" si="11"/>
        <v>0</v>
      </c>
      <c r="N24" s="109">
        <f t="shared" si="13"/>
        <v>0</v>
      </c>
    </row>
    <row r="25" spans="1:14" ht="18" hidden="1" customHeight="1" outlineLevel="1">
      <c r="A25" s="93" t="s">
        <v>40</v>
      </c>
      <c r="B25" s="72">
        <f t="shared" si="0"/>
        <v>0</v>
      </c>
      <c r="C25" s="72">
        <f t="shared" si="1"/>
        <v>0</v>
      </c>
      <c r="D25" s="72">
        <f t="shared" si="2"/>
        <v>0</v>
      </c>
      <c r="E25" s="72">
        <f t="shared" si="3"/>
        <v>0</v>
      </c>
      <c r="F25" s="72">
        <f t="shared" si="4"/>
        <v>0</v>
      </c>
      <c r="G25" s="72">
        <f t="shared" si="5"/>
        <v>0</v>
      </c>
      <c r="H25" s="72">
        <f t="shared" si="6"/>
        <v>0</v>
      </c>
      <c r="I25" s="72">
        <f t="shared" si="7"/>
        <v>0</v>
      </c>
      <c r="J25" s="72">
        <f t="shared" si="8"/>
        <v>0</v>
      </c>
      <c r="K25" s="72">
        <f t="shared" si="9"/>
        <v>0</v>
      </c>
      <c r="L25" s="72">
        <f t="shared" si="10"/>
        <v>0</v>
      </c>
      <c r="M25" s="94">
        <f t="shared" si="11"/>
        <v>0</v>
      </c>
      <c r="N25" s="109">
        <f t="shared" si="13"/>
        <v>0</v>
      </c>
    </row>
    <row r="26" spans="1:14" ht="18" hidden="1" customHeight="1" outlineLevel="1">
      <c r="A26" s="93" t="s">
        <v>41</v>
      </c>
      <c r="B26" s="72">
        <f t="shared" si="0"/>
        <v>0</v>
      </c>
      <c r="C26" s="72">
        <f t="shared" si="1"/>
        <v>0</v>
      </c>
      <c r="D26" s="72">
        <f t="shared" si="2"/>
        <v>0</v>
      </c>
      <c r="E26" s="72">
        <f t="shared" si="3"/>
        <v>0</v>
      </c>
      <c r="F26" s="72">
        <f t="shared" si="4"/>
        <v>0</v>
      </c>
      <c r="G26" s="72">
        <f t="shared" si="5"/>
        <v>0</v>
      </c>
      <c r="H26" s="72">
        <f t="shared" si="6"/>
        <v>0</v>
      </c>
      <c r="I26" s="72">
        <f t="shared" si="7"/>
        <v>0</v>
      </c>
      <c r="J26" s="72">
        <f t="shared" si="8"/>
        <v>0</v>
      </c>
      <c r="K26" s="72">
        <f t="shared" si="9"/>
        <v>0</v>
      </c>
      <c r="L26" s="72">
        <f t="shared" si="10"/>
        <v>0</v>
      </c>
      <c r="M26" s="94">
        <f t="shared" si="11"/>
        <v>0</v>
      </c>
      <c r="N26" s="109">
        <f t="shared" si="13"/>
        <v>0</v>
      </c>
    </row>
    <row r="27" spans="1:14" ht="18" hidden="1" customHeight="1" outlineLevel="1">
      <c r="A27" s="93" t="s">
        <v>42</v>
      </c>
      <c r="B27" s="72">
        <f t="shared" si="0"/>
        <v>0</v>
      </c>
      <c r="C27" s="72">
        <f t="shared" si="1"/>
        <v>0</v>
      </c>
      <c r="D27" s="72">
        <f t="shared" si="2"/>
        <v>0</v>
      </c>
      <c r="E27" s="72">
        <f t="shared" si="3"/>
        <v>0</v>
      </c>
      <c r="F27" s="72">
        <f t="shared" si="4"/>
        <v>0</v>
      </c>
      <c r="G27" s="72">
        <f t="shared" si="5"/>
        <v>0</v>
      </c>
      <c r="H27" s="72">
        <f t="shared" si="6"/>
        <v>0</v>
      </c>
      <c r="I27" s="72">
        <f t="shared" si="7"/>
        <v>0</v>
      </c>
      <c r="J27" s="72">
        <f t="shared" si="8"/>
        <v>0</v>
      </c>
      <c r="K27" s="72">
        <f t="shared" si="9"/>
        <v>0</v>
      </c>
      <c r="L27" s="72">
        <f t="shared" si="10"/>
        <v>0</v>
      </c>
      <c r="M27" s="94">
        <f t="shared" si="11"/>
        <v>0</v>
      </c>
      <c r="N27" s="109">
        <f t="shared" si="13"/>
        <v>0</v>
      </c>
    </row>
    <row r="28" spans="1:14" ht="18" hidden="1" customHeight="1" outlineLevel="1">
      <c r="A28" s="93" t="s">
        <v>43</v>
      </c>
      <c r="B28" s="72">
        <f t="shared" si="0"/>
        <v>0</v>
      </c>
      <c r="C28" s="72">
        <f t="shared" si="1"/>
        <v>0</v>
      </c>
      <c r="D28" s="72">
        <f t="shared" si="2"/>
        <v>0</v>
      </c>
      <c r="E28" s="72">
        <f t="shared" si="3"/>
        <v>0</v>
      </c>
      <c r="F28" s="72">
        <f t="shared" si="4"/>
        <v>0</v>
      </c>
      <c r="G28" s="72">
        <f t="shared" si="5"/>
        <v>0</v>
      </c>
      <c r="H28" s="72">
        <f t="shared" si="6"/>
        <v>0</v>
      </c>
      <c r="I28" s="72">
        <f t="shared" si="7"/>
        <v>0</v>
      </c>
      <c r="J28" s="72">
        <f t="shared" si="8"/>
        <v>0</v>
      </c>
      <c r="K28" s="72">
        <f t="shared" si="9"/>
        <v>0</v>
      </c>
      <c r="L28" s="72">
        <f t="shared" si="10"/>
        <v>0</v>
      </c>
      <c r="M28" s="94">
        <f t="shared" si="11"/>
        <v>0</v>
      </c>
      <c r="N28" s="109">
        <f t="shared" si="13"/>
        <v>0</v>
      </c>
    </row>
    <row r="29" spans="1:14" ht="18" hidden="1" customHeight="1" outlineLevel="1">
      <c r="A29" s="93" t="s">
        <v>44</v>
      </c>
      <c r="B29" s="72">
        <f t="shared" si="0"/>
        <v>0</v>
      </c>
      <c r="C29" s="72">
        <f t="shared" si="1"/>
        <v>0</v>
      </c>
      <c r="D29" s="72">
        <f t="shared" si="2"/>
        <v>0</v>
      </c>
      <c r="E29" s="72">
        <f t="shared" si="3"/>
        <v>0</v>
      </c>
      <c r="F29" s="72">
        <f t="shared" si="4"/>
        <v>0</v>
      </c>
      <c r="G29" s="72">
        <f t="shared" si="5"/>
        <v>0</v>
      </c>
      <c r="H29" s="72">
        <f t="shared" si="6"/>
        <v>0</v>
      </c>
      <c r="I29" s="72">
        <f t="shared" si="7"/>
        <v>0</v>
      </c>
      <c r="J29" s="72">
        <f t="shared" si="8"/>
        <v>0</v>
      </c>
      <c r="K29" s="72">
        <f t="shared" si="9"/>
        <v>0</v>
      </c>
      <c r="L29" s="72">
        <f t="shared" si="10"/>
        <v>0</v>
      </c>
      <c r="M29" s="94">
        <f t="shared" si="11"/>
        <v>0</v>
      </c>
      <c r="N29" s="109">
        <f t="shared" si="13"/>
        <v>0</v>
      </c>
    </row>
    <row r="30" spans="1:14" ht="18" hidden="1" customHeight="1" outlineLevel="1">
      <c r="A30" s="93" t="s">
        <v>45</v>
      </c>
      <c r="B30" s="72">
        <f t="shared" si="0"/>
        <v>0</v>
      </c>
      <c r="C30" s="72">
        <f t="shared" si="1"/>
        <v>0</v>
      </c>
      <c r="D30" s="72">
        <f t="shared" si="2"/>
        <v>0</v>
      </c>
      <c r="E30" s="72">
        <f t="shared" si="3"/>
        <v>0</v>
      </c>
      <c r="F30" s="72">
        <f t="shared" si="4"/>
        <v>0</v>
      </c>
      <c r="G30" s="72">
        <f t="shared" si="5"/>
        <v>0</v>
      </c>
      <c r="H30" s="72">
        <f t="shared" si="6"/>
        <v>0</v>
      </c>
      <c r="I30" s="72">
        <f t="shared" si="7"/>
        <v>0</v>
      </c>
      <c r="J30" s="72">
        <f t="shared" si="8"/>
        <v>0</v>
      </c>
      <c r="K30" s="72">
        <f t="shared" si="9"/>
        <v>0</v>
      </c>
      <c r="L30" s="72">
        <f t="shared" si="10"/>
        <v>0</v>
      </c>
      <c r="M30" s="94">
        <f t="shared" si="11"/>
        <v>0</v>
      </c>
      <c r="N30" s="109">
        <f t="shared" si="13"/>
        <v>0</v>
      </c>
    </row>
    <row r="31" spans="1:14" ht="18" hidden="1" customHeight="1" outlineLevel="1">
      <c r="A31" s="93" t="s">
        <v>46</v>
      </c>
      <c r="B31" s="72">
        <f t="shared" si="0"/>
        <v>0</v>
      </c>
      <c r="C31" s="72">
        <f t="shared" si="1"/>
        <v>0</v>
      </c>
      <c r="D31" s="72">
        <f t="shared" si="2"/>
        <v>0</v>
      </c>
      <c r="E31" s="72">
        <f t="shared" si="3"/>
        <v>0</v>
      </c>
      <c r="F31" s="72">
        <f t="shared" si="4"/>
        <v>0</v>
      </c>
      <c r="G31" s="72">
        <f t="shared" si="5"/>
        <v>0</v>
      </c>
      <c r="H31" s="72">
        <f t="shared" si="6"/>
        <v>0</v>
      </c>
      <c r="I31" s="72">
        <f t="shared" si="7"/>
        <v>0</v>
      </c>
      <c r="J31" s="72">
        <f t="shared" si="8"/>
        <v>0</v>
      </c>
      <c r="K31" s="72">
        <f t="shared" si="9"/>
        <v>0</v>
      </c>
      <c r="L31" s="72">
        <f t="shared" si="10"/>
        <v>0</v>
      </c>
      <c r="M31" s="94">
        <f t="shared" si="11"/>
        <v>0</v>
      </c>
      <c r="N31" s="109">
        <f t="shared" si="13"/>
        <v>0</v>
      </c>
    </row>
    <row r="32" spans="1:14" ht="18" hidden="1" customHeight="1" outlineLevel="1">
      <c r="A32" s="93" t="s">
        <v>47</v>
      </c>
      <c r="B32" s="72">
        <f t="shared" si="0"/>
        <v>0</v>
      </c>
      <c r="C32" s="72">
        <f t="shared" si="1"/>
        <v>0</v>
      </c>
      <c r="D32" s="72">
        <f t="shared" si="2"/>
        <v>0</v>
      </c>
      <c r="E32" s="72">
        <f t="shared" si="3"/>
        <v>0</v>
      </c>
      <c r="F32" s="72">
        <f t="shared" si="4"/>
        <v>0</v>
      </c>
      <c r="G32" s="72">
        <f t="shared" si="5"/>
        <v>0</v>
      </c>
      <c r="H32" s="72">
        <f t="shared" si="6"/>
        <v>0</v>
      </c>
      <c r="I32" s="72">
        <f t="shared" si="7"/>
        <v>0</v>
      </c>
      <c r="J32" s="72">
        <f t="shared" si="8"/>
        <v>0</v>
      </c>
      <c r="K32" s="72">
        <f t="shared" si="9"/>
        <v>0</v>
      </c>
      <c r="L32" s="72">
        <f t="shared" si="10"/>
        <v>0</v>
      </c>
      <c r="M32" s="94">
        <f t="shared" si="11"/>
        <v>0</v>
      </c>
      <c r="N32" s="109">
        <f t="shared" si="13"/>
        <v>0</v>
      </c>
    </row>
    <row r="33" spans="1:14" ht="18" hidden="1" customHeight="1" outlineLevel="1">
      <c r="A33" s="93" t="s">
        <v>48</v>
      </c>
      <c r="B33" s="72">
        <f t="shared" si="0"/>
        <v>0</v>
      </c>
      <c r="C33" s="72">
        <f t="shared" si="1"/>
        <v>0</v>
      </c>
      <c r="D33" s="72">
        <f t="shared" si="2"/>
        <v>0</v>
      </c>
      <c r="E33" s="72">
        <f t="shared" si="3"/>
        <v>0</v>
      </c>
      <c r="F33" s="72">
        <f t="shared" si="4"/>
        <v>0</v>
      </c>
      <c r="G33" s="72">
        <f t="shared" si="5"/>
        <v>0</v>
      </c>
      <c r="H33" s="72">
        <f t="shared" si="6"/>
        <v>0</v>
      </c>
      <c r="I33" s="72">
        <f t="shared" si="7"/>
        <v>0</v>
      </c>
      <c r="J33" s="72">
        <f t="shared" si="8"/>
        <v>0</v>
      </c>
      <c r="K33" s="72">
        <f t="shared" si="9"/>
        <v>0</v>
      </c>
      <c r="L33" s="72">
        <f t="shared" si="10"/>
        <v>0</v>
      </c>
      <c r="M33" s="94">
        <f t="shared" si="11"/>
        <v>0</v>
      </c>
      <c r="N33" s="109">
        <f t="shared" si="13"/>
        <v>0</v>
      </c>
    </row>
    <row r="34" spans="1:14" ht="18" hidden="1" customHeight="1" outlineLevel="1">
      <c r="A34" s="93" t="s">
        <v>49</v>
      </c>
      <c r="B34" s="72">
        <f t="shared" si="0"/>
        <v>0</v>
      </c>
      <c r="C34" s="72">
        <f t="shared" si="1"/>
        <v>0</v>
      </c>
      <c r="D34" s="72">
        <f t="shared" si="2"/>
        <v>0</v>
      </c>
      <c r="E34" s="72">
        <f t="shared" si="3"/>
        <v>0</v>
      </c>
      <c r="F34" s="72">
        <f t="shared" si="4"/>
        <v>0</v>
      </c>
      <c r="G34" s="72">
        <f t="shared" si="5"/>
        <v>0</v>
      </c>
      <c r="H34" s="72">
        <f t="shared" si="6"/>
        <v>0</v>
      </c>
      <c r="I34" s="72">
        <f t="shared" si="7"/>
        <v>0</v>
      </c>
      <c r="J34" s="72">
        <f t="shared" si="8"/>
        <v>0</v>
      </c>
      <c r="K34" s="72">
        <f t="shared" si="9"/>
        <v>0</v>
      </c>
      <c r="L34" s="72">
        <f t="shared" si="10"/>
        <v>0</v>
      </c>
      <c r="M34" s="94">
        <f t="shared" si="11"/>
        <v>0</v>
      </c>
      <c r="N34" s="109">
        <f t="shared" si="13"/>
        <v>0</v>
      </c>
    </row>
    <row r="35" spans="1:14" ht="18" hidden="1" customHeight="1" outlineLevel="1">
      <c r="A35" s="93" t="s">
        <v>50</v>
      </c>
      <c r="B35" s="72">
        <f t="shared" si="0"/>
        <v>0</v>
      </c>
      <c r="C35" s="72">
        <f t="shared" si="1"/>
        <v>0</v>
      </c>
      <c r="D35" s="72">
        <f t="shared" si="2"/>
        <v>0</v>
      </c>
      <c r="E35" s="72">
        <f t="shared" si="3"/>
        <v>0</v>
      </c>
      <c r="F35" s="72">
        <f t="shared" si="4"/>
        <v>0</v>
      </c>
      <c r="G35" s="72">
        <f t="shared" si="5"/>
        <v>0</v>
      </c>
      <c r="H35" s="72">
        <f t="shared" si="6"/>
        <v>0</v>
      </c>
      <c r="I35" s="72">
        <f t="shared" si="7"/>
        <v>0</v>
      </c>
      <c r="J35" s="72">
        <f t="shared" si="8"/>
        <v>0</v>
      </c>
      <c r="K35" s="72">
        <f t="shared" si="9"/>
        <v>0</v>
      </c>
      <c r="L35" s="72">
        <f t="shared" si="10"/>
        <v>0</v>
      </c>
      <c r="M35" s="94">
        <f t="shared" si="11"/>
        <v>0</v>
      </c>
      <c r="N35" s="109">
        <f t="shared" si="13"/>
        <v>0</v>
      </c>
    </row>
    <row r="36" spans="1:14" ht="18" hidden="1" customHeight="1" outlineLevel="1">
      <c r="A36" s="93" t="s">
        <v>51</v>
      </c>
      <c r="B36" s="72">
        <f t="shared" si="0"/>
        <v>0</v>
      </c>
      <c r="C36" s="72">
        <f t="shared" si="1"/>
        <v>0</v>
      </c>
      <c r="D36" s="72">
        <f t="shared" si="2"/>
        <v>0</v>
      </c>
      <c r="E36" s="72">
        <f t="shared" si="3"/>
        <v>0</v>
      </c>
      <c r="F36" s="72">
        <f t="shared" si="4"/>
        <v>0</v>
      </c>
      <c r="G36" s="72">
        <f t="shared" si="5"/>
        <v>0</v>
      </c>
      <c r="H36" s="72">
        <f t="shared" si="6"/>
        <v>0</v>
      </c>
      <c r="I36" s="72">
        <f t="shared" si="7"/>
        <v>0</v>
      </c>
      <c r="J36" s="72">
        <f t="shared" si="8"/>
        <v>0</v>
      </c>
      <c r="K36" s="72">
        <f t="shared" si="9"/>
        <v>0</v>
      </c>
      <c r="L36" s="72">
        <f t="shared" si="10"/>
        <v>0</v>
      </c>
      <c r="M36" s="94">
        <f t="shared" si="11"/>
        <v>0</v>
      </c>
      <c r="N36" s="109">
        <f t="shared" si="13"/>
        <v>0</v>
      </c>
    </row>
    <row r="37" spans="1:14" ht="18" hidden="1" customHeight="1" outlineLevel="1">
      <c r="A37" s="93" t="s">
        <v>52</v>
      </c>
      <c r="B37" s="72">
        <f t="shared" si="0"/>
        <v>0</v>
      </c>
      <c r="C37" s="72">
        <f t="shared" si="1"/>
        <v>0</v>
      </c>
      <c r="D37" s="72">
        <f t="shared" si="2"/>
        <v>0</v>
      </c>
      <c r="E37" s="72">
        <f t="shared" si="3"/>
        <v>0</v>
      </c>
      <c r="F37" s="72">
        <f t="shared" si="4"/>
        <v>0</v>
      </c>
      <c r="G37" s="72">
        <f t="shared" si="5"/>
        <v>0</v>
      </c>
      <c r="H37" s="72">
        <f t="shared" si="6"/>
        <v>0</v>
      </c>
      <c r="I37" s="72">
        <f t="shared" si="7"/>
        <v>0</v>
      </c>
      <c r="J37" s="72">
        <f t="shared" si="8"/>
        <v>0</v>
      </c>
      <c r="K37" s="72">
        <f t="shared" si="9"/>
        <v>0</v>
      </c>
      <c r="L37" s="72">
        <f t="shared" si="10"/>
        <v>0</v>
      </c>
      <c r="M37" s="94">
        <f t="shared" si="11"/>
        <v>0</v>
      </c>
      <c r="N37" s="109">
        <f t="shared" si="13"/>
        <v>0</v>
      </c>
    </row>
    <row r="38" spans="1:14" ht="18" hidden="1" customHeight="1" outlineLevel="1">
      <c r="A38" s="93" t="s">
        <v>53</v>
      </c>
      <c r="B38" s="72">
        <f t="shared" si="0"/>
        <v>0</v>
      </c>
      <c r="C38" s="72">
        <f t="shared" si="1"/>
        <v>0</v>
      </c>
      <c r="D38" s="72">
        <f t="shared" si="2"/>
        <v>0</v>
      </c>
      <c r="E38" s="72">
        <f t="shared" si="3"/>
        <v>0</v>
      </c>
      <c r="F38" s="72">
        <f t="shared" si="4"/>
        <v>0</v>
      </c>
      <c r="G38" s="72">
        <f t="shared" si="5"/>
        <v>0</v>
      </c>
      <c r="H38" s="72">
        <f t="shared" si="6"/>
        <v>0</v>
      </c>
      <c r="I38" s="72">
        <f t="shared" si="7"/>
        <v>0</v>
      </c>
      <c r="J38" s="72">
        <f t="shared" si="8"/>
        <v>0</v>
      </c>
      <c r="K38" s="72">
        <f t="shared" si="9"/>
        <v>0</v>
      </c>
      <c r="L38" s="72">
        <f t="shared" si="10"/>
        <v>0</v>
      </c>
      <c r="M38" s="94">
        <f t="shared" si="11"/>
        <v>0</v>
      </c>
      <c r="N38" s="109">
        <f t="shared" si="13"/>
        <v>0</v>
      </c>
    </row>
    <row r="39" spans="1:14" ht="18" hidden="1" customHeight="1" outlineLevel="1">
      <c r="A39" s="93" t="s">
        <v>54</v>
      </c>
      <c r="B39" s="72">
        <f t="shared" si="0"/>
        <v>0</v>
      </c>
      <c r="C39" s="72">
        <f t="shared" si="1"/>
        <v>0</v>
      </c>
      <c r="D39" s="72">
        <f t="shared" si="2"/>
        <v>0</v>
      </c>
      <c r="E39" s="72">
        <f t="shared" si="3"/>
        <v>0</v>
      </c>
      <c r="F39" s="72">
        <f t="shared" si="4"/>
        <v>0</v>
      </c>
      <c r="G39" s="72">
        <f t="shared" si="5"/>
        <v>0</v>
      </c>
      <c r="H39" s="72">
        <f t="shared" si="6"/>
        <v>0</v>
      </c>
      <c r="I39" s="72">
        <f t="shared" si="7"/>
        <v>0</v>
      </c>
      <c r="J39" s="72">
        <f t="shared" si="8"/>
        <v>0</v>
      </c>
      <c r="K39" s="72">
        <f t="shared" si="9"/>
        <v>0</v>
      </c>
      <c r="L39" s="72">
        <f t="shared" si="10"/>
        <v>0</v>
      </c>
      <c r="M39" s="94">
        <f t="shared" si="11"/>
        <v>0</v>
      </c>
      <c r="N39" s="109">
        <f t="shared" si="13"/>
        <v>0</v>
      </c>
    </row>
    <row r="40" spans="1:14" ht="18" hidden="1" customHeight="1" outlineLevel="1">
      <c r="A40" s="93" t="s">
        <v>55</v>
      </c>
      <c r="B40" s="72">
        <f t="shared" si="0"/>
        <v>0</v>
      </c>
      <c r="C40" s="72">
        <f t="shared" si="1"/>
        <v>0</v>
      </c>
      <c r="D40" s="72">
        <f t="shared" si="2"/>
        <v>0</v>
      </c>
      <c r="E40" s="72">
        <f t="shared" si="3"/>
        <v>0</v>
      </c>
      <c r="F40" s="72">
        <f t="shared" si="4"/>
        <v>0</v>
      </c>
      <c r="G40" s="72">
        <f t="shared" si="5"/>
        <v>0</v>
      </c>
      <c r="H40" s="72">
        <f t="shared" si="6"/>
        <v>0</v>
      </c>
      <c r="I40" s="72">
        <f t="shared" si="7"/>
        <v>0</v>
      </c>
      <c r="J40" s="72">
        <f t="shared" si="8"/>
        <v>0</v>
      </c>
      <c r="K40" s="72">
        <f t="shared" si="9"/>
        <v>0</v>
      </c>
      <c r="L40" s="72">
        <f t="shared" si="10"/>
        <v>0</v>
      </c>
      <c r="M40" s="94">
        <f t="shared" si="11"/>
        <v>0</v>
      </c>
      <c r="N40" s="109">
        <f t="shared" si="13"/>
        <v>0</v>
      </c>
    </row>
    <row r="41" spans="1:14" ht="18" hidden="1" customHeight="1" outlineLevel="1">
      <c r="A41" s="93" t="s">
        <v>56</v>
      </c>
      <c r="B41" s="72">
        <f t="shared" si="0"/>
        <v>0</v>
      </c>
      <c r="C41" s="72">
        <f t="shared" si="1"/>
        <v>0</v>
      </c>
      <c r="D41" s="72">
        <f t="shared" si="2"/>
        <v>0</v>
      </c>
      <c r="E41" s="72">
        <f t="shared" si="3"/>
        <v>0</v>
      </c>
      <c r="F41" s="72">
        <f t="shared" si="4"/>
        <v>0</v>
      </c>
      <c r="G41" s="72">
        <f t="shared" si="5"/>
        <v>0</v>
      </c>
      <c r="H41" s="72">
        <f t="shared" si="6"/>
        <v>0</v>
      </c>
      <c r="I41" s="72">
        <f t="shared" si="7"/>
        <v>0</v>
      </c>
      <c r="J41" s="72">
        <f t="shared" si="8"/>
        <v>0</v>
      </c>
      <c r="K41" s="72">
        <f t="shared" si="9"/>
        <v>0</v>
      </c>
      <c r="L41" s="72">
        <f t="shared" si="10"/>
        <v>0</v>
      </c>
      <c r="M41" s="94">
        <f t="shared" si="11"/>
        <v>0</v>
      </c>
      <c r="N41" s="109">
        <f t="shared" si="13"/>
        <v>0</v>
      </c>
    </row>
    <row r="42" spans="1:14" ht="18" hidden="1" customHeight="1" outlineLevel="1">
      <c r="A42" s="93" t="s">
        <v>57</v>
      </c>
      <c r="B42" s="72">
        <f t="shared" si="0"/>
        <v>0</v>
      </c>
      <c r="C42" s="72">
        <f t="shared" si="1"/>
        <v>0</v>
      </c>
      <c r="D42" s="72">
        <f t="shared" si="2"/>
        <v>0</v>
      </c>
      <c r="E42" s="72">
        <f t="shared" si="3"/>
        <v>0</v>
      </c>
      <c r="F42" s="72">
        <f t="shared" si="4"/>
        <v>0</v>
      </c>
      <c r="G42" s="72">
        <f t="shared" si="5"/>
        <v>0</v>
      </c>
      <c r="H42" s="72">
        <f t="shared" si="6"/>
        <v>0</v>
      </c>
      <c r="I42" s="72">
        <f t="shared" si="7"/>
        <v>0</v>
      </c>
      <c r="J42" s="72">
        <f t="shared" si="8"/>
        <v>0</v>
      </c>
      <c r="K42" s="72">
        <f t="shared" si="9"/>
        <v>0</v>
      </c>
      <c r="L42" s="72">
        <f t="shared" si="10"/>
        <v>0</v>
      </c>
      <c r="M42" s="94">
        <f t="shared" si="11"/>
        <v>0</v>
      </c>
      <c r="N42" s="109">
        <f t="shared" si="13"/>
        <v>0</v>
      </c>
    </row>
    <row r="43" spans="1:14" ht="18" hidden="1" customHeight="1" outlineLevel="1">
      <c r="A43" s="93" t="s">
        <v>58</v>
      </c>
      <c r="B43" s="72">
        <f t="shared" si="0"/>
        <v>0</v>
      </c>
      <c r="C43" s="72">
        <f t="shared" si="1"/>
        <v>0</v>
      </c>
      <c r="D43" s="72">
        <f t="shared" si="2"/>
        <v>0</v>
      </c>
      <c r="E43" s="72">
        <f t="shared" si="3"/>
        <v>0</v>
      </c>
      <c r="F43" s="72">
        <f t="shared" si="4"/>
        <v>0</v>
      </c>
      <c r="G43" s="72">
        <f t="shared" si="5"/>
        <v>0</v>
      </c>
      <c r="H43" s="72">
        <f t="shared" si="6"/>
        <v>0</v>
      </c>
      <c r="I43" s="72">
        <f t="shared" si="7"/>
        <v>0</v>
      </c>
      <c r="J43" s="72">
        <f t="shared" si="8"/>
        <v>0</v>
      </c>
      <c r="K43" s="72">
        <f t="shared" si="9"/>
        <v>0</v>
      </c>
      <c r="L43" s="72">
        <f t="shared" si="10"/>
        <v>0</v>
      </c>
      <c r="M43" s="94">
        <f t="shared" si="11"/>
        <v>0</v>
      </c>
      <c r="N43" s="109">
        <f t="shared" si="13"/>
        <v>0</v>
      </c>
    </row>
    <row r="44" spans="1:14" ht="18" hidden="1" customHeight="1" outlineLevel="1">
      <c r="A44" s="93" t="s">
        <v>59</v>
      </c>
      <c r="B44" s="72">
        <f t="shared" si="0"/>
        <v>0</v>
      </c>
      <c r="C44" s="72">
        <f t="shared" si="1"/>
        <v>0</v>
      </c>
      <c r="D44" s="72">
        <f t="shared" si="2"/>
        <v>0</v>
      </c>
      <c r="E44" s="72">
        <f t="shared" si="3"/>
        <v>0</v>
      </c>
      <c r="F44" s="72">
        <f t="shared" si="4"/>
        <v>0</v>
      </c>
      <c r="G44" s="72">
        <f t="shared" si="5"/>
        <v>0</v>
      </c>
      <c r="H44" s="72">
        <f t="shared" si="6"/>
        <v>0</v>
      </c>
      <c r="I44" s="72">
        <f t="shared" si="7"/>
        <v>0</v>
      </c>
      <c r="J44" s="72">
        <f t="shared" si="8"/>
        <v>0</v>
      </c>
      <c r="K44" s="72">
        <f t="shared" si="9"/>
        <v>0</v>
      </c>
      <c r="L44" s="72">
        <f t="shared" si="10"/>
        <v>0</v>
      </c>
      <c r="M44" s="94">
        <f t="shared" si="11"/>
        <v>0</v>
      </c>
      <c r="N44" s="109">
        <f t="shared" ref="N44:N55" si="14">SUM(B44:M44)</f>
        <v>0</v>
      </c>
    </row>
    <row r="45" spans="1:14" ht="18" hidden="1" customHeight="1" outlineLevel="1">
      <c r="A45" s="93" t="s">
        <v>60</v>
      </c>
      <c r="B45" s="72">
        <f t="shared" si="0"/>
        <v>0</v>
      </c>
      <c r="C45" s="72">
        <f t="shared" si="1"/>
        <v>0</v>
      </c>
      <c r="D45" s="72">
        <f t="shared" si="2"/>
        <v>0</v>
      </c>
      <c r="E45" s="72">
        <f t="shared" si="3"/>
        <v>0</v>
      </c>
      <c r="F45" s="72">
        <f t="shared" si="4"/>
        <v>0</v>
      </c>
      <c r="G45" s="72">
        <f t="shared" si="5"/>
        <v>0</v>
      </c>
      <c r="H45" s="72">
        <f t="shared" si="6"/>
        <v>0</v>
      </c>
      <c r="I45" s="72">
        <f t="shared" si="7"/>
        <v>0</v>
      </c>
      <c r="J45" s="72">
        <f t="shared" si="8"/>
        <v>0</v>
      </c>
      <c r="K45" s="72">
        <f t="shared" si="9"/>
        <v>0</v>
      </c>
      <c r="L45" s="72">
        <f t="shared" si="10"/>
        <v>0</v>
      </c>
      <c r="M45" s="94">
        <f t="shared" si="11"/>
        <v>0</v>
      </c>
      <c r="N45" s="109">
        <f t="shared" si="14"/>
        <v>0</v>
      </c>
    </row>
    <row r="46" spans="1:14" ht="18" hidden="1" customHeight="1" outlineLevel="1">
      <c r="A46" s="93" t="s">
        <v>61</v>
      </c>
      <c r="B46" s="72">
        <f t="shared" si="0"/>
        <v>0</v>
      </c>
      <c r="C46" s="72">
        <f t="shared" si="1"/>
        <v>0</v>
      </c>
      <c r="D46" s="72">
        <f t="shared" si="2"/>
        <v>0</v>
      </c>
      <c r="E46" s="72">
        <f t="shared" si="3"/>
        <v>0</v>
      </c>
      <c r="F46" s="72">
        <f t="shared" si="4"/>
        <v>0</v>
      </c>
      <c r="G46" s="72">
        <f t="shared" si="5"/>
        <v>0</v>
      </c>
      <c r="H46" s="72">
        <f t="shared" si="6"/>
        <v>0</v>
      </c>
      <c r="I46" s="72">
        <f t="shared" si="7"/>
        <v>0</v>
      </c>
      <c r="J46" s="72">
        <f t="shared" si="8"/>
        <v>0</v>
      </c>
      <c r="K46" s="72">
        <f t="shared" si="9"/>
        <v>0</v>
      </c>
      <c r="L46" s="72">
        <f t="shared" si="10"/>
        <v>0</v>
      </c>
      <c r="M46" s="94">
        <f t="shared" si="11"/>
        <v>0</v>
      </c>
      <c r="N46" s="109">
        <f t="shared" si="14"/>
        <v>0</v>
      </c>
    </row>
    <row r="47" spans="1:14" ht="18" hidden="1" customHeight="1" outlineLevel="1">
      <c r="A47" s="93" t="s">
        <v>62</v>
      </c>
      <c r="B47" s="72">
        <f t="shared" si="0"/>
        <v>0</v>
      </c>
      <c r="C47" s="72">
        <f t="shared" si="1"/>
        <v>0</v>
      </c>
      <c r="D47" s="72">
        <f t="shared" si="2"/>
        <v>0</v>
      </c>
      <c r="E47" s="72">
        <f t="shared" si="3"/>
        <v>0</v>
      </c>
      <c r="F47" s="72">
        <f t="shared" si="4"/>
        <v>0</v>
      </c>
      <c r="G47" s="72">
        <f t="shared" si="5"/>
        <v>0</v>
      </c>
      <c r="H47" s="72">
        <f t="shared" si="6"/>
        <v>0</v>
      </c>
      <c r="I47" s="72">
        <f t="shared" si="7"/>
        <v>0</v>
      </c>
      <c r="J47" s="72">
        <f t="shared" si="8"/>
        <v>0</v>
      </c>
      <c r="K47" s="72">
        <f t="shared" si="9"/>
        <v>0</v>
      </c>
      <c r="L47" s="72">
        <f t="shared" si="10"/>
        <v>0</v>
      </c>
      <c r="M47" s="94">
        <f t="shared" si="11"/>
        <v>0</v>
      </c>
      <c r="N47" s="109">
        <f t="shared" si="14"/>
        <v>0</v>
      </c>
    </row>
    <row r="48" spans="1:14" ht="18" hidden="1" customHeight="1" outlineLevel="1">
      <c r="A48" s="93" t="s">
        <v>63</v>
      </c>
      <c r="B48" s="72">
        <f t="shared" si="0"/>
        <v>0</v>
      </c>
      <c r="C48" s="72">
        <f t="shared" si="1"/>
        <v>0</v>
      </c>
      <c r="D48" s="72">
        <f t="shared" si="2"/>
        <v>0</v>
      </c>
      <c r="E48" s="72">
        <f t="shared" si="3"/>
        <v>0</v>
      </c>
      <c r="F48" s="72">
        <f t="shared" si="4"/>
        <v>0</v>
      </c>
      <c r="G48" s="72">
        <f t="shared" si="5"/>
        <v>0</v>
      </c>
      <c r="H48" s="72">
        <f t="shared" si="6"/>
        <v>0</v>
      </c>
      <c r="I48" s="72">
        <f t="shared" si="7"/>
        <v>0</v>
      </c>
      <c r="J48" s="72">
        <f t="shared" si="8"/>
        <v>0</v>
      </c>
      <c r="K48" s="72">
        <f t="shared" si="9"/>
        <v>0</v>
      </c>
      <c r="L48" s="72">
        <f t="shared" si="10"/>
        <v>0</v>
      </c>
      <c r="M48" s="94">
        <f t="shared" si="11"/>
        <v>0</v>
      </c>
      <c r="N48" s="109">
        <f t="shared" si="14"/>
        <v>0</v>
      </c>
    </row>
    <row r="49" spans="1:27" ht="18" hidden="1" customHeight="1" outlineLevel="1">
      <c r="A49" s="93" t="s">
        <v>64</v>
      </c>
      <c r="B49" s="72">
        <f t="shared" si="0"/>
        <v>0</v>
      </c>
      <c r="C49" s="72">
        <f t="shared" si="1"/>
        <v>0</v>
      </c>
      <c r="D49" s="72">
        <f t="shared" si="2"/>
        <v>0</v>
      </c>
      <c r="E49" s="72">
        <f t="shared" si="3"/>
        <v>0</v>
      </c>
      <c r="F49" s="72">
        <f t="shared" si="4"/>
        <v>0</v>
      </c>
      <c r="G49" s="72">
        <f t="shared" si="5"/>
        <v>0</v>
      </c>
      <c r="H49" s="72">
        <f t="shared" si="6"/>
        <v>0</v>
      </c>
      <c r="I49" s="72">
        <f t="shared" si="7"/>
        <v>0</v>
      </c>
      <c r="J49" s="72">
        <f t="shared" si="8"/>
        <v>0</v>
      </c>
      <c r="K49" s="72">
        <f t="shared" si="9"/>
        <v>0</v>
      </c>
      <c r="L49" s="72">
        <f t="shared" si="10"/>
        <v>0</v>
      </c>
      <c r="M49" s="94">
        <f t="shared" si="11"/>
        <v>0</v>
      </c>
      <c r="N49" s="109">
        <f t="shared" si="14"/>
        <v>0</v>
      </c>
    </row>
    <row r="50" spans="1:27" ht="18" hidden="1" customHeight="1" outlineLevel="1">
      <c r="A50" s="93" t="s">
        <v>65</v>
      </c>
      <c r="B50" s="72">
        <f t="shared" si="0"/>
        <v>0</v>
      </c>
      <c r="C50" s="72">
        <f t="shared" si="1"/>
        <v>0</v>
      </c>
      <c r="D50" s="72">
        <f t="shared" si="2"/>
        <v>0</v>
      </c>
      <c r="E50" s="72">
        <f t="shared" si="3"/>
        <v>0</v>
      </c>
      <c r="F50" s="72">
        <f t="shared" si="4"/>
        <v>0</v>
      </c>
      <c r="G50" s="72">
        <f t="shared" si="5"/>
        <v>0</v>
      </c>
      <c r="H50" s="72">
        <f t="shared" si="6"/>
        <v>0</v>
      </c>
      <c r="I50" s="72">
        <f t="shared" si="7"/>
        <v>0</v>
      </c>
      <c r="J50" s="72">
        <f t="shared" si="8"/>
        <v>0</v>
      </c>
      <c r="K50" s="72">
        <f t="shared" si="9"/>
        <v>0</v>
      </c>
      <c r="L50" s="72">
        <f t="shared" si="10"/>
        <v>0</v>
      </c>
      <c r="M50" s="94">
        <f t="shared" si="11"/>
        <v>0</v>
      </c>
      <c r="N50" s="109">
        <f t="shared" si="14"/>
        <v>0</v>
      </c>
    </row>
    <row r="51" spans="1:27" ht="18" hidden="1" customHeight="1" outlineLevel="1">
      <c r="A51" s="93" t="s">
        <v>23</v>
      </c>
      <c r="B51" s="72">
        <f t="shared" si="0"/>
        <v>0</v>
      </c>
      <c r="C51" s="72">
        <f t="shared" si="1"/>
        <v>0</v>
      </c>
      <c r="D51" s="72">
        <f t="shared" si="2"/>
        <v>0</v>
      </c>
      <c r="E51" s="72">
        <f t="shared" si="3"/>
        <v>0</v>
      </c>
      <c r="F51" s="72">
        <f t="shared" si="4"/>
        <v>0</v>
      </c>
      <c r="G51" s="72">
        <f t="shared" si="5"/>
        <v>0</v>
      </c>
      <c r="H51" s="72">
        <f t="shared" si="6"/>
        <v>0</v>
      </c>
      <c r="I51" s="72">
        <f t="shared" si="7"/>
        <v>0</v>
      </c>
      <c r="J51" s="72">
        <f t="shared" si="8"/>
        <v>0</v>
      </c>
      <c r="K51" s="72">
        <f t="shared" si="9"/>
        <v>0</v>
      </c>
      <c r="L51" s="72">
        <f t="shared" si="10"/>
        <v>0</v>
      </c>
      <c r="M51" s="94">
        <f t="shared" si="11"/>
        <v>0</v>
      </c>
      <c r="N51" s="109">
        <f t="shared" si="14"/>
        <v>0</v>
      </c>
    </row>
    <row r="52" spans="1:27" ht="18" hidden="1" customHeight="1" outlineLevel="1">
      <c r="A52" s="93" t="s">
        <v>66</v>
      </c>
      <c r="B52" s="72">
        <f t="shared" si="0"/>
        <v>0</v>
      </c>
      <c r="C52" s="72">
        <f t="shared" si="1"/>
        <v>0</v>
      </c>
      <c r="D52" s="72">
        <f t="shared" si="2"/>
        <v>0</v>
      </c>
      <c r="E52" s="72">
        <f t="shared" si="3"/>
        <v>0</v>
      </c>
      <c r="F52" s="72">
        <f t="shared" si="4"/>
        <v>0</v>
      </c>
      <c r="G52" s="72">
        <f t="shared" si="5"/>
        <v>0</v>
      </c>
      <c r="H52" s="72">
        <f t="shared" si="6"/>
        <v>0</v>
      </c>
      <c r="I52" s="72">
        <f t="shared" si="7"/>
        <v>0</v>
      </c>
      <c r="J52" s="72">
        <f t="shared" si="8"/>
        <v>0</v>
      </c>
      <c r="K52" s="72">
        <f t="shared" si="9"/>
        <v>0</v>
      </c>
      <c r="L52" s="72">
        <f t="shared" si="10"/>
        <v>0</v>
      </c>
      <c r="M52" s="94">
        <f t="shared" si="11"/>
        <v>0</v>
      </c>
      <c r="N52" s="109">
        <f t="shared" si="14"/>
        <v>0</v>
      </c>
    </row>
    <row r="53" spans="1:27" ht="18" hidden="1" customHeight="1" outlineLevel="1">
      <c r="A53" s="93" t="s">
        <v>67</v>
      </c>
      <c r="B53" s="72">
        <f t="shared" si="0"/>
        <v>0</v>
      </c>
      <c r="C53" s="72">
        <f t="shared" si="1"/>
        <v>0</v>
      </c>
      <c r="D53" s="72">
        <f t="shared" si="2"/>
        <v>0</v>
      </c>
      <c r="E53" s="72">
        <f t="shared" si="3"/>
        <v>0</v>
      </c>
      <c r="F53" s="72">
        <f t="shared" si="4"/>
        <v>0</v>
      </c>
      <c r="G53" s="72">
        <f t="shared" si="5"/>
        <v>0</v>
      </c>
      <c r="H53" s="72">
        <f t="shared" si="6"/>
        <v>0</v>
      </c>
      <c r="I53" s="72">
        <f t="shared" si="7"/>
        <v>0</v>
      </c>
      <c r="J53" s="72">
        <f t="shared" si="8"/>
        <v>0</v>
      </c>
      <c r="K53" s="72">
        <f t="shared" si="9"/>
        <v>0</v>
      </c>
      <c r="L53" s="72">
        <f t="shared" si="10"/>
        <v>0</v>
      </c>
      <c r="M53" s="94">
        <f t="shared" si="11"/>
        <v>0</v>
      </c>
      <c r="N53" s="109">
        <f t="shared" si="14"/>
        <v>0</v>
      </c>
    </row>
    <row r="54" spans="1:27" ht="18" hidden="1" customHeight="1" outlineLevel="1">
      <c r="A54" s="93" t="s">
        <v>68</v>
      </c>
      <c r="B54" s="72">
        <f t="shared" si="0"/>
        <v>0</v>
      </c>
      <c r="C54" s="72">
        <f t="shared" si="1"/>
        <v>0</v>
      </c>
      <c r="D54" s="72">
        <f t="shared" si="2"/>
        <v>0</v>
      </c>
      <c r="E54" s="72">
        <f t="shared" si="3"/>
        <v>0</v>
      </c>
      <c r="F54" s="72">
        <f t="shared" si="4"/>
        <v>0</v>
      </c>
      <c r="G54" s="72">
        <f t="shared" si="5"/>
        <v>0</v>
      </c>
      <c r="H54" s="72">
        <f t="shared" si="6"/>
        <v>0</v>
      </c>
      <c r="I54" s="72">
        <f t="shared" si="7"/>
        <v>0</v>
      </c>
      <c r="J54" s="72">
        <f t="shared" si="8"/>
        <v>0</v>
      </c>
      <c r="K54" s="72">
        <f t="shared" si="9"/>
        <v>0</v>
      </c>
      <c r="L54" s="72">
        <f t="shared" si="10"/>
        <v>0</v>
      </c>
      <c r="M54" s="94">
        <f t="shared" si="11"/>
        <v>0</v>
      </c>
      <c r="N54" s="109">
        <f t="shared" si="14"/>
        <v>0</v>
      </c>
    </row>
    <row r="55" spans="1:27" ht="18" hidden="1" customHeight="1" outlineLevel="1" thickBot="1">
      <c r="A55" s="95" t="s">
        <v>69</v>
      </c>
      <c r="B55" s="98">
        <f t="shared" si="0"/>
        <v>0</v>
      </c>
      <c r="C55" s="98">
        <f t="shared" si="1"/>
        <v>0</v>
      </c>
      <c r="D55" s="98">
        <f t="shared" si="2"/>
        <v>0</v>
      </c>
      <c r="E55" s="98">
        <f t="shared" si="3"/>
        <v>0</v>
      </c>
      <c r="F55" s="98">
        <f t="shared" si="4"/>
        <v>0</v>
      </c>
      <c r="G55" s="98">
        <f t="shared" si="5"/>
        <v>0</v>
      </c>
      <c r="H55" s="98">
        <f t="shared" si="6"/>
        <v>0</v>
      </c>
      <c r="I55" s="98">
        <f t="shared" si="7"/>
        <v>0</v>
      </c>
      <c r="J55" s="98">
        <f t="shared" si="8"/>
        <v>0</v>
      </c>
      <c r="K55" s="98">
        <f t="shared" si="9"/>
        <v>0</v>
      </c>
      <c r="L55" s="98">
        <f t="shared" si="10"/>
        <v>0</v>
      </c>
      <c r="M55" s="96">
        <f t="shared" si="11"/>
        <v>0</v>
      </c>
      <c r="N55" s="110">
        <f t="shared" si="14"/>
        <v>0</v>
      </c>
    </row>
    <row r="56" spans="1:27" ht="18" customHeight="1" collapsed="1">
      <c r="B56" s="4"/>
      <c r="C56" s="4"/>
      <c r="D56" s="4"/>
      <c r="E56" s="4"/>
      <c r="F56" s="4"/>
      <c r="G56" s="4"/>
      <c r="H56" s="4"/>
      <c r="I56" s="3"/>
      <c r="J56" s="2"/>
      <c r="K56" s="2"/>
      <c r="L56" s="2"/>
      <c r="M56" s="104"/>
      <c r="N56" s="111" t="s">
        <v>1</v>
      </c>
      <c r="R56" s="189" t="s">
        <v>85</v>
      </c>
      <c r="S56" s="190"/>
      <c r="T56" s="190"/>
      <c r="U56" s="190"/>
      <c r="V56" s="191"/>
      <c r="W56" s="192" t="s">
        <v>86</v>
      </c>
      <c r="X56" s="193"/>
      <c r="Y56" s="193"/>
      <c r="Z56" s="194"/>
      <c r="AA56" s="171"/>
    </row>
    <row r="57" spans="1:27" ht="30" customHeight="1">
      <c r="B57" s="156" t="s">
        <v>2</v>
      </c>
      <c r="C57" s="85" t="s">
        <v>0</v>
      </c>
      <c r="D57" s="313" t="s">
        <v>17</v>
      </c>
      <c r="E57" s="314"/>
      <c r="F57" s="315"/>
      <c r="G57" s="85" t="s">
        <v>19</v>
      </c>
      <c r="H57" s="324" t="s">
        <v>3</v>
      </c>
      <c r="I57" s="325"/>
      <c r="J57" s="325"/>
      <c r="K57" s="325"/>
      <c r="L57" s="325"/>
      <c r="M57" s="99" t="s">
        <v>18</v>
      </c>
      <c r="N57" s="157" t="s">
        <v>4</v>
      </c>
      <c r="O57" s="100" t="s">
        <v>21</v>
      </c>
      <c r="P57" s="101" t="s">
        <v>22</v>
      </c>
      <c r="Q57" s="136" t="s">
        <v>70</v>
      </c>
      <c r="R57" s="149" t="s">
        <v>80</v>
      </c>
      <c r="S57" s="132" t="s">
        <v>81</v>
      </c>
      <c r="T57" s="132" t="s">
        <v>82</v>
      </c>
      <c r="U57" s="132" t="s">
        <v>83</v>
      </c>
      <c r="V57" s="150" t="s">
        <v>84</v>
      </c>
      <c r="W57" s="139" t="s">
        <v>87</v>
      </c>
      <c r="X57" s="131" t="s">
        <v>88</v>
      </c>
      <c r="Y57" s="131" t="s">
        <v>89</v>
      </c>
      <c r="Z57" s="131" t="s">
        <v>84</v>
      </c>
    </row>
    <row r="58" spans="1:27" s="24" customFormat="1" ht="22.5" customHeight="1">
      <c r="A58" s="82"/>
      <c r="B58" s="35"/>
      <c r="C58" s="35"/>
      <c r="D58" s="186"/>
      <c r="E58" s="187"/>
      <c r="F58" s="188"/>
      <c r="G58" s="34"/>
      <c r="H58" s="184"/>
      <c r="I58" s="210"/>
      <c r="J58" s="210"/>
      <c r="K58" s="210"/>
      <c r="L58" s="210"/>
      <c r="M58" s="50"/>
      <c r="N58" s="158"/>
      <c r="O58" s="55"/>
      <c r="P58" s="59"/>
      <c r="Q58" s="137"/>
      <c r="R58" s="151"/>
      <c r="S58" s="133"/>
      <c r="T58" s="133"/>
      <c r="U58" s="133"/>
      <c r="V58" s="152"/>
      <c r="W58" s="140"/>
      <c r="X58" s="59"/>
      <c r="Y58" s="59"/>
      <c r="Z58" s="59"/>
    </row>
    <row r="59" spans="1:27" s="24" customFormat="1" ht="22.5" customHeight="1">
      <c r="A59" s="82"/>
      <c r="B59" s="84"/>
      <c r="C59" s="35"/>
      <c r="D59" s="250"/>
      <c r="E59" s="251"/>
      <c r="F59" s="252"/>
      <c r="G59" s="73"/>
      <c r="H59" s="244"/>
      <c r="I59" s="245"/>
      <c r="J59" s="245"/>
      <c r="K59" s="245"/>
      <c r="L59" s="245"/>
      <c r="M59" s="50"/>
      <c r="N59" s="158"/>
      <c r="O59" s="55"/>
      <c r="P59" s="59"/>
      <c r="Q59" s="137"/>
      <c r="R59" s="151"/>
      <c r="S59" s="133"/>
      <c r="T59" s="133"/>
      <c r="U59" s="133"/>
      <c r="V59" s="152"/>
      <c r="W59" s="140"/>
      <c r="X59" s="59"/>
      <c r="Y59" s="59"/>
      <c r="Z59" s="59"/>
    </row>
    <row r="60" spans="1:27" s="24" customFormat="1" ht="22.5" customHeight="1">
      <c r="A60" s="82"/>
      <c r="B60" s="84"/>
      <c r="C60" s="35"/>
      <c r="D60" s="186"/>
      <c r="E60" s="187"/>
      <c r="F60" s="188"/>
      <c r="G60" s="73"/>
      <c r="H60" s="184"/>
      <c r="I60" s="210"/>
      <c r="J60" s="210"/>
      <c r="K60" s="210"/>
      <c r="L60" s="210"/>
      <c r="M60" s="50"/>
      <c r="N60" s="158"/>
      <c r="O60" s="55"/>
      <c r="P60" s="59"/>
      <c r="Q60" s="137"/>
      <c r="R60" s="151"/>
      <c r="S60" s="133"/>
      <c r="T60" s="133"/>
      <c r="U60" s="133"/>
      <c r="V60" s="152"/>
      <c r="W60" s="140"/>
      <c r="X60" s="59"/>
      <c r="Y60" s="59"/>
      <c r="Z60" s="59"/>
    </row>
    <row r="61" spans="1:27" s="24" customFormat="1" ht="22.5" customHeight="1">
      <c r="A61" s="82"/>
      <c r="B61" s="84"/>
      <c r="C61" s="35"/>
      <c r="D61" s="207"/>
      <c r="E61" s="208"/>
      <c r="F61" s="209"/>
      <c r="G61" s="73"/>
      <c r="H61" s="202"/>
      <c r="I61" s="214"/>
      <c r="J61" s="214"/>
      <c r="K61" s="214"/>
      <c r="L61" s="214"/>
      <c r="M61" s="50"/>
      <c r="N61" s="158"/>
      <c r="O61" s="55"/>
      <c r="P61" s="59"/>
      <c r="Q61" s="137"/>
      <c r="R61" s="151"/>
      <c r="S61" s="133"/>
      <c r="T61" s="133"/>
      <c r="U61" s="133"/>
      <c r="V61" s="152"/>
      <c r="W61" s="140"/>
      <c r="X61" s="59"/>
      <c r="Y61" s="59"/>
      <c r="Z61" s="59"/>
    </row>
    <row r="62" spans="1:27" s="24" customFormat="1" ht="22.5" customHeight="1">
      <c r="A62" s="82"/>
      <c r="B62" s="84"/>
      <c r="C62" s="35"/>
      <c r="D62" s="207"/>
      <c r="E62" s="208"/>
      <c r="F62" s="209"/>
      <c r="G62" s="73"/>
      <c r="H62" s="198"/>
      <c r="I62" s="214"/>
      <c r="J62" s="214"/>
      <c r="K62" s="214"/>
      <c r="L62" s="214"/>
      <c r="M62" s="50"/>
      <c r="N62" s="158"/>
      <c r="O62" s="55"/>
      <c r="P62" s="59"/>
      <c r="Q62" s="137"/>
      <c r="R62" s="151"/>
      <c r="S62" s="133"/>
      <c r="T62" s="133"/>
      <c r="U62" s="133"/>
      <c r="V62" s="152"/>
      <c r="W62" s="140"/>
      <c r="X62" s="59"/>
      <c r="Y62" s="59"/>
      <c r="Z62" s="59"/>
    </row>
    <row r="63" spans="1:27" s="24" customFormat="1" ht="22.5" customHeight="1">
      <c r="A63" s="82"/>
      <c r="B63" s="84"/>
      <c r="C63" s="35"/>
      <c r="D63" s="186"/>
      <c r="E63" s="187"/>
      <c r="F63" s="188"/>
      <c r="G63" s="73"/>
      <c r="H63" s="205"/>
      <c r="I63" s="210"/>
      <c r="J63" s="210"/>
      <c r="K63" s="210"/>
      <c r="L63" s="210"/>
      <c r="M63" s="50"/>
      <c r="N63" s="158"/>
      <c r="O63" s="55"/>
      <c r="P63" s="59"/>
      <c r="Q63" s="137"/>
      <c r="R63" s="151"/>
      <c r="S63" s="133"/>
      <c r="T63" s="133"/>
      <c r="U63" s="133"/>
      <c r="V63" s="152"/>
      <c r="W63" s="140"/>
      <c r="X63" s="59"/>
      <c r="Y63" s="59"/>
      <c r="Z63" s="59"/>
    </row>
    <row r="64" spans="1:27" s="24" customFormat="1" ht="22.5" customHeight="1">
      <c r="A64" s="82"/>
      <c r="B64" s="84"/>
      <c r="C64" s="35"/>
      <c r="D64" s="250"/>
      <c r="E64" s="251"/>
      <c r="F64" s="252"/>
      <c r="G64" s="73"/>
      <c r="H64" s="246"/>
      <c r="I64" s="247"/>
      <c r="J64" s="247"/>
      <c r="K64" s="247"/>
      <c r="L64" s="247"/>
      <c r="M64" s="50"/>
      <c r="N64" s="158"/>
      <c r="O64" s="55"/>
      <c r="P64" s="59"/>
      <c r="Q64" s="137"/>
      <c r="R64" s="151"/>
      <c r="S64" s="133"/>
      <c r="T64" s="133"/>
      <c r="U64" s="133"/>
      <c r="V64" s="152"/>
      <c r="W64" s="140"/>
      <c r="X64" s="59"/>
      <c r="Y64" s="59"/>
      <c r="Z64" s="59"/>
    </row>
    <row r="65" spans="1:26" s="24" customFormat="1" ht="22.5" customHeight="1">
      <c r="A65" s="82"/>
      <c r="B65" s="84"/>
      <c r="C65" s="35"/>
      <c r="D65" s="250"/>
      <c r="E65" s="251"/>
      <c r="F65" s="252"/>
      <c r="G65" s="73"/>
      <c r="H65" s="244"/>
      <c r="I65" s="245"/>
      <c r="J65" s="245"/>
      <c r="K65" s="245"/>
      <c r="L65" s="245"/>
      <c r="M65" s="50"/>
      <c r="N65" s="158"/>
      <c r="O65" s="55"/>
      <c r="P65" s="59"/>
      <c r="Q65" s="137"/>
      <c r="R65" s="151"/>
      <c r="S65" s="133"/>
      <c r="T65" s="133"/>
      <c r="U65" s="133"/>
      <c r="V65" s="152"/>
      <c r="W65" s="140"/>
      <c r="X65" s="59"/>
      <c r="Y65" s="59"/>
      <c r="Z65" s="59"/>
    </row>
    <row r="66" spans="1:26" s="24" customFormat="1" ht="22.5" customHeight="1">
      <c r="A66" s="82"/>
      <c r="B66" s="84"/>
      <c r="C66" s="35"/>
      <c r="D66" s="250"/>
      <c r="E66" s="251"/>
      <c r="F66" s="252"/>
      <c r="G66" s="73"/>
      <c r="H66" s="244"/>
      <c r="I66" s="245"/>
      <c r="J66" s="245"/>
      <c r="K66" s="245"/>
      <c r="L66" s="245"/>
      <c r="M66" s="50"/>
      <c r="N66" s="158"/>
      <c r="O66" s="55"/>
      <c r="P66" s="59"/>
      <c r="Q66" s="137"/>
      <c r="R66" s="151"/>
      <c r="S66" s="133"/>
      <c r="T66" s="133"/>
      <c r="U66" s="133"/>
      <c r="V66" s="152"/>
      <c r="W66" s="140"/>
      <c r="X66" s="59"/>
      <c r="Y66" s="59"/>
      <c r="Z66" s="59"/>
    </row>
    <row r="67" spans="1:26" s="24" customFormat="1" ht="22.5" customHeight="1">
      <c r="A67" s="82"/>
      <c r="B67" s="84"/>
      <c r="C67" s="35"/>
      <c r="D67" s="207"/>
      <c r="E67" s="208"/>
      <c r="F67" s="209"/>
      <c r="G67" s="73"/>
      <c r="H67" s="202"/>
      <c r="I67" s="214"/>
      <c r="J67" s="214"/>
      <c r="K67" s="214"/>
      <c r="L67" s="214"/>
      <c r="M67" s="50"/>
      <c r="N67" s="158"/>
      <c r="O67" s="55"/>
      <c r="P67" s="59"/>
      <c r="Q67" s="137"/>
      <c r="R67" s="151"/>
      <c r="S67" s="133"/>
      <c r="T67" s="133"/>
      <c r="U67" s="133"/>
      <c r="V67" s="152"/>
      <c r="W67" s="140"/>
      <c r="X67" s="59"/>
      <c r="Y67" s="59"/>
      <c r="Z67" s="59"/>
    </row>
    <row r="68" spans="1:26" s="24" customFormat="1" ht="22.5" customHeight="1">
      <c r="A68" s="82"/>
      <c r="B68" s="84"/>
      <c r="C68" s="35"/>
      <c r="D68" s="207"/>
      <c r="E68" s="208"/>
      <c r="F68" s="211"/>
      <c r="G68" s="73"/>
      <c r="H68" s="246"/>
      <c r="I68" s="247"/>
      <c r="J68" s="247"/>
      <c r="K68" s="247"/>
      <c r="L68" s="247"/>
      <c r="M68" s="50"/>
      <c r="N68" s="158"/>
      <c r="O68" s="55"/>
      <c r="P68" s="59"/>
      <c r="Q68" s="137"/>
      <c r="R68" s="151"/>
      <c r="S68" s="133"/>
      <c r="T68" s="133"/>
      <c r="U68" s="133"/>
      <c r="V68" s="152"/>
      <c r="W68" s="140"/>
      <c r="X68" s="59"/>
      <c r="Y68" s="59"/>
      <c r="Z68" s="59"/>
    </row>
    <row r="69" spans="1:26" s="24" customFormat="1" ht="22.5" customHeight="1">
      <c r="A69" s="82"/>
      <c r="B69" s="84"/>
      <c r="C69" s="35"/>
      <c r="D69" s="186"/>
      <c r="E69" s="187"/>
      <c r="F69" s="204"/>
      <c r="G69" s="73"/>
      <c r="H69" s="246"/>
      <c r="I69" s="247"/>
      <c r="J69" s="247"/>
      <c r="K69" s="247"/>
      <c r="L69" s="247"/>
      <c r="M69" s="50"/>
      <c r="N69" s="158"/>
      <c r="O69" s="55"/>
      <c r="P69" s="59"/>
      <c r="Q69" s="137"/>
      <c r="R69" s="151"/>
      <c r="S69" s="133"/>
      <c r="T69" s="133"/>
      <c r="U69" s="133"/>
      <c r="V69" s="152"/>
      <c r="W69" s="140"/>
      <c r="X69" s="59"/>
      <c r="Y69" s="59"/>
      <c r="Z69" s="59"/>
    </row>
    <row r="70" spans="1:26" s="24" customFormat="1" ht="22.5" customHeight="1">
      <c r="A70" s="82"/>
      <c r="B70" s="84"/>
      <c r="C70" s="35"/>
      <c r="D70" s="186"/>
      <c r="E70" s="187"/>
      <c r="F70" s="188"/>
      <c r="G70" s="83"/>
      <c r="H70" s="205"/>
      <c r="I70" s="210"/>
      <c r="J70" s="210"/>
      <c r="K70" s="210"/>
      <c r="L70" s="210"/>
      <c r="M70" s="50"/>
      <c r="N70" s="158"/>
      <c r="O70" s="55"/>
      <c r="P70" s="59"/>
      <c r="Q70" s="137"/>
      <c r="R70" s="151"/>
      <c r="S70" s="133"/>
      <c r="T70" s="133"/>
      <c r="U70" s="133"/>
      <c r="V70" s="152"/>
      <c r="W70" s="140"/>
      <c r="X70" s="59"/>
      <c r="Y70" s="59"/>
      <c r="Z70" s="59"/>
    </row>
    <row r="71" spans="1:26" s="24" customFormat="1" ht="22.5" customHeight="1">
      <c r="A71" s="82"/>
      <c r="B71" s="84"/>
      <c r="C71" s="20"/>
      <c r="D71" s="207"/>
      <c r="E71" s="208"/>
      <c r="F71" s="211"/>
      <c r="G71" s="83"/>
      <c r="H71" s="202"/>
      <c r="I71" s="203"/>
      <c r="J71" s="203"/>
      <c r="K71" s="203"/>
      <c r="L71" s="203"/>
      <c r="M71" s="50"/>
      <c r="N71" s="158"/>
      <c r="O71" s="55"/>
      <c r="P71" s="59"/>
      <c r="Q71" s="137"/>
      <c r="R71" s="151"/>
      <c r="S71" s="133"/>
      <c r="T71" s="133"/>
      <c r="U71" s="133"/>
      <c r="V71" s="152"/>
      <c r="W71" s="140"/>
      <c r="X71" s="59"/>
      <c r="Y71" s="59"/>
      <c r="Z71" s="59"/>
    </row>
    <row r="72" spans="1:26" s="24" customFormat="1" ht="22.5" customHeight="1">
      <c r="A72" s="82"/>
      <c r="B72" s="84"/>
      <c r="C72" s="35"/>
      <c r="D72" s="186"/>
      <c r="E72" s="187"/>
      <c r="F72" s="204"/>
      <c r="G72" s="83"/>
      <c r="H72" s="205"/>
      <c r="I72" s="206"/>
      <c r="J72" s="206"/>
      <c r="K72" s="206"/>
      <c r="L72" s="206"/>
      <c r="M72" s="50"/>
      <c r="N72" s="158"/>
      <c r="O72" s="56"/>
      <c r="P72" s="59"/>
      <c r="Q72" s="137"/>
      <c r="R72" s="151"/>
      <c r="S72" s="133"/>
      <c r="T72" s="133"/>
      <c r="U72" s="133"/>
      <c r="V72" s="152"/>
      <c r="W72" s="140"/>
      <c r="X72" s="59"/>
      <c r="Y72" s="59"/>
      <c r="Z72" s="59"/>
    </row>
    <row r="73" spans="1:26" s="24" customFormat="1" ht="22.5" customHeight="1">
      <c r="A73" s="82"/>
      <c r="B73" s="84"/>
      <c r="C73" s="35"/>
      <c r="D73" s="186"/>
      <c r="E73" s="187"/>
      <c r="F73" s="188"/>
      <c r="G73" s="83"/>
      <c r="H73" s="205"/>
      <c r="I73" s="210"/>
      <c r="J73" s="210"/>
      <c r="K73" s="210"/>
      <c r="L73" s="210"/>
      <c r="M73" s="50"/>
      <c r="N73" s="158"/>
      <c r="O73" s="55"/>
      <c r="P73" s="59"/>
      <c r="Q73" s="137"/>
      <c r="R73" s="151"/>
      <c r="S73" s="133"/>
      <c r="T73" s="133"/>
      <c r="U73" s="133"/>
      <c r="V73" s="152"/>
      <c r="W73" s="140"/>
      <c r="X73" s="59"/>
      <c r="Y73" s="59"/>
      <c r="Z73" s="59"/>
    </row>
    <row r="74" spans="1:26" s="24" customFormat="1" ht="22.5" customHeight="1">
      <c r="A74" s="82"/>
      <c r="B74" s="84"/>
      <c r="C74" s="35"/>
      <c r="D74" s="186"/>
      <c r="E74" s="187"/>
      <c r="F74" s="188"/>
      <c r="G74" s="83"/>
      <c r="H74" s="244"/>
      <c r="I74" s="245"/>
      <c r="J74" s="245"/>
      <c r="K74" s="245"/>
      <c r="L74" s="245"/>
      <c r="M74" s="50"/>
      <c r="N74" s="158"/>
      <c r="O74" s="55"/>
      <c r="P74" s="59"/>
      <c r="Q74" s="137"/>
      <c r="R74" s="151"/>
      <c r="S74" s="133"/>
      <c r="T74" s="133"/>
      <c r="U74" s="133"/>
      <c r="V74" s="152"/>
      <c r="W74" s="140"/>
      <c r="X74" s="59"/>
      <c r="Y74" s="59"/>
      <c r="Z74" s="59"/>
    </row>
    <row r="75" spans="1:26" s="24" customFormat="1" ht="22.5" customHeight="1">
      <c r="A75" s="82"/>
      <c r="B75" s="84"/>
      <c r="C75" s="35"/>
      <c r="D75" s="207"/>
      <c r="E75" s="208"/>
      <c r="F75" s="211"/>
      <c r="G75" s="83"/>
      <c r="H75" s="246"/>
      <c r="I75" s="247"/>
      <c r="J75" s="247"/>
      <c r="K75" s="247"/>
      <c r="L75" s="247"/>
      <c r="M75" s="50"/>
      <c r="N75" s="158"/>
      <c r="O75" s="55"/>
      <c r="P75" s="59"/>
      <c r="Q75" s="137"/>
      <c r="R75" s="151"/>
      <c r="S75" s="133"/>
      <c r="T75" s="133"/>
      <c r="U75" s="133"/>
      <c r="V75" s="152"/>
      <c r="W75" s="140"/>
      <c r="X75" s="59"/>
      <c r="Y75" s="59"/>
      <c r="Z75" s="59"/>
    </row>
    <row r="76" spans="1:26" s="24" customFormat="1" ht="22.5" customHeight="1">
      <c r="A76" s="82"/>
      <c r="B76" s="84"/>
      <c r="C76" s="35"/>
      <c r="D76" s="186"/>
      <c r="E76" s="187"/>
      <c r="F76" s="204"/>
      <c r="G76" s="83"/>
      <c r="H76" s="244"/>
      <c r="I76" s="245"/>
      <c r="J76" s="245"/>
      <c r="K76" s="245"/>
      <c r="L76" s="245"/>
      <c r="M76" s="50"/>
      <c r="N76" s="158"/>
      <c r="O76" s="55"/>
      <c r="P76" s="59"/>
      <c r="Q76" s="137"/>
      <c r="R76" s="151"/>
      <c r="S76" s="133"/>
      <c r="T76" s="133"/>
      <c r="U76" s="133"/>
      <c r="V76" s="152"/>
      <c r="W76" s="140"/>
      <c r="X76" s="59"/>
      <c r="Y76" s="59"/>
      <c r="Z76" s="59"/>
    </row>
    <row r="77" spans="1:26" s="24" customFormat="1" ht="22.5" customHeight="1">
      <c r="A77" s="82"/>
      <c r="B77" s="84"/>
      <c r="C77" s="35"/>
      <c r="D77" s="186"/>
      <c r="E77" s="187"/>
      <c r="F77" s="188"/>
      <c r="G77" s="83"/>
      <c r="H77" s="244"/>
      <c r="I77" s="245"/>
      <c r="J77" s="245"/>
      <c r="K77" s="245"/>
      <c r="L77" s="245"/>
      <c r="M77" s="50"/>
      <c r="N77" s="158"/>
      <c r="O77" s="55"/>
      <c r="P77" s="59"/>
      <c r="Q77" s="137"/>
      <c r="R77" s="151"/>
      <c r="S77" s="133"/>
      <c r="T77" s="133"/>
      <c r="U77" s="133"/>
      <c r="V77" s="152"/>
      <c r="W77" s="140"/>
      <c r="X77" s="59"/>
      <c r="Y77" s="59"/>
      <c r="Z77" s="59"/>
    </row>
    <row r="78" spans="1:26" s="24" customFormat="1" ht="22.5" customHeight="1">
      <c r="A78" s="82"/>
      <c r="B78" s="84"/>
      <c r="C78" s="35"/>
      <c r="D78" s="207"/>
      <c r="E78" s="208"/>
      <c r="F78" s="211"/>
      <c r="G78" s="83"/>
      <c r="H78" s="246"/>
      <c r="I78" s="247"/>
      <c r="J78" s="247"/>
      <c r="K78" s="247"/>
      <c r="L78" s="247"/>
      <c r="M78" s="50"/>
      <c r="N78" s="158"/>
      <c r="O78" s="55"/>
      <c r="P78" s="59"/>
      <c r="Q78" s="137"/>
      <c r="R78" s="151"/>
      <c r="S78" s="133"/>
      <c r="T78" s="133"/>
      <c r="U78" s="133"/>
      <c r="V78" s="152"/>
      <c r="W78" s="140"/>
      <c r="X78" s="59"/>
      <c r="Y78" s="59"/>
      <c r="Z78" s="59"/>
    </row>
    <row r="79" spans="1:26" s="24" customFormat="1" ht="22.5" customHeight="1">
      <c r="A79" s="82"/>
      <c r="B79" s="84"/>
      <c r="C79" s="35"/>
      <c r="D79" s="186"/>
      <c r="E79" s="187"/>
      <c r="F79" s="204"/>
      <c r="G79" s="83"/>
      <c r="H79" s="246"/>
      <c r="I79" s="247"/>
      <c r="J79" s="247"/>
      <c r="K79" s="247"/>
      <c r="L79" s="247"/>
      <c r="M79" s="50"/>
      <c r="N79" s="158"/>
      <c r="O79" s="55"/>
      <c r="P79" s="59"/>
      <c r="Q79" s="137"/>
      <c r="R79" s="151"/>
      <c r="S79" s="133"/>
      <c r="T79" s="133"/>
      <c r="U79" s="133"/>
      <c r="V79" s="152"/>
      <c r="W79" s="140"/>
      <c r="X79" s="59"/>
      <c r="Y79" s="59"/>
      <c r="Z79" s="59"/>
    </row>
    <row r="80" spans="1:26" s="24" customFormat="1" ht="22.5" customHeight="1">
      <c r="A80" s="82"/>
      <c r="B80" s="84"/>
      <c r="C80" s="35"/>
      <c r="D80" s="186"/>
      <c r="E80" s="187"/>
      <c r="F80" s="188"/>
      <c r="G80" s="83"/>
      <c r="H80" s="244"/>
      <c r="I80" s="245"/>
      <c r="J80" s="245"/>
      <c r="K80" s="245"/>
      <c r="L80" s="245"/>
      <c r="M80" s="50"/>
      <c r="N80" s="158"/>
      <c r="O80" s="55"/>
      <c r="P80" s="59"/>
      <c r="Q80" s="137"/>
      <c r="R80" s="151"/>
      <c r="S80" s="133"/>
      <c r="T80" s="133"/>
      <c r="U80" s="133"/>
      <c r="V80" s="152"/>
      <c r="W80" s="140"/>
      <c r="X80" s="59"/>
      <c r="Y80" s="59"/>
      <c r="Z80" s="59"/>
    </row>
    <row r="81" spans="1:26" s="24" customFormat="1" ht="22.5" customHeight="1">
      <c r="A81" s="82"/>
      <c r="B81" s="84"/>
      <c r="C81" s="35"/>
      <c r="D81" s="207"/>
      <c r="E81" s="208"/>
      <c r="F81" s="211"/>
      <c r="G81" s="83"/>
      <c r="H81" s="244"/>
      <c r="I81" s="245"/>
      <c r="J81" s="245"/>
      <c r="K81" s="245"/>
      <c r="L81" s="245"/>
      <c r="M81" s="50"/>
      <c r="N81" s="158"/>
      <c r="O81" s="55"/>
      <c r="P81" s="59"/>
      <c r="Q81" s="137"/>
      <c r="R81" s="151"/>
      <c r="S81" s="133"/>
      <c r="T81" s="133"/>
      <c r="U81" s="133"/>
      <c r="V81" s="152"/>
      <c r="W81" s="140"/>
      <c r="X81" s="59"/>
      <c r="Y81" s="59"/>
      <c r="Z81" s="59"/>
    </row>
    <row r="82" spans="1:26" s="24" customFormat="1" ht="22.5" customHeight="1">
      <c r="A82" s="82"/>
      <c r="B82" s="84"/>
      <c r="C82" s="35"/>
      <c r="D82" s="186"/>
      <c r="E82" s="187"/>
      <c r="F82" s="204"/>
      <c r="G82" s="83"/>
      <c r="H82" s="244"/>
      <c r="I82" s="245"/>
      <c r="J82" s="245"/>
      <c r="K82" s="245"/>
      <c r="L82" s="245"/>
      <c r="M82" s="50"/>
      <c r="N82" s="158"/>
      <c r="O82" s="55"/>
      <c r="P82" s="59"/>
      <c r="Q82" s="137"/>
      <c r="R82" s="151"/>
      <c r="S82" s="133"/>
      <c r="T82" s="133"/>
      <c r="U82" s="133"/>
      <c r="V82" s="152"/>
      <c r="W82" s="140"/>
      <c r="X82" s="59"/>
      <c r="Y82" s="59"/>
      <c r="Z82" s="59"/>
    </row>
    <row r="83" spans="1:26" s="23" customFormat="1" ht="22.5" customHeight="1">
      <c r="A83" s="80"/>
      <c r="B83" s="84"/>
      <c r="C83" s="35"/>
      <c r="D83" s="186"/>
      <c r="E83" s="187"/>
      <c r="F83" s="188"/>
      <c r="G83" s="83"/>
      <c r="H83" s="244"/>
      <c r="I83" s="245"/>
      <c r="J83" s="245"/>
      <c r="K83" s="245"/>
      <c r="L83" s="245"/>
      <c r="M83" s="50"/>
      <c r="N83" s="158"/>
      <c r="O83" s="55"/>
      <c r="P83" s="60"/>
      <c r="Q83" s="138"/>
      <c r="R83" s="153"/>
      <c r="S83" s="134"/>
      <c r="T83" s="134"/>
      <c r="U83" s="134"/>
      <c r="V83" s="154"/>
      <c r="W83" s="141"/>
      <c r="X83" s="60"/>
      <c r="Y83" s="60"/>
      <c r="Z83" s="60"/>
    </row>
    <row r="84" spans="1:26" s="23" customFormat="1" ht="22.5" customHeight="1">
      <c r="A84" s="80"/>
      <c r="B84" s="84"/>
      <c r="C84" s="35"/>
      <c r="D84" s="207"/>
      <c r="E84" s="208"/>
      <c r="F84" s="211"/>
      <c r="G84" s="83"/>
      <c r="H84" s="246"/>
      <c r="I84" s="247"/>
      <c r="J84" s="247"/>
      <c r="K84" s="247"/>
      <c r="L84" s="247"/>
      <c r="M84" s="50"/>
      <c r="N84" s="158"/>
      <c r="O84" s="55"/>
      <c r="P84" s="60"/>
      <c r="Q84" s="138"/>
      <c r="R84" s="153"/>
      <c r="S84" s="134"/>
      <c r="T84" s="134"/>
      <c r="U84" s="134"/>
      <c r="V84" s="154"/>
      <c r="W84" s="141"/>
      <c r="X84" s="60"/>
      <c r="Y84" s="60"/>
      <c r="Z84" s="60"/>
    </row>
    <row r="85" spans="1:26" s="23" customFormat="1" ht="22.5" customHeight="1">
      <c r="A85" s="80"/>
      <c r="B85" s="84"/>
      <c r="C85" s="35"/>
      <c r="D85" s="186"/>
      <c r="E85" s="187"/>
      <c r="F85" s="204"/>
      <c r="G85" s="83"/>
      <c r="H85" s="244"/>
      <c r="I85" s="245"/>
      <c r="J85" s="245"/>
      <c r="K85" s="245"/>
      <c r="L85" s="245"/>
      <c r="M85" s="50"/>
      <c r="N85" s="158"/>
      <c r="O85" s="55"/>
      <c r="P85" s="60"/>
      <c r="Q85" s="138"/>
      <c r="R85" s="153"/>
      <c r="S85" s="134"/>
      <c r="T85" s="134"/>
      <c r="U85" s="134"/>
      <c r="V85" s="154"/>
      <c r="W85" s="141"/>
      <c r="X85" s="60"/>
      <c r="Y85" s="60"/>
      <c r="Z85" s="60"/>
    </row>
    <row r="86" spans="1:26" s="23" customFormat="1" ht="22.5" customHeight="1">
      <c r="A86" s="80"/>
      <c r="B86" s="84"/>
      <c r="C86" s="35"/>
      <c r="D86" s="215"/>
      <c r="E86" s="216"/>
      <c r="F86" s="217"/>
      <c r="G86" s="83"/>
      <c r="H86" s="244"/>
      <c r="I86" s="245"/>
      <c r="J86" s="245"/>
      <c r="K86" s="245"/>
      <c r="L86" s="245"/>
      <c r="M86" s="50"/>
      <c r="N86" s="158"/>
      <c r="O86" s="55"/>
      <c r="P86" s="60"/>
      <c r="Q86" s="138"/>
      <c r="R86" s="153"/>
      <c r="S86" s="134"/>
      <c r="T86" s="134"/>
      <c r="U86" s="134"/>
      <c r="V86" s="154"/>
      <c r="W86" s="141"/>
      <c r="X86" s="60"/>
      <c r="Y86" s="60"/>
      <c r="Z86" s="60"/>
    </row>
    <row r="87" spans="1:26" s="23" customFormat="1" ht="22.5" customHeight="1">
      <c r="A87" s="80"/>
      <c r="B87" s="84"/>
      <c r="C87" s="35"/>
      <c r="D87" s="186"/>
      <c r="E87" s="187"/>
      <c r="F87" s="188"/>
      <c r="G87" s="83"/>
      <c r="H87" s="244"/>
      <c r="I87" s="245"/>
      <c r="J87" s="245"/>
      <c r="K87" s="245"/>
      <c r="L87" s="245"/>
      <c r="M87" s="50"/>
      <c r="N87" s="158"/>
      <c r="O87" s="55"/>
      <c r="P87" s="60"/>
      <c r="Q87" s="138"/>
      <c r="R87" s="153"/>
      <c r="S87" s="134"/>
      <c r="T87" s="134"/>
      <c r="U87" s="134"/>
      <c r="V87" s="154"/>
      <c r="W87" s="141"/>
      <c r="X87" s="60"/>
      <c r="Y87" s="60"/>
      <c r="Z87" s="60"/>
    </row>
    <row r="88" spans="1:26" s="24" customFormat="1" ht="22.5" customHeight="1">
      <c r="A88" s="82"/>
      <c r="B88" s="84"/>
      <c r="C88" s="35"/>
      <c r="D88" s="215"/>
      <c r="E88" s="216"/>
      <c r="F88" s="217"/>
      <c r="G88" s="83"/>
      <c r="H88" s="244"/>
      <c r="I88" s="245"/>
      <c r="J88" s="245"/>
      <c r="K88" s="245"/>
      <c r="L88" s="245"/>
      <c r="M88" s="50"/>
      <c r="N88" s="158"/>
      <c r="O88" s="55"/>
      <c r="P88" s="59"/>
      <c r="Q88" s="137"/>
      <c r="R88" s="151"/>
      <c r="S88" s="133"/>
      <c r="T88" s="133"/>
      <c r="U88" s="133"/>
      <c r="V88" s="152"/>
      <c r="W88" s="140"/>
      <c r="X88" s="59"/>
      <c r="Y88" s="59"/>
      <c r="Z88" s="59"/>
    </row>
    <row r="89" spans="1:26" s="24" customFormat="1" ht="22.5" customHeight="1">
      <c r="A89" s="82"/>
      <c r="B89" s="84"/>
      <c r="C89" s="35"/>
      <c r="D89" s="207"/>
      <c r="E89" s="208"/>
      <c r="F89" s="211"/>
      <c r="G89" s="83"/>
      <c r="H89" s="246"/>
      <c r="I89" s="247"/>
      <c r="J89" s="247"/>
      <c r="K89" s="247"/>
      <c r="L89" s="247"/>
      <c r="M89" s="50"/>
      <c r="N89" s="158"/>
      <c r="O89" s="55"/>
      <c r="P89" s="59"/>
      <c r="Q89" s="137"/>
      <c r="R89" s="151"/>
      <c r="S89" s="133"/>
      <c r="T89" s="133"/>
      <c r="U89" s="133"/>
      <c r="V89" s="152"/>
      <c r="W89" s="140"/>
      <c r="X89" s="59"/>
      <c r="Y89" s="59"/>
      <c r="Z89" s="59"/>
    </row>
    <row r="90" spans="1:26" s="24" customFormat="1" ht="22.5" customHeight="1">
      <c r="A90" s="82"/>
      <c r="B90" s="84"/>
      <c r="C90" s="35"/>
      <c r="D90" s="224"/>
      <c r="E90" s="225"/>
      <c r="F90" s="226"/>
      <c r="G90" s="83"/>
      <c r="H90" s="246"/>
      <c r="I90" s="247"/>
      <c r="J90" s="247"/>
      <c r="K90" s="247"/>
      <c r="L90" s="247"/>
      <c r="M90" s="50"/>
      <c r="N90" s="158"/>
      <c r="O90" s="55"/>
      <c r="P90" s="59"/>
      <c r="Q90" s="137"/>
      <c r="R90" s="151"/>
      <c r="S90" s="133"/>
      <c r="T90" s="133"/>
      <c r="U90" s="133"/>
      <c r="V90" s="152"/>
      <c r="W90" s="140"/>
      <c r="X90" s="59"/>
      <c r="Y90" s="59"/>
      <c r="Z90" s="59"/>
    </row>
    <row r="91" spans="1:26" s="24" customFormat="1" ht="22.5" customHeight="1">
      <c r="A91" s="82"/>
      <c r="B91" s="84"/>
      <c r="C91" s="35"/>
      <c r="D91" s="224"/>
      <c r="E91" s="225"/>
      <c r="F91" s="226"/>
      <c r="G91" s="83"/>
      <c r="H91" s="246"/>
      <c r="I91" s="247"/>
      <c r="J91" s="247"/>
      <c r="K91" s="247"/>
      <c r="L91" s="247"/>
      <c r="M91" s="50"/>
      <c r="N91" s="158"/>
      <c r="O91" s="55"/>
      <c r="P91" s="59"/>
      <c r="Q91" s="137"/>
      <c r="R91" s="151"/>
      <c r="S91" s="133"/>
      <c r="T91" s="133"/>
      <c r="U91" s="133"/>
      <c r="V91" s="152"/>
      <c r="W91" s="140"/>
      <c r="X91" s="59"/>
      <c r="Y91" s="59"/>
      <c r="Z91" s="59"/>
    </row>
    <row r="92" spans="1:26" s="24" customFormat="1" ht="22.5" customHeight="1">
      <c r="A92" s="82"/>
      <c r="B92" s="84"/>
      <c r="C92" s="35"/>
      <c r="D92" s="224"/>
      <c r="E92" s="225"/>
      <c r="F92" s="226"/>
      <c r="G92" s="83"/>
      <c r="H92" s="246"/>
      <c r="I92" s="247"/>
      <c r="J92" s="247"/>
      <c r="K92" s="247"/>
      <c r="L92" s="247"/>
      <c r="M92" s="50"/>
      <c r="N92" s="158"/>
      <c r="O92" s="55"/>
      <c r="P92" s="59"/>
      <c r="Q92" s="137"/>
      <c r="R92" s="151"/>
      <c r="S92" s="133"/>
      <c r="T92" s="133"/>
      <c r="U92" s="133"/>
      <c r="V92" s="152"/>
      <c r="W92" s="140"/>
      <c r="X92" s="59"/>
      <c r="Y92" s="59"/>
      <c r="Z92" s="59"/>
    </row>
    <row r="93" spans="1:26" s="24" customFormat="1" ht="22.5" customHeight="1">
      <c r="A93" s="82"/>
      <c r="B93" s="84"/>
      <c r="C93" s="35"/>
      <c r="D93" s="224"/>
      <c r="E93" s="225"/>
      <c r="F93" s="226"/>
      <c r="G93" s="83"/>
      <c r="H93" s="246"/>
      <c r="I93" s="247"/>
      <c r="J93" s="247"/>
      <c r="K93" s="247"/>
      <c r="L93" s="247"/>
      <c r="M93" s="50"/>
      <c r="N93" s="158"/>
      <c r="O93" s="55"/>
      <c r="P93" s="59"/>
      <c r="Q93" s="137"/>
      <c r="R93" s="151"/>
      <c r="S93" s="133"/>
      <c r="T93" s="133"/>
      <c r="U93" s="133"/>
      <c r="V93" s="152"/>
      <c r="W93" s="140"/>
      <c r="X93" s="59"/>
      <c r="Y93" s="59"/>
      <c r="Z93" s="59"/>
    </row>
    <row r="94" spans="1:26" s="24" customFormat="1" ht="22.5" customHeight="1">
      <c r="A94" s="82"/>
      <c r="B94" s="84"/>
      <c r="C94" s="35"/>
      <c r="D94" s="224"/>
      <c r="E94" s="225"/>
      <c r="F94" s="226"/>
      <c r="G94" s="83"/>
      <c r="H94" s="246"/>
      <c r="I94" s="247"/>
      <c r="J94" s="247"/>
      <c r="K94" s="247"/>
      <c r="L94" s="247"/>
      <c r="M94" s="50"/>
      <c r="N94" s="158"/>
      <c r="O94" s="55"/>
      <c r="P94" s="59"/>
      <c r="Q94" s="137"/>
      <c r="R94" s="151"/>
      <c r="S94" s="133"/>
      <c r="T94" s="133"/>
      <c r="U94" s="133"/>
      <c r="V94" s="152"/>
      <c r="W94" s="140"/>
      <c r="X94" s="59"/>
      <c r="Y94" s="59"/>
      <c r="Z94" s="59"/>
    </row>
    <row r="95" spans="1:26" s="24" customFormat="1" ht="22.5" customHeight="1">
      <c r="A95" s="82"/>
      <c r="B95" s="84"/>
      <c r="C95" s="35"/>
      <c r="D95" s="224"/>
      <c r="E95" s="225"/>
      <c r="F95" s="226"/>
      <c r="G95" s="83"/>
      <c r="H95" s="246"/>
      <c r="I95" s="247"/>
      <c r="J95" s="247"/>
      <c r="K95" s="247"/>
      <c r="L95" s="247"/>
      <c r="M95" s="50"/>
      <c r="N95" s="158"/>
      <c r="O95" s="55"/>
      <c r="P95" s="59"/>
      <c r="Q95" s="137"/>
      <c r="R95" s="151"/>
      <c r="S95" s="133"/>
      <c r="T95" s="133"/>
      <c r="U95" s="133"/>
      <c r="V95" s="152"/>
      <c r="W95" s="140"/>
      <c r="X95" s="59"/>
      <c r="Y95" s="59"/>
      <c r="Z95" s="59"/>
    </row>
    <row r="96" spans="1:26" s="24" customFormat="1" ht="22.5" customHeight="1">
      <c r="A96" s="82"/>
      <c r="B96" s="84"/>
      <c r="C96" s="35"/>
      <c r="D96" s="224"/>
      <c r="E96" s="225"/>
      <c r="F96" s="226"/>
      <c r="G96" s="83"/>
      <c r="H96" s="246"/>
      <c r="I96" s="247"/>
      <c r="J96" s="247"/>
      <c r="K96" s="247"/>
      <c r="L96" s="247"/>
      <c r="M96" s="50"/>
      <c r="N96" s="158"/>
      <c r="O96" s="55"/>
      <c r="P96" s="59"/>
      <c r="Q96" s="137"/>
      <c r="R96" s="151"/>
      <c r="S96" s="133"/>
      <c r="T96" s="133"/>
      <c r="U96" s="133"/>
      <c r="V96" s="152"/>
      <c r="W96" s="140"/>
      <c r="X96" s="59"/>
      <c r="Y96" s="59"/>
      <c r="Z96" s="59"/>
    </row>
    <row r="97" spans="1:26" s="24" customFormat="1" ht="22.5" customHeight="1">
      <c r="A97" s="82"/>
      <c r="B97" s="84"/>
      <c r="C97" s="35"/>
      <c r="D97" s="224"/>
      <c r="E97" s="225"/>
      <c r="F97" s="226"/>
      <c r="G97" s="83"/>
      <c r="H97" s="246"/>
      <c r="I97" s="247"/>
      <c r="J97" s="247"/>
      <c r="K97" s="247"/>
      <c r="L97" s="247"/>
      <c r="M97" s="50"/>
      <c r="N97" s="158"/>
      <c r="O97" s="55"/>
      <c r="P97" s="59"/>
      <c r="Q97" s="137"/>
      <c r="R97" s="151"/>
      <c r="S97" s="133"/>
      <c r="T97" s="133"/>
      <c r="U97" s="133"/>
      <c r="V97" s="152"/>
      <c r="W97" s="140"/>
      <c r="X97" s="59"/>
      <c r="Y97" s="59"/>
      <c r="Z97" s="59"/>
    </row>
    <row r="98" spans="1:26" s="24" customFormat="1" ht="22.5" customHeight="1">
      <c r="A98" s="82"/>
      <c r="B98" s="84"/>
      <c r="C98" s="35"/>
      <c r="D98" s="224"/>
      <c r="E98" s="225"/>
      <c r="F98" s="226"/>
      <c r="G98" s="83"/>
      <c r="H98" s="319"/>
      <c r="I98" s="320"/>
      <c r="J98" s="320"/>
      <c r="K98" s="320"/>
      <c r="L98" s="320"/>
      <c r="M98" s="50"/>
      <c r="N98" s="158"/>
      <c r="O98" s="55"/>
      <c r="P98" s="59"/>
      <c r="Q98" s="137"/>
      <c r="R98" s="151"/>
      <c r="S98" s="133"/>
      <c r="T98" s="133"/>
      <c r="U98" s="133"/>
      <c r="V98" s="152"/>
      <c r="W98" s="140"/>
      <c r="X98" s="59"/>
      <c r="Y98" s="59"/>
      <c r="Z98" s="59"/>
    </row>
    <row r="99" spans="1:26" s="24" customFormat="1" ht="22.5" customHeight="1">
      <c r="A99" s="82"/>
      <c r="B99" s="84"/>
      <c r="C99" s="35"/>
      <c r="D99" s="224"/>
      <c r="E99" s="225"/>
      <c r="F99" s="226"/>
      <c r="G99" s="83"/>
      <c r="H99" s="246"/>
      <c r="I99" s="247"/>
      <c r="J99" s="247"/>
      <c r="K99" s="247"/>
      <c r="L99" s="247"/>
      <c r="M99" s="50"/>
      <c r="N99" s="158"/>
      <c r="O99" s="55"/>
      <c r="P99" s="59"/>
      <c r="Q99" s="137"/>
      <c r="R99" s="151"/>
      <c r="S99" s="133"/>
      <c r="T99" s="133"/>
      <c r="U99" s="133"/>
      <c r="V99" s="152"/>
      <c r="W99" s="140"/>
      <c r="X99" s="59"/>
      <c r="Y99" s="59"/>
      <c r="Z99" s="59"/>
    </row>
    <row r="100" spans="1:26" s="24" customFormat="1" ht="22.5" customHeight="1">
      <c r="A100" s="82"/>
      <c r="B100" s="84"/>
      <c r="C100" s="35"/>
      <c r="D100" s="224"/>
      <c r="E100" s="225"/>
      <c r="F100" s="226"/>
      <c r="G100" s="83"/>
      <c r="H100" s="246"/>
      <c r="I100" s="247"/>
      <c r="J100" s="247"/>
      <c r="K100" s="247"/>
      <c r="L100" s="247"/>
      <c r="M100" s="50"/>
      <c r="N100" s="158"/>
      <c r="O100" s="55"/>
      <c r="P100" s="59"/>
      <c r="Q100" s="137"/>
      <c r="R100" s="151"/>
      <c r="S100" s="133"/>
      <c r="T100" s="133"/>
      <c r="U100" s="133"/>
      <c r="V100" s="152"/>
      <c r="W100" s="140"/>
      <c r="X100" s="59"/>
      <c r="Y100" s="59"/>
      <c r="Z100" s="59"/>
    </row>
    <row r="101" spans="1:26" s="24" customFormat="1" ht="22.5" customHeight="1">
      <c r="A101" s="82"/>
      <c r="B101" s="84"/>
      <c r="C101" s="35"/>
      <c r="D101" s="224"/>
      <c r="E101" s="225"/>
      <c r="F101" s="226"/>
      <c r="G101" s="83"/>
      <c r="H101" s="246"/>
      <c r="I101" s="247"/>
      <c r="J101" s="247"/>
      <c r="K101" s="247"/>
      <c r="L101" s="247"/>
      <c r="M101" s="50"/>
      <c r="N101" s="158"/>
      <c r="O101" s="56"/>
      <c r="P101" s="59"/>
      <c r="Q101" s="137"/>
      <c r="R101" s="151"/>
      <c r="S101" s="133"/>
      <c r="T101" s="133"/>
      <c r="U101" s="133"/>
      <c r="V101" s="152"/>
      <c r="W101" s="140"/>
      <c r="X101" s="59"/>
      <c r="Y101" s="59"/>
      <c r="Z101" s="59"/>
    </row>
    <row r="102" spans="1:26" s="24" customFormat="1" ht="22.5" customHeight="1">
      <c r="A102" s="82"/>
      <c r="B102" s="84"/>
      <c r="C102" s="35"/>
      <c r="D102" s="224"/>
      <c r="E102" s="225"/>
      <c r="F102" s="226"/>
      <c r="G102" s="83"/>
      <c r="H102" s="246"/>
      <c r="I102" s="247"/>
      <c r="J102" s="247"/>
      <c r="K102" s="247"/>
      <c r="L102" s="247"/>
      <c r="M102" s="50"/>
      <c r="N102" s="158"/>
      <c r="O102" s="55"/>
      <c r="P102" s="59"/>
      <c r="Q102" s="137"/>
      <c r="R102" s="151"/>
      <c r="S102" s="133"/>
      <c r="T102" s="133"/>
      <c r="U102" s="133"/>
      <c r="V102" s="152"/>
      <c r="W102" s="140"/>
      <c r="X102" s="59"/>
      <c r="Y102" s="59"/>
      <c r="Z102" s="59"/>
    </row>
    <row r="103" spans="1:26" s="24" customFormat="1" ht="22.5" customHeight="1">
      <c r="A103" s="82"/>
      <c r="B103" s="84"/>
      <c r="C103" s="35"/>
      <c r="D103" s="224"/>
      <c r="E103" s="225"/>
      <c r="F103" s="226"/>
      <c r="G103" s="83"/>
      <c r="H103" s="246"/>
      <c r="I103" s="247"/>
      <c r="J103" s="247"/>
      <c r="K103" s="247"/>
      <c r="L103" s="247"/>
      <c r="M103" s="50"/>
      <c r="N103" s="158"/>
      <c r="O103" s="55"/>
      <c r="P103" s="59"/>
      <c r="Q103" s="137"/>
      <c r="R103" s="151"/>
      <c r="S103" s="133"/>
      <c r="T103" s="133"/>
      <c r="U103" s="133"/>
      <c r="V103" s="152"/>
      <c r="W103" s="140"/>
      <c r="X103" s="59"/>
      <c r="Y103" s="59"/>
      <c r="Z103" s="59"/>
    </row>
    <row r="104" spans="1:26" s="24" customFormat="1" ht="22.5" customHeight="1">
      <c r="A104" s="82"/>
      <c r="B104" s="84"/>
      <c r="C104" s="35"/>
      <c r="D104" s="224"/>
      <c r="E104" s="225"/>
      <c r="F104" s="226"/>
      <c r="G104" s="73"/>
      <c r="H104" s="246"/>
      <c r="I104" s="247"/>
      <c r="J104" s="247"/>
      <c r="K104" s="247"/>
      <c r="L104" s="247"/>
      <c r="M104" s="50"/>
      <c r="N104" s="158"/>
      <c r="O104" s="55"/>
      <c r="P104" s="59"/>
      <c r="Q104" s="137"/>
      <c r="R104" s="151"/>
      <c r="S104" s="133"/>
      <c r="T104" s="133"/>
      <c r="U104" s="133"/>
      <c r="V104" s="152"/>
      <c r="W104" s="140"/>
      <c r="X104" s="59"/>
      <c r="Y104" s="59"/>
      <c r="Z104" s="59"/>
    </row>
    <row r="105" spans="1:26" s="24" customFormat="1" ht="22.5" customHeight="1">
      <c r="A105" s="82"/>
      <c r="B105" s="84"/>
      <c r="C105" s="35"/>
      <c r="D105" s="224"/>
      <c r="E105" s="225"/>
      <c r="F105" s="226"/>
      <c r="G105" s="73"/>
      <c r="H105" s="246"/>
      <c r="I105" s="247"/>
      <c r="J105" s="247"/>
      <c r="K105" s="247"/>
      <c r="L105" s="247"/>
      <c r="M105" s="50"/>
      <c r="N105" s="158"/>
      <c r="O105" s="55"/>
      <c r="P105" s="59"/>
      <c r="Q105" s="137"/>
      <c r="R105" s="151"/>
      <c r="S105" s="133"/>
      <c r="T105" s="133"/>
      <c r="U105" s="133"/>
      <c r="V105" s="152"/>
      <c r="W105" s="140"/>
      <c r="X105" s="59"/>
      <c r="Y105" s="59"/>
      <c r="Z105" s="59"/>
    </row>
    <row r="106" spans="1:26" s="24" customFormat="1" ht="22.5" customHeight="1">
      <c r="A106" s="82"/>
      <c r="B106" s="84"/>
      <c r="C106" s="35"/>
      <c r="D106" s="224"/>
      <c r="E106" s="225"/>
      <c r="F106" s="226"/>
      <c r="G106" s="73"/>
      <c r="H106" s="246"/>
      <c r="I106" s="247"/>
      <c r="J106" s="247"/>
      <c r="K106" s="247"/>
      <c r="L106" s="247"/>
      <c r="M106" s="50"/>
      <c r="N106" s="158"/>
      <c r="O106" s="55"/>
      <c r="P106" s="59"/>
      <c r="Q106" s="137"/>
      <c r="R106" s="151"/>
      <c r="S106" s="133"/>
      <c r="T106" s="133"/>
      <c r="U106" s="133"/>
      <c r="V106" s="152"/>
      <c r="W106" s="140"/>
      <c r="X106" s="59"/>
      <c r="Y106" s="59"/>
      <c r="Z106" s="59"/>
    </row>
    <row r="107" spans="1:26" s="24" customFormat="1" ht="22.5" customHeight="1">
      <c r="A107" s="82"/>
      <c r="B107" s="84"/>
      <c r="C107" s="35"/>
      <c r="D107" s="224"/>
      <c r="E107" s="225"/>
      <c r="F107" s="226"/>
      <c r="G107" s="73"/>
      <c r="H107" s="246"/>
      <c r="I107" s="247"/>
      <c r="J107" s="247"/>
      <c r="K107" s="247"/>
      <c r="L107" s="247"/>
      <c r="M107" s="50"/>
      <c r="N107" s="158"/>
      <c r="O107" s="55"/>
      <c r="P107" s="59"/>
      <c r="Q107" s="137"/>
      <c r="R107" s="151"/>
      <c r="S107" s="133"/>
      <c r="T107" s="133"/>
      <c r="U107" s="133"/>
      <c r="V107" s="152"/>
      <c r="W107" s="140"/>
      <c r="X107" s="59"/>
      <c r="Y107" s="59"/>
      <c r="Z107" s="59"/>
    </row>
    <row r="108" spans="1:26" s="24" customFormat="1" ht="22.5" customHeight="1">
      <c r="A108" s="82"/>
      <c r="B108" s="84"/>
      <c r="C108" s="35"/>
      <c r="D108" s="224"/>
      <c r="E108" s="225"/>
      <c r="F108" s="226"/>
      <c r="G108" s="73"/>
      <c r="H108" s="246"/>
      <c r="I108" s="247"/>
      <c r="J108" s="247"/>
      <c r="K108" s="247"/>
      <c r="L108" s="247"/>
      <c r="M108" s="50"/>
      <c r="N108" s="158"/>
      <c r="O108" s="55"/>
      <c r="P108" s="59"/>
      <c r="Q108" s="137"/>
      <c r="R108" s="151"/>
      <c r="S108" s="133"/>
      <c r="T108" s="133"/>
      <c r="U108" s="133"/>
      <c r="V108" s="152"/>
      <c r="W108" s="140"/>
      <c r="X108" s="59"/>
      <c r="Y108" s="59"/>
      <c r="Z108" s="59"/>
    </row>
    <row r="109" spans="1:26" s="24" customFormat="1" ht="22.5" customHeight="1">
      <c r="A109" s="82"/>
      <c r="B109" s="84"/>
      <c r="C109" s="35"/>
      <c r="D109" s="186"/>
      <c r="E109" s="187"/>
      <c r="F109" s="204"/>
      <c r="G109" s="73"/>
      <c r="H109" s="205"/>
      <c r="I109" s="206"/>
      <c r="J109" s="206"/>
      <c r="K109" s="206"/>
      <c r="L109" s="206"/>
      <c r="M109" s="50"/>
      <c r="N109" s="158"/>
      <c r="O109" s="55"/>
      <c r="P109" s="59"/>
      <c r="Q109" s="137"/>
      <c r="R109" s="151"/>
      <c r="S109" s="133"/>
      <c r="T109" s="133"/>
      <c r="U109" s="133"/>
      <c r="V109" s="152"/>
      <c r="W109" s="140"/>
      <c r="X109" s="59"/>
      <c r="Y109" s="59"/>
      <c r="Z109" s="59"/>
    </row>
    <row r="110" spans="1:26" s="24" customFormat="1" ht="22.5" customHeight="1">
      <c r="A110" s="82"/>
      <c r="B110" s="84"/>
      <c r="C110" s="20"/>
      <c r="D110" s="264"/>
      <c r="E110" s="265"/>
      <c r="F110" s="266"/>
      <c r="G110" s="73"/>
      <c r="H110" s="231"/>
      <c r="I110" s="232"/>
      <c r="J110" s="232"/>
      <c r="K110" s="232"/>
      <c r="L110" s="232"/>
      <c r="M110" s="50"/>
      <c r="N110" s="158"/>
      <c r="O110" s="55"/>
      <c r="P110" s="59"/>
      <c r="Q110" s="137"/>
      <c r="R110" s="151"/>
      <c r="S110" s="133"/>
      <c r="T110" s="133"/>
      <c r="U110" s="133"/>
      <c r="V110" s="152"/>
      <c r="W110" s="140"/>
      <c r="X110" s="59"/>
      <c r="Y110" s="59"/>
      <c r="Z110" s="59"/>
    </row>
    <row r="111" spans="1:26" s="24" customFormat="1" ht="22.5" customHeight="1">
      <c r="A111" s="82"/>
      <c r="B111" s="84"/>
      <c r="C111" s="35"/>
      <c r="D111" s="276"/>
      <c r="E111" s="277"/>
      <c r="F111" s="278"/>
      <c r="G111" s="73"/>
      <c r="H111" s="231"/>
      <c r="I111" s="232"/>
      <c r="J111" s="232"/>
      <c r="K111" s="232"/>
      <c r="L111" s="232"/>
      <c r="M111" s="50"/>
      <c r="N111" s="158"/>
      <c r="O111" s="55"/>
      <c r="P111" s="59"/>
      <c r="Q111" s="137"/>
      <c r="R111" s="151"/>
      <c r="S111" s="133"/>
      <c r="T111" s="133"/>
      <c r="U111" s="133"/>
      <c r="V111" s="152"/>
      <c r="W111" s="140"/>
      <c r="X111" s="59"/>
      <c r="Y111" s="59"/>
      <c r="Z111" s="59"/>
    </row>
    <row r="112" spans="1:26" s="24" customFormat="1" ht="22.5" customHeight="1">
      <c r="A112" s="82"/>
      <c r="B112" s="84"/>
      <c r="C112" s="35"/>
      <c r="D112" s="269"/>
      <c r="E112" s="270"/>
      <c r="F112" s="266"/>
      <c r="G112" s="73"/>
      <c r="H112" s="231"/>
      <c r="I112" s="232"/>
      <c r="J112" s="232"/>
      <c r="K112" s="232"/>
      <c r="L112" s="232"/>
      <c r="M112" s="50"/>
      <c r="N112" s="158"/>
      <c r="O112" s="55"/>
      <c r="P112" s="59"/>
      <c r="Q112" s="137"/>
      <c r="R112" s="151"/>
      <c r="S112" s="133"/>
      <c r="T112" s="133"/>
      <c r="U112" s="133"/>
      <c r="V112" s="152"/>
      <c r="W112" s="140"/>
      <c r="X112" s="59"/>
      <c r="Y112" s="59"/>
      <c r="Z112" s="59"/>
    </row>
    <row r="113" spans="1:26" s="24" customFormat="1" ht="22.5" customHeight="1">
      <c r="A113" s="82"/>
      <c r="B113" s="84"/>
      <c r="C113" s="35"/>
      <c r="D113" s="269"/>
      <c r="E113" s="270"/>
      <c r="F113" s="266"/>
      <c r="G113" s="73"/>
      <c r="H113" s="231"/>
      <c r="I113" s="232"/>
      <c r="J113" s="232"/>
      <c r="K113" s="232"/>
      <c r="L113" s="232"/>
      <c r="M113" s="50"/>
      <c r="N113" s="158"/>
      <c r="O113" s="55"/>
      <c r="P113" s="59"/>
      <c r="Q113" s="137"/>
      <c r="R113" s="151"/>
      <c r="S113" s="133"/>
      <c r="T113" s="133"/>
      <c r="U113" s="133"/>
      <c r="V113" s="152"/>
      <c r="W113" s="140"/>
      <c r="X113" s="59"/>
      <c r="Y113" s="59"/>
      <c r="Z113" s="59"/>
    </row>
    <row r="114" spans="1:26" s="24" customFormat="1" ht="22.5" customHeight="1">
      <c r="A114" s="82"/>
      <c r="B114" s="84"/>
      <c r="C114" s="35"/>
      <c r="D114" s="269"/>
      <c r="E114" s="270"/>
      <c r="F114" s="266"/>
      <c r="G114" s="73"/>
      <c r="H114" s="231"/>
      <c r="I114" s="232"/>
      <c r="J114" s="232"/>
      <c r="K114" s="232"/>
      <c r="L114" s="232"/>
      <c r="M114" s="50"/>
      <c r="N114" s="158"/>
      <c r="O114" s="55"/>
      <c r="P114" s="59"/>
      <c r="Q114" s="137"/>
      <c r="R114" s="151"/>
      <c r="S114" s="133"/>
      <c r="T114" s="133"/>
      <c r="U114" s="133"/>
      <c r="V114" s="152"/>
      <c r="W114" s="140"/>
      <c r="X114" s="59"/>
      <c r="Y114" s="59"/>
      <c r="Z114" s="59"/>
    </row>
    <row r="115" spans="1:26" s="24" customFormat="1" ht="22.5" customHeight="1">
      <c r="A115" s="82"/>
      <c r="B115" s="84"/>
      <c r="C115" s="35"/>
      <c r="D115" s="269"/>
      <c r="E115" s="270"/>
      <c r="F115" s="266"/>
      <c r="G115" s="73"/>
      <c r="H115" s="231"/>
      <c r="I115" s="232"/>
      <c r="J115" s="232"/>
      <c r="K115" s="232"/>
      <c r="L115" s="232"/>
      <c r="M115" s="50"/>
      <c r="N115" s="158"/>
      <c r="O115" s="55"/>
      <c r="P115" s="59"/>
      <c r="Q115" s="137"/>
      <c r="R115" s="151"/>
      <c r="S115" s="133"/>
      <c r="T115" s="133"/>
      <c r="U115" s="133"/>
      <c r="V115" s="152"/>
      <c r="W115" s="140"/>
      <c r="X115" s="59"/>
      <c r="Y115" s="59"/>
      <c r="Z115" s="59"/>
    </row>
    <row r="116" spans="1:26" s="24" customFormat="1" ht="22.5" customHeight="1">
      <c r="A116" s="82"/>
      <c r="B116" s="84"/>
      <c r="C116" s="35"/>
      <c r="D116" s="186"/>
      <c r="E116" s="187"/>
      <c r="F116" s="204"/>
      <c r="G116" s="73"/>
      <c r="H116" s="205"/>
      <c r="I116" s="206"/>
      <c r="J116" s="206"/>
      <c r="K116" s="206"/>
      <c r="L116" s="206"/>
      <c r="M116" s="50"/>
      <c r="N116" s="158"/>
      <c r="O116" s="55"/>
      <c r="P116" s="59"/>
      <c r="Q116" s="137"/>
      <c r="R116" s="151"/>
      <c r="S116" s="133"/>
      <c r="T116" s="133"/>
      <c r="U116" s="133"/>
      <c r="V116" s="152"/>
      <c r="W116" s="140"/>
      <c r="X116" s="59"/>
      <c r="Y116" s="59"/>
      <c r="Z116" s="59"/>
    </row>
    <row r="117" spans="1:26" s="24" customFormat="1" ht="22.5" customHeight="1">
      <c r="A117" s="82"/>
      <c r="B117" s="84"/>
      <c r="C117" s="20"/>
      <c r="D117" s="207"/>
      <c r="E117" s="208"/>
      <c r="F117" s="211"/>
      <c r="G117" s="73"/>
      <c r="H117" s="198"/>
      <c r="I117" s="203"/>
      <c r="J117" s="203"/>
      <c r="K117" s="203"/>
      <c r="L117" s="203"/>
      <c r="M117" s="50"/>
      <c r="N117" s="158"/>
      <c r="O117" s="55"/>
      <c r="P117" s="59"/>
      <c r="Q117" s="137"/>
      <c r="R117" s="151"/>
      <c r="S117" s="133"/>
      <c r="T117" s="133"/>
      <c r="U117" s="133"/>
      <c r="V117" s="152"/>
      <c r="W117" s="140"/>
      <c r="X117" s="59"/>
      <c r="Y117" s="59"/>
      <c r="Z117" s="59"/>
    </row>
    <row r="118" spans="1:26" s="24" customFormat="1" ht="22.5" customHeight="1">
      <c r="A118" s="82"/>
      <c r="B118" s="84"/>
      <c r="C118" s="35"/>
      <c r="D118" s="186"/>
      <c r="E118" s="187"/>
      <c r="F118" s="204"/>
      <c r="G118" s="73"/>
      <c r="H118" s="205"/>
      <c r="I118" s="206"/>
      <c r="J118" s="206"/>
      <c r="K118" s="206"/>
      <c r="L118" s="206"/>
      <c r="M118" s="50"/>
      <c r="N118" s="158"/>
      <c r="O118" s="55"/>
      <c r="P118" s="59"/>
      <c r="Q118" s="137"/>
      <c r="R118" s="151"/>
      <c r="S118" s="133"/>
      <c r="T118" s="133"/>
      <c r="U118" s="133"/>
      <c r="V118" s="152"/>
      <c r="W118" s="140"/>
      <c r="X118" s="59"/>
      <c r="Y118" s="59"/>
      <c r="Z118" s="59"/>
    </row>
    <row r="119" spans="1:26" s="24" customFormat="1" ht="22.5" customHeight="1">
      <c r="A119" s="82"/>
      <c r="B119" s="84"/>
      <c r="C119" s="35"/>
      <c r="D119" s="186"/>
      <c r="E119" s="187"/>
      <c r="F119" s="188"/>
      <c r="G119" s="73"/>
      <c r="H119" s="205"/>
      <c r="I119" s="210"/>
      <c r="J119" s="210"/>
      <c r="K119" s="210"/>
      <c r="L119" s="210"/>
      <c r="M119" s="50"/>
      <c r="N119" s="158"/>
      <c r="O119" s="55"/>
      <c r="P119" s="59"/>
      <c r="Q119" s="137"/>
      <c r="R119" s="151"/>
      <c r="S119" s="133"/>
      <c r="T119" s="133"/>
      <c r="U119" s="133"/>
      <c r="V119" s="152"/>
      <c r="W119" s="140"/>
      <c r="X119" s="59"/>
      <c r="Y119" s="59"/>
      <c r="Z119" s="59"/>
    </row>
    <row r="120" spans="1:26" s="24" customFormat="1" ht="22.5" customHeight="1">
      <c r="A120" s="82"/>
      <c r="B120" s="84"/>
      <c r="C120" s="20"/>
      <c r="D120" s="207"/>
      <c r="E120" s="208"/>
      <c r="F120" s="211"/>
      <c r="G120" s="73"/>
      <c r="H120" s="202"/>
      <c r="I120" s="203"/>
      <c r="J120" s="203"/>
      <c r="K120" s="203"/>
      <c r="L120" s="203"/>
      <c r="M120" s="50"/>
      <c r="N120" s="158"/>
      <c r="O120" s="55"/>
      <c r="P120" s="59"/>
      <c r="Q120" s="137"/>
      <c r="R120" s="151"/>
      <c r="S120" s="133"/>
      <c r="T120" s="133"/>
      <c r="U120" s="133"/>
      <c r="V120" s="152"/>
      <c r="W120" s="140"/>
      <c r="X120" s="59"/>
      <c r="Y120" s="59"/>
      <c r="Z120" s="59"/>
    </row>
    <row r="121" spans="1:26" s="24" customFormat="1" ht="22.5" customHeight="1">
      <c r="A121" s="82"/>
      <c r="B121" s="84"/>
      <c r="C121" s="20"/>
      <c r="D121" s="186"/>
      <c r="E121" s="187"/>
      <c r="F121" s="204"/>
      <c r="G121" s="73"/>
      <c r="H121" s="202"/>
      <c r="I121" s="203"/>
      <c r="J121" s="203"/>
      <c r="K121" s="203"/>
      <c r="L121" s="203"/>
      <c r="M121" s="50"/>
      <c r="N121" s="158"/>
      <c r="O121" s="55"/>
      <c r="P121" s="59"/>
      <c r="Q121" s="137"/>
      <c r="R121" s="151"/>
      <c r="S121" s="133"/>
      <c r="T121" s="133"/>
      <c r="U121" s="133"/>
      <c r="V121" s="152"/>
      <c r="W121" s="140"/>
      <c r="X121" s="59"/>
      <c r="Y121" s="59"/>
      <c r="Z121" s="59"/>
    </row>
    <row r="122" spans="1:26" s="24" customFormat="1" ht="22.5" customHeight="1">
      <c r="A122" s="82"/>
      <c r="B122" s="84"/>
      <c r="C122" s="20"/>
      <c r="D122" s="186"/>
      <c r="E122" s="187"/>
      <c r="F122" s="204"/>
      <c r="G122" s="73"/>
      <c r="H122" s="202"/>
      <c r="I122" s="203"/>
      <c r="J122" s="203"/>
      <c r="K122" s="203"/>
      <c r="L122" s="203"/>
      <c r="M122" s="50"/>
      <c r="N122" s="158"/>
      <c r="O122" s="55"/>
      <c r="P122" s="59"/>
      <c r="Q122" s="137"/>
      <c r="R122" s="151"/>
      <c r="S122" s="133"/>
      <c r="T122" s="133"/>
      <c r="U122" s="133"/>
      <c r="V122" s="152"/>
      <c r="W122" s="140"/>
      <c r="X122" s="59"/>
      <c r="Y122" s="59"/>
      <c r="Z122" s="59"/>
    </row>
    <row r="123" spans="1:26" s="24" customFormat="1" ht="22.5" customHeight="1">
      <c r="A123" s="82"/>
      <c r="B123" s="84"/>
      <c r="C123" s="35"/>
      <c r="D123" s="264"/>
      <c r="E123" s="265"/>
      <c r="F123" s="266"/>
      <c r="G123" s="73"/>
      <c r="H123" s="231"/>
      <c r="I123" s="232"/>
      <c r="J123" s="232"/>
      <c r="K123" s="232"/>
      <c r="L123" s="232"/>
      <c r="M123" s="50"/>
      <c r="N123" s="158"/>
      <c r="O123" s="55"/>
      <c r="P123" s="59"/>
      <c r="Q123" s="137"/>
      <c r="R123" s="151"/>
      <c r="S123" s="133"/>
      <c r="T123" s="133"/>
      <c r="U123" s="133"/>
      <c r="V123" s="152"/>
      <c r="W123" s="140"/>
      <c r="X123" s="59"/>
      <c r="Y123" s="59"/>
      <c r="Z123" s="59"/>
    </row>
    <row r="124" spans="1:26" s="24" customFormat="1" ht="22.5" customHeight="1">
      <c r="A124" s="82"/>
      <c r="B124" s="84"/>
      <c r="C124" s="35"/>
      <c r="D124" s="264"/>
      <c r="E124" s="265"/>
      <c r="F124" s="266"/>
      <c r="G124" s="73"/>
      <c r="H124" s="231"/>
      <c r="I124" s="232"/>
      <c r="J124" s="232"/>
      <c r="K124" s="232"/>
      <c r="L124" s="232"/>
      <c r="M124" s="50"/>
      <c r="N124" s="158"/>
      <c r="O124" s="55"/>
      <c r="P124" s="59"/>
      <c r="Q124" s="137"/>
      <c r="R124" s="151"/>
      <c r="S124" s="133"/>
      <c r="T124" s="133"/>
      <c r="U124" s="133"/>
      <c r="V124" s="152"/>
      <c r="W124" s="140"/>
      <c r="X124" s="59"/>
      <c r="Y124" s="59"/>
      <c r="Z124" s="59"/>
    </row>
    <row r="125" spans="1:26" s="24" customFormat="1" ht="22.5" customHeight="1">
      <c r="A125" s="82"/>
      <c r="B125" s="84"/>
      <c r="C125" s="35"/>
      <c r="D125" s="264"/>
      <c r="E125" s="265"/>
      <c r="F125" s="266"/>
      <c r="G125" s="73"/>
      <c r="H125" s="231"/>
      <c r="I125" s="232"/>
      <c r="J125" s="232"/>
      <c r="K125" s="232"/>
      <c r="L125" s="232"/>
      <c r="M125" s="50"/>
      <c r="N125" s="158"/>
      <c r="O125" s="55"/>
      <c r="P125" s="59"/>
      <c r="Q125" s="137"/>
      <c r="R125" s="151"/>
      <c r="S125" s="133"/>
      <c r="T125" s="133"/>
      <c r="U125" s="133"/>
      <c r="V125" s="152"/>
      <c r="W125" s="140"/>
      <c r="X125" s="59"/>
      <c r="Y125" s="59"/>
      <c r="Z125" s="59"/>
    </row>
    <row r="126" spans="1:26" s="24" customFormat="1" ht="22.5" customHeight="1">
      <c r="A126" s="82"/>
      <c r="B126" s="84"/>
      <c r="C126" s="35"/>
      <c r="D126" s="264"/>
      <c r="E126" s="265"/>
      <c r="F126" s="266"/>
      <c r="G126" s="73"/>
      <c r="H126" s="231"/>
      <c r="I126" s="232"/>
      <c r="J126" s="232"/>
      <c r="K126" s="232"/>
      <c r="L126" s="232"/>
      <c r="M126" s="50"/>
      <c r="N126" s="158"/>
      <c r="O126" s="55"/>
      <c r="P126" s="59"/>
      <c r="Q126" s="137"/>
      <c r="R126" s="151"/>
      <c r="S126" s="133"/>
      <c r="T126" s="133"/>
      <c r="U126" s="133"/>
      <c r="V126" s="152"/>
      <c r="W126" s="140"/>
      <c r="X126" s="59"/>
      <c r="Y126" s="59"/>
      <c r="Z126" s="59"/>
    </row>
    <row r="127" spans="1:26" s="24" customFormat="1" ht="22.5" customHeight="1">
      <c r="A127" s="82"/>
      <c r="B127" s="84"/>
      <c r="C127" s="35"/>
      <c r="D127" s="264"/>
      <c r="E127" s="265"/>
      <c r="F127" s="266"/>
      <c r="G127" s="73"/>
      <c r="H127" s="231"/>
      <c r="I127" s="232"/>
      <c r="J127" s="232"/>
      <c r="K127" s="232"/>
      <c r="L127" s="232"/>
      <c r="M127" s="50"/>
      <c r="N127" s="158"/>
      <c r="O127" s="55"/>
      <c r="P127" s="59"/>
      <c r="Q127" s="137"/>
      <c r="R127" s="151"/>
      <c r="S127" s="133"/>
      <c r="T127" s="133"/>
      <c r="U127" s="133"/>
      <c r="V127" s="152"/>
      <c r="W127" s="140"/>
      <c r="X127" s="59"/>
      <c r="Y127" s="59"/>
      <c r="Z127" s="59"/>
    </row>
    <row r="128" spans="1:26" s="24" customFormat="1" ht="22.5" customHeight="1">
      <c r="A128" s="82"/>
      <c r="B128" s="84"/>
      <c r="C128" s="35"/>
      <c r="D128" s="186"/>
      <c r="E128" s="187"/>
      <c r="F128" s="188"/>
      <c r="G128" s="73"/>
      <c r="H128" s="231"/>
      <c r="I128" s="232"/>
      <c r="J128" s="232"/>
      <c r="K128" s="232"/>
      <c r="L128" s="232"/>
      <c r="M128" s="50"/>
      <c r="N128" s="158"/>
      <c r="O128" s="55"/>
      <c r="P128" s="59"/>
      <c r="Q128" s="137"/>
      <c r="R128" s="151"/>
      <c r="S128" s="133"/>
      <c r="T128" s="133"/>
      <c r="U128" s="133"/>
      <c r="V128" s="152"/>
      <c r="W128" s="140"/>
      <c r="X128" s="59"/>
      <c r="Y128" s="59"/>
      <c r="Z128" s="59"/>
    </row>
    <row r="129" spans="1:26" s="24" customFormat="1" ht="22.5" customHeight="1">
      <c r="A129" s="82"/>
      <c r="B129" s="84"/>
      <c r="C129" s="35"/>
      <c r="D129" s="269"/>
      <c r="E129" s="270"/>
      <c r="F129" s="266"/>
      <c r="G129" s="73"/>
      <c r="H129" s="231"/>
      <c r="I129" s="232"/>
      <c r="J129" s="232"/>
      <c r="K129" s="232"/>
      <c r="L129" s="232"/>
      <c r="M129" s="50"/>
      <c r="N129" s="158"/>
      <c r="O129" s="55"/>
      <c r="P129" s="59"/>
      <c r="Q129" s="137"/>
      <c r="R129" s="151"/>
      <c r="S129" s="133"/>
      <c r="T129" s="133"/>
      <c r="U129" s="133"/>
      <c r="V129" s="152"/>
      <c r="W129" s="140"/>
      <c r="X129" s="59"/>
      <c r="Y129" s="59"/>
      <c r="Z129" s="59"/>
    </row>
    <row r="130" spans="1:26" s="24" customFormat="1" ht="22.5" customHeight="1">
      <c r="A130" s="82"/>
      <c r="B130" s="84"/>
      <c r="C130" s="35"/>
      <c r="D130" s="186"/>
      <c r="E130" s="187"/>
      <c r="F130" s="188"/>
      <c r="G130" s="73"/>
      <c r="H130" s="205"/>
      <c r="I130" s="210"/>
      <c r="J130" s="210"/>
      <c r="K130" s="210"/>
      <c r="L130" s="210"/>
      <c r="M130" s="50"/>
      <c r="N130" s="158"/>
      <c r="O130" s="55"/>
      <c r="P130" s="59"/>
      <c r="Q130" s="137"/>
      <c r="R130" s="151"/>
      <c r="S130" s="133"/>
      <c r="T130" s="133"/>
      <c r="U130" s="133"/>
      <c r="V130" s="152"/>
      <c r="W130" s="140"/>
      <c r="X130" s="59"/>
      <c r="Y130" s="59"/>
      <c r="Z130" s="59"/>
    </row>
    <row r="131" spans="1:26" s="24" customFormat="1" ht="22.5" customHeight="1">
      <c r="A131" s="82"/>
      <c r="B131" s="84"/>
      <c r="C131" s="35"/>
      <c r="D131" s="186"/>
      <c r="E131" s="187"/>
      <c r="F131" s="188"/>
      <c r="G131" s="73"/>
      <c r="H131" s="205"/>
      <c r="I131" s="210"/>
      <c r="J131" s="210"/>
      <c r="K131" s="210"/>
      <c r="L131" s="210"/>
      <c r="M131" s="50"/>
      <c r="N131" s="158"/>
      <c r="O131" s="55"/>
      <c r="P131" s="59"/>
      <c r="Q131" s="137"/>
      <c r="R131" s="151"/>
      <c r="S131" s="133"/>
      <c r="T131" s="133"/>
      <c r="U131" s="133"/>
      <c r="V131" s="152"/>
      <c r="W131" s="140"/>
      <c r="X131" s="59"/>
      <c r="Y131" s="59"/>
      <c r="Z131" s="59"/>
    </row>
    <row r="132" spans="1:26" s="24" customFormat="1" ht="22.5" customHeight="1">
      <c r="A132" s="82"/>
      <c r="B132" s="84"/>
      <c r="C132" s="35"/>
      <c r="D132" s="186"/>
      <c r="E132" s="187"/>
      <c r="F132" s="188"/>
      <c r="G132" s="73"/>
      <c r="H132" s="184"/>
      <c r="I132" s="185"/>
      <c r="J132" s="185"/>
      <c r="K132" s="185"/>
      <c r="L132" s="185"/>
      <c r="M132" s="50"/>
      <c r="N132" s="158"/>
      <c r="O132" s="55"/>
      <c r="P132" s="59"/>
      <c r="Q132" s="137"/>
      <c r="R132" s="151"/>
      <c r="S132" s="133"/>
      <c r="T132" s="133"/>
      <c r="U132" s="133"/>
      <c r="V132" s="152"/>
      <c r="W132" s="140"/>
      <c r="X132" s="59"/>
      <c r="Y132" s="59"/>
      <c r="Z132" s="59"/>
    </row>
    <row r="133" spans="1:26" s="24" customFormat="1" ht="22.5" customHeight="1">
      <c r="A133" s="82"/>
      <c r="B133" s="84"/>
      <c r="C133" s="35"/>
      <c r="D133" s="186"/>
      <c r="E133" s="187"/>
      <c r="F133" s="188"/>
      <c r="G133" s="73"/>
      <c r="H133" s="205"/>
      <c r="I133" s="210"/>
      <c r="J133" s="210"/>
      <c r="K133" s="210"/>
      <c r="L133" s="210"/>
      <c r="M133" s="50"/>
      <c r="N133" s="158"/>
      <c r="O133" s="55"/>
      <c r="P133" s="59"/>
      <c r="Q133" s="137"/>
      <c r="R133" s="151"/>
      <c r="S133" s="133"/>
      <c r="T133" s="133"/>
      <c r="U133" s="133"/>
      <c r="V133" s="152"/>
      <c r="W133" s="140"/>
      <c r="X133" s="59"/>
      <c r="Y133" s="59"/>
      <c r="Z133" s="59"/>
    </row>
    <row r="134" spans="1:26" s="24" customFormat="1" ht="22.5" customHeight="1">
      <c r="A134" s="82"/>
      <c r="B134" s="84"/>
      <c r="C134" s="35"/>
      <c r="D134" s="186"/>
      <c r="E134" s="187"/>
      <c r="F134" s="188"/>
      <c r="G134" s="73"/>
      <c r="H134" s="205"/>
      <c r="I134" s="210"/>
      <c r="J134" s="210"/>
      <c r="K134" s="210"/>
      <c r="L134" s="210"/>
      <c r="M134" s="50"/>
      <c r="N134" s="158"/>
      <c r="O134" s="55"/>
      <c r="P134" s="59"/>
      <c r="Q134" s="137"/>
      <c r="R134" s="151"/>
      <c r="S134" s="133"/>
      <c r="T134" s="133"/>
      <c r="U134" s="133"/>
      <c r="V134" s="152"/>
      <c r="W134" s="140"/>
      <c r="X134" s="59"/>
      <c r="Y134" s="59"/>
      <c r="Z134" s="59"/>
    </row>
    <row r="135" spans="1:26" s="24" customFormat="1" ht="22.5" customHeight="1">
      <c r="A135" s="82"/>
      <c r="B135" s="84"/>
      <c r="C135" s="35"/>
      <c r="D135" s="186"/>
      <c r="E135" s="187"/>
      <c r="F135" s="188"/>
      <c r="G135" s="73"/>
      <c r="H135" s="184"/>
      <c r="I135" s="185"/>
      <c r="J135" s="185"/>
      <c r="K135" s="185"/>
      <c r="L135" s="185"/>
      <c r="M135" s="50"/>
      <c r="N135" s="158"/>
      <c r="O135" s="55"/>
      <c r="P135" s="59"/>
      <c r="Q135" s="137"/>
      <c r="R135" s="151"/>
      <c r="S135" s="133"/>
      <c r="T135" s="133"/>
      <c r="U135" s="133"/>
      <c r="V135" s="152"/>
      <c r="W135" s="140"/>
      <c r="X135" s="59"/>
      <c r="Y135" s="59"/>
      <c r="Z135" s="59"/>
    </row>
    <row r="136" spans="1:26" s="24" customFormat="1" ht="22.5" customHeight="1">
      <c r="A136" s="82"/>
      <c r="B136" s="84"/>
      <c r="C136" s="35"/>
      <c r="D136" s="186"/>
      <c r="E136" s="187"/>
      <c r="F136" s="188"/>
      <c r="G136" s="73"/>
      <c r="H136" s="184"/>
      <c r="I136" s="185"/>
      <c r="J136" s="185"/>
      <c r="K136" s="185"/>
      <c r="L136" s="185"/>
      <c r="M136" s="50"/>
      <c r="N136" s="158"/>
      <c r="O136" s="55"/>
      <c r="P136" s="59"/>
      <c r="Q136" s="137"/>
      <c r="R136" s="151"/>
      <c r="S136" s="133"/>
      <c r="T136" s="133"/>
      <c r="U136" s="133"/>
      <c r="V136" s="152"/>
      <c r="W136" s="140"/>
      <c r="X136" s="59"/>
      <c r="Y136" s="59"/>
      <c r="Z136" s="59"/>
    </row>
    <row r="137" spans="1:26" s="24" customFormat="1" ht="22.5" customHeight="1">
      <c r="A137" s="82"/>
      <c r="B137" s="84"/>
      <c r="C137" s="35"/>
      <c r="D137" s="195" ph="1"/>
      <c r="E137" s="196" ph="1"/>
      <c r="F137" s="197"/>
      <c r="G137" s="73"/>
      <c r="H137" s="205"/>
      <c r="I137" s="210"/>
      <c r="J137" s="210"/>
      <c r="K137" s="210"/>
      <c r="L137" s="210"/>
      <c r="M137" s="50"/>
      <c r="N137" s="158"/>
      <c r="O137" s="55"/>
      <c r="P137" s="59"/>
      <c r="Q137" s="137"/>
      <c r="R137" s="151"/>
      <c r="S137" s="133"/>
      <c r="T137" s="133"/>
      <c r="U137" s="133"/>
      <c r="V137" s="152"/>
      <c r="W137" s="140"/>
      <c r="X137" s="59"/>
      <c r="Y137" s="59"/>
      <c r="Z137" s="59"/>
    </row>
    <row r="138" spans="1:26" s="24" customFormat="1" ht="22.5" customHeight="1">
      <c r="A138" s="82"/>
      <c r="B138" s="84"/>
      <c r="C138" s="35"/>
      <c r="D138" s="195" ph="1"/>
      <c r="E138" s="196" ph="1"/>
      <c r="F138" s="197"/>
      <c r="G138" s="73"/>
      <c r="H138" s="205"/>
      <c r="I138" s="210"/>
      <c r="J138" s="210"/>
      <c r="K138" s="210"/>
      <c r="L138" s="210"/>
      <c r="M138" s="50"/>
      <c r="N138" s="158"/>
      <c r="O138" s="55"/>
      <c r="P138" s="59"/>
      <c r="Q138" s="137"/>
      <c r="R138" s="151"/>
      <c r="S138" s="133"/>
      <c r="T138" s="133"/>
      <c r="U138" s="133"/>
      <c r="V138" s="152"/>
      <c r="W138" s="140"/>
      <c r="X138" s="59"/>
      <c r="Y138" s="59"/>
      <c r="Z138" s="59"/>
    </row>
    <row r="139" spans="1:26" s="24" customFormat="1" ht="22.5" customHeight="1">
      <c r="A139" s="82"/>
      <c r="B139" s="84"/>
      <c r="C139" s="35"/>
      <c r="D139" s="195" ph="1"/>
      <c r="E139" s="196" ph="1"/>
      <c r="F139" s="197"/>
      <c r="G139" s="73"/>
      <c r="H139" s="205"/>
      <c r="I139" s="210"/>
      <c r="J139" s="210"/>
      <c r="K139" s="210"/>
      <c r="L139" s="210"/>
      <c r="M139" s="50"/>
      <c r="N139" s="158"/>
      <c r="O139" s="55"/>
      <c r="P139" s="59"/>
      <c r="Q139" s="137"/>
      <c r="R139" s="151"/>
      <c r="S139" s="133"/>
      <c r="T139" s="133"/>
      <c r="U139" s="133"/>
      <c r="V139" s="152"/>
      <c r="W139" s="140"/>
      <c r="X139" s="59"/>
      <c r="Y139" s="59"/>
      <c r="Z139" s="59"/>
    </row>
    <row r="140" spans="1:26" s="24" customFormat="1" ht="22.5" customHeight="1">
      <c r="A140" s="82"/>
      <c r="B140" s="84"/>
      <c r="C140" s="35"/>
      <c r="D140" s="195" ph="1"/>
      <c r="E140" s="196" ph="1"/>
      <c r="F140" s="197"/>
      <c r="G140" s="73"/>
      <c r="H140" s="205"/>
      <c r="I140" s="210"/>
      <c r="J140" s="210"/>
      <c r="K140" s="210"/>
      <c r="L140" s="210"/>
      <c r="M140" s="50"/>
      <c r="N140" s="158"/>
      <c r="O140" s="55"/>
      <c r="P140" s="59"/>
      <c r="Q140" s="137"/>
      <c r="R140" s="151"/>
      <c r="S140" s="133"/>
      <c r="T140" s="133"/>
      <c r="U140" s="133"/>
      <c r="V140" s="152"/>
      <c r="W140" s="140"/>
      <c r="X140" s="59"/>
      <c r="Y140" s="59"/>
      <c r="Z140" s="59"/>
    </row>
    <row r="141" spans="1:26" s="24" customFormat="1" ht="22.5" customHeight="1">
      <c r="A141" s="82"/>
      <c r="B141" s="84"/>
      <c r="C141" s="35"/>
      <c r="D141" s="195" ph="1"/>
      <c r="E141" s="196" ph="1"/>
      <c r="F141" s="197"/>
      <c r="G141" s="73"/>
      <c r="H141" s="202"/>
      <c r="I141" s="214"/>
      <c r="J141" s="214"/>
      <c r="K141" s="214"/>
      <c r="L141" s="214"/>
      <c r="M141" s="50"/>
      <c r="N141" s="158"/>
      <c r="O141" s="55"/>
      <c r="P141" s="59"/>
      <c r="Q141" s="137"/>
      <c r="R141" s="151"/>
      <c r="S141" s="133"/>
      <c r="T141" s="133"/>
      <c r="U141" s="133"/>
      <c r="V141" s="152"/>
      <c r="W141" s="140"/>
      <c r="X141" s="59"/>
      <c r="Y141" s="59"/>
      <c r="Z141" s="59"/>
    </row>
    <row r="142" spans="1:26" s="24" customFormat="1" ht="22.5" customHeight="1">
      <c r="A142" s="82"/>
      <c r="B142" s="84"/>
      <c r="C142" s="35"/>
      <c r="D142" s="186"/>
      <c r="E142" s="187"/>
      <c r="F142" s="188"/>
      <c r="G142" s="73"/>
      <c r="H142" s="184"/>
      <c r="I142" s="210"/>
      <c r="J142" s="210"/>
      <c r="K142" s="210"/>
      <c r="L142" s="210"/>
      <c r="M142" s="50"/>
      <c r="N142" s="158"/>
      <c r="O142" s="56"/>
      <c r="P142" s="59"/>
      <c r="Q142" s="137"/>
      <c r="R142" s="151"/>
      <c r="S142" s="133"/>
      <c r="T142" s="133"/>
      <c r="U142" s="133"/>
      <c r="V142" s="152"/>
      <c r="W142" s="140"/>
      <c r="X142" s="59"/>
      <c r="Y142" s="59"/>
      <c r="Z142" s="59"/>
    </row>
    <row r="143" spans="1:26" s="24" customFormat="1" ht="22.5" customHeight="1">
      <c r="A143" s="82"/>
      <c r="B143" s="84"/>
      <c r="C143" s="35"/>
      <c r="D143" s="186"/>
      <c r="E143" s="187"/>
      <c r="F143" s="188"/>
      <c r="G143" s="73"/>
      <c r="H143" s="205"/>
      <c r="I143" s="210"/>
      <c r="J143" s="210"/>
      <c r="K143" s="210"/>
      <c r="L143" s="210"/>
      <c r="M143" s="50"/>
      <c r="N143" s="158"/>
      <c r="O143" s="55"/>
      <c r="P143" s="59"/>
      <c r="Q143" s="137"/>
      <c r="R143" s="151"/>
      <c r="S143" s="133"/>
      <c r="T143" s="133"/>
      <c r="U143" s="133"/>
      <c r="V143" s="152"/>
      <c r="W143" s="140"/>
      <c r="X143" s="59"/>
      <c r="Y143" s="59"/>
      <c r="Z143" s="59"/>
    </row>
    <row r="144" spans="1:26" s="24" customFormat="1" ht="22.5" customHeight="1">
      <c r="A144" s="82"/>
      <c r="B144" s="84"/>
      <c r="C144" s="35"/>
      <c r="D144" s="186"/>
      <c r="E144" s="187"/>
      <c r="F144" s="188"/>
      <c r="G144" s="73"/>
      <c r="H144" s="205"/>
      <c r="I144" s="210"/>
      <c r="J144" s="210"/>
      <c r="K144" s="210"/>
      <c r="L144" s="210"/>
      <c r="M144" s="50"/>
      <c r="N144" s="158"/>
      <c r="O144" s="55"/>
      <c r="P144" s="59"/>
      <c r="Q144" s="137"/>
      <c r="R144" s="151"/>
      <c r="S144" s="133"/>
      <c r="T144" s="133"/>
      <c r="U144" s="133"/>
      <c r="V144" s="152"/>
      <c r="W144" s="140"/>
      <c r="X144" s="59"/>
      <c r="Y144" s="59"/>
      <c r="Z144" s="59"/>
    </row>
    <row r="145" spans="1:26" s="24" customFormat="1" ht="22.5" customHeight="1">
      <c r="A145" s="82"/>
      <c r="B145" s="84"/>
      <c r="C145" s="35"/>
      <c r="D145" s="207"/>
      <c r="E145" s="208"/>
      <c r="F145" s="209"/>
      <c r="G145" s="73"/>
      <c r="H145" s="231"/>
      <c r="I145" s="232"/>
      <c r="J145" s="232"/>
      <c r="K145" s="232"/>
      <c r="L145" s="232"/>
      <c r="M145" s="50"/>
      <c r="N145" s="158"/>
      <c r="O145" s="55"/>
      <c r="P145" s="59"/>
      <c r="Q145" s="137"/>
      <c r="R145" s="151"/>
      <c r="S145" s="133"/>
      <c r="T145" s="133"/>
      <c r="U145" s="133"/>
      <c r="V145" s="152"/>
      <c r="W145" s="140"/>
      <c r="X145" s="59"/>
      <c r="Y145" s="59"/>
      <c r="Z145" s="59"/>
    </row>
    <row r="146" spans="1:26" s="24" customFormat="1" ht="22.5" customHeight="1">
      <c r="A146" s="82"/>
      <c r="B146" s="84"/>
      <c r="C146" s="35"/>
      <c r="D146" s="186"/>
      <c r="E146" s="187"/>
      <c r="F146" s="188"/>
      <c r="G146" s="73"/>
      <c r="H146" s="205"/>
      <c r="I146" s="210"/>
      <c r="J146" s="210"/>
      <c r="K146" s="210"/>
      <c r="L146" s="210"/>
      <c r="M146" s="50"/>
      <c r="N146" s="158"/>
      <c r="O146" s="55"/>
      <c r="P146" s="59"/>
      <c r="Q146" s="137"/>
      <c r="R146" s="151"/>
      <c r="S146" s="133"/>
      <c r="T146" s="133"/>
      <c r="U146" s="133"/>
      <c r="V146" s="152"/>
      <c r="W146" s="140"/>
      <c r="X146" s="59"/>
      <c r="Y146" s="59"/>
      <c r="Z146" s="59"/>
    </row>
    <row r="147" spans="1:26" s="24" customFormat="1" ht="22.5" customHeight="1">
      <c r="A147" s="82"/>
      <c r="B147" s="84"/>
      <c r="C147" s="35"/>
      <c r="D147" s="186"/>
      <c r="E147" s="187"/>
      <c r="F147" s="188"/>
      <c r="G147" s="73"/>
      <c r="H147" s="184"/>
      <c r="I147" s="185"/>
      <c r="J147" s="185"/>
      <c r="K147" s="185"/>
      <c r="L147" s="185"/>
      <c r="M147" s="50"/>
      <c r="N147" s="158"/>
      <c r="O147" s="55"/>
      <c r="P147" s="59"/>
      <c r="Q147" s="137"/>
      <c r="R147" s="151"/>
      <c r="S147" s="133"/>
      <c r="T147" s="133"/>
      <c r="U147" s="133"/>
      <c r="V147" s="152"/>
      <c r="W147" s="140"/>
      <c r="X147" s="59"/>
      <c r="Y147" s="59"/>
      <c r="Z147" s="59"/>
    </row>
    <row r="148" spans="1:26" s="24" customFormat="1" ht="22.5" customHeight="1">
      <c r="A148" s="82"/>
      <c r="B148" s="84"/>
      <c r="C148" s="35"/>
      <c r="D148" s="207"/>
      <c r="E148" s="208"/>
      <c r="F148" s="211"/>
      <c r="G148" s="73"/>
      <c r="H148" s="198"/>
      <c r="I148" s="218"/>
      <c r="J148" s="218"/>
      <c r="K148" s="218"/>
      <c r="L148" s="218"/>
      <c r="M148" s="50"/>
      <c r="N148" s="158"/>
      <c r="O148" s="55"/>
      <c r="P148" s="59"/>
      <c r="Q148" s="137"/>
      <c r="R148" s="151"/>
      <c r="S148" s="133"/>
      <c r="T148" s="133"/>
      <c r="U148" s="133"/>
      <c r="V148" s="152"/>
      <c r="W148" s="140"/>
      <c r="X148" s="59"/>
      <c r="Y148" s="59"/>
      <c r="Z148" s="59"/>
    </row>
    <row r="149" spans="1:26" s="24" customFormat="1" ht="22.5" customHeight="1">
      <c r="A149" s="82"/>
      <c r="B149" s="84"/>
      <c r="C149" s="20"/>
      <c r="D149" s="269"/>
      <c r="E149" s="270"/>
      <c r="F149" s="266"/>
      <c r="G149" s="73"/>
      <c r="H149" s="267"/>
      <c r="I149" s="268"/>
      <c r="J149" s="268"/>
      <c r="K149" s="268"/>
      <c r="L149" s="268"/>
      <c r="M149" s="50"/>
      <c r="N149" s="158"/>
      <c r="O149" s="55"/>
      <c r="P149" s="59"/>
      <c r="Q149" s="137"/>
      <c r="R149" s="151"/>
      <c r="S149" s="133"/>
      <c r="T149" s="133"/>
      <c r="U149" s="133"/>
      <c r="V149" s="152"/>
      <c r="W149" s="140"/>
      <c r="X149" s="59"/>
      <c r="Y149" s="59"/>
      <c r="Z149" s="59"/>
    </row>
    <row r="150" spans="1:26" s="24" customFormat="1" ht="22.5" customHeight="1">
      <c r="A150" s="82"/>
      <c r="B150" s="84"/>
      <c r="C150" s="20"/>
      <c r="D150" s="269"/>
      <c r="E150" s="270"/>
      <c r="F150" s="266"/>
      <c r="G150" s="73"/>
      <c r="H150" s="267"/>
      <c r="I150" s="268"/>
      <c r="J150" s="268"/>
      <c r="K150" s="268"/>
      <c r="L150" s="268"/>
      <c r="M150" s="50"/>
      <c r="N150" s="158"/>
      <c r="O150" s="55"/>
      <c r="P150" s="59"/>
      <c r="Q150" s="137"/>
      <c r="R150" s="151"/>
      <c r="S150" s="133"/>
      <c r="T150" s="133"/>
      <c r="U150" s="133"/>
      <c r="V150" s="152"/>
      <c r="W150" s="140"/>
      <c r="X150" s="59"/>
      <c r="Y150" s="59"/>
      <c r="Z150" s="59"/>
    </row>
    <row r="151" spans="1:26" s="24" customFormat="1" ht="22.5" customHeight="1">
      <c r="A151" s="82"/>
      <c r="B151" s="84"/>
      <c r="C151" s="20"/>
      <c r="D151" s="264"/>
      <c r="E151" s="265"/>
      <c r="F151" s="266"/>
      <c r="G151" s="73"/>
      <c r="H151" s="184"/>
      <c r="I151" s="185"/>
      <c r="J151" s="185"/>
      <c r="K151" s="185"/>
      <c r="L151" s="185"/>
      <c r="M151" s="50"/>
      <c r="N151" s="158"/>
      <c r="O151" s="55"/>
      <c r="P151" s="59"/>
      <c r="Q151" s="137"/>
      <c r="R151" s="151"/>
      <c r="S151" s="133"/>
      <c r="T151" s="133"/>
      <c r="U151" s="133"/>
      <c r="V151" s="152"/>
      <c r="W151" s="140"/>
      <c r="X151" s="59"/>
      <c r="Y151" s="59"/>
      <c r="Z151" s="59"/>
    </row>
    <row r="152" spans="1:26" s="24" customFormat="1" ht="22.5" customHeight="1">
      <c r="A152" s="82"/>
      <c r="B152" s="84"/>
      <c r="C152" s="20"/>
      <c r="D152" s="264"/>
      <c r="E152" s="265"/>
      <c r="F152" s="266"/>
      <c r="G152" s="73"/>
      <c r="H152" s="184"/>
      <c r="I152" s="185"/>
      <c r="J152" s="185"/>
      <c r="K152" s="185"/>
      <c r="L152" s="185"/>
      <c r="M152" s="50"/>
      <c r="N152" s="158"/>
      <c r="O152" s="55"/>
      <c r="P152" s="59"/>
      <c r="Q152" s="137"/>
      <c r="R152" s="151"/>
      <c r="S152" s="133"/>
      <c r="T152" s="133"/>
      <c r="U152" s="133"/>
      <c r="V152" s="152"/>
      <c r="W152" s="140"/>
      <c r="X152" s="59"/>
      <c r="Y152" s="59"/>
      <c r="Z152" s="59"/>
    </row>
    <row r="153" spans="1:26" s="24" customFormat="1" ht="22.5" customHeight="1">
      <c r="A153" s="82"/>
      <c r="B153" s="84"/>
      <c r="C153" s="35"/>
      <c r="D153" s="276"/>
      <c r="E153" s="277"/>
      <c r="F153" s="278"/>
      <c r="G153" s="73"/>
      <c r="H153" s="184"/>
      <c r="I153" s="280"/>
      <c r="J153" s="280"/>
      <c r="K153" s="280"/>
      <c r="L153" s="280"/>
      <c r="M153" s="50"/>
      <c r="N153" s="158"/>
      <c r="O153" s="55"/>
      <c r="P153" s="59"/>
      <c r="Q153" s="137"/>
      <c r="R153" s="151"/>
      <c r="S153" s="133"/>
      <c r="T153" s="133"/>
      <c r="U153" s="133"/>
      <c r="V153" s="152"/>
      <c r="W153" s="140"/>
      <c r="X153" s="59"/>
      <c r="Y153" s="59"/>
      <c r="Z153" s="59"/>
    </row>
    <row r="154" spans="1:26" s="24" customFormat="1" ht="22.5" customHeight="1">
      <c r="A154" s="82"/>
      <c r="B154" s="84"/>
      <c r="C154" s="35"/>
      <c r="D154" s="269"/>
      <c r="E154" s="270"/>
      <c r="F154" s="266"/>
      <c r="G154" s="73"/>
      <c r="H154" s="308"/>
      <c r="I154" s="309"/>
      <c r="J154" s="309"/>
      <c r="K154" s="309"/>
      <c r="L154" s="309"/>
      <c r="M154" s="50"/>
      <c r="N154" s="158"/>
      <c r="O154" s="55"/>
      <c r="P154" s="59"/>
      <c r="Q154" s="137"/>
      <c r="R154" s="151"/>
      <c r="S154" s="133"/>
      <c r="T154" s="133"/>
      <c r="U154" s="133"/>
      <c r="V154" s="152"/>
      <c r="W154" s="140"/>
      <c r="X154" s="59"/>
      <c r="Y154" s="59"/>
      <c r="Z154" s="59"/>
    </row>
    <row r="155" spans="1:26" s="24" customFormat="1" ht="22.5" customHeight="1">
      <c r="A155" s="82"/>
      <c r="B155" s="84"/>
      <c r="C155" s="35"/>
      <c r="D155" s="269"/>
      <c r="E155" s="270"/>
      <c r="F155" s="266"/>
      <c r="G155" s="73"/>
      <c r="H155" s="184"/>
      <c r="I155" s="185"/>
      <c r="J155" s="185"/>
      <c r="K155" s="185"/>
      <c r="L155" s="185"/>
      <c r="M155" s="50"/>
      <c r="N155" s="158"/>
      <c r="O155" s="55"/>
      <c r="P155" s="59"/>
      <c r="Q155" s="137"/>
      <c r="R155" s="151"/>
      <c r="S155" s="133"/>
      <c r="T155" s="133"/>
      <c r="U155" s="133"/>
      <c r="V155" s="152"/>
      <c r="W155" s="140"/>
      <c r="X155" s="59"/>
      <c r="Y155" s="59"/>
      <c r="Z155" s="59"/>
    </row>
    <row r="156" spans="1:26" s="24" customFormat="1" ht="22.5" customHeight="1">
      <c r="A156" s="82"/>
      <c r="B156" s="84"/>
      <c r="C156" s="35"/>
      <c r="D156" s="269"/>
      <c r="E156" s="270"/>
      <c r="F156" s="266"/>
      <c r="G156" s="73"/>
      <c r="H156" s="198"/>
      <c r="I156" s="218"/>
      <c r="J156" s="218"/>
      <c r="K156" s="218"/>
      <c r="L156" s="218"/>
      <c r="M156" s="50"/>
      <c r="N156" s="158"/>
      <c r="O156" s="55"/>
      <c r="P156" s="59"/>
      <c r="Q156" s="137"/>
      <c r="R156" s="151"/>
      <c r="S156" s="133"/>
      <c r="T156" s="133"/>
      <c r="U156" s="133"/>
      <c r="V156" s="152"/>
      <c r="W156" s="140"/>
      <c r="X156" s="59"/>
      <c r="Y156" s="59"/>
      <c r="Z156" s="59"/>
    </row>
    <row r="157" spans="1:26" s="24" customFormat="1" ht="22.5" customHeight="1">
      <c r="A157" s="82"/>
      <c r="B157" s="84"/>
      <c r="C157" s="35"/>
      <c r="D157" s="269"/>
      <c r="E157" s="270"/>
      <c r="F157" s="266"/>
      <c r="G157" s="73"/>
      <c r="H157" s="184"/>
      <c r="I157" s="280"/>
      <c r="J157" s="280"/>
      <c r="K157" s="280"/>
      <c r="L157" s="280"/>
      <c r="M157" s="50"/>
      <c r="N157" s="158"/>
      <c r="O157" s="55"/>
      <c r="P157" s="59"/>
      <c r="Q157" s="137"/>
      <c r="R157" s="151"/>
      <c r="S157" s="133"/>
      <c r="T157" s="133"/>
      <c r="U157" s="133"/>
      <c r="V157" s="152"/>
      <c r="W157" s="140"/>
      <c r="X157" s="59"/>
      <c r="Y157" s="59"/>
      <c r="Z157" s="59"/>
    </row>
    <row r="158" spans="1:26" s="24" customFormat="1" ht="22.5" customHeight="1">
      <c r="A158" s="82"/>
      <c r="B158" s="84"/>
      <c r="C158" s="35"/>
      <c r="D158" s="269"/>
      <c r="E158" s="270"/>
      <c r="F158" s="266"/>
      <c r="G158" s="73"/>
      <c r="H158" s="184"/>
      <c r="I158" s="185"/>
      <c r="J158" s="185"/>
      <c r="K158" s="185"/>
      <c r="L158" s="185"/>
      <c r="M158" s="50"/>
      <c r="N158" s="158"/>
      <c r="O158" s="55"/>
      <c r="P158" s="59"/>
      <c r="Q158" s="137"/>
      <c r="R158" s="151"/>
      <c r="S158" s="133"/>
      <c r="T158" s="133"/>
      <c r="U158" s="133"/>
      <c r="V158" s="152"/>
      <c r="W158" s="140"/>
      <c r="X158" s="59"/>
      <c r="Y158" s="59"/>
      <c r="Z158" s="59"/>
    </row>
    <row r="159" spans="1:26" s="24" customFormat="1" ht="22.5" customHeight="1">
      <c r="A159" s="82"/>
      <c r="B159" s="84"/>
      <c r="C159" s="35"/>
      <c r="D159" s="269"/>
      <c r="E159" s="270"/>
      <c r="F159" s="266"/>
      <c r="G159" s="73"/>
      <c r="H159" s="198"/>
      <c r="I159" s="218"/>
      <c r="J159" s="218"/>
      <c r="K159" s="218"/>
      <c r="L159" s="218"/>
      <c r="M159" s="50"/>
      <c r="N159" s="158"/>
      <c r="O159" s="55"/>
      <c r="P159" s="59"/>
      <c r="Q159" s="137"/>
      <c r="R159" s="151"/>
      <c r="S159" s="133"/>
      <c r="T159" s="133"/>
      <c r="U159" s="133"/>
      <c r="V159" s="152"/>
      <c r="W159" s="140"/>
      <c r="X159" s="59"/>
      <c r="Y159" s="59"/>
      <c r="Z159" s="59"/>
    </row>
    <row r="160" spans="1:26" s="24" customFormat="1" ht="22.5" customHeight="1">
      <c r="A160" s="82"/>
      <c r="B160" s="84"/>
      <c r="C160" s="35"/>
      <c r="D160" s="269"/>
      <c r="E160" s="270"/>
      <c r="F160" s="266"/>
      <c r="G160" s="73"/>
      <c r="H160" s="184"/>
      <c r="I160" s="280"/>
      <c r="J160" s="280"/>
      <c r="K160" s="280"/>
      <c r="L160" s="280"/>
      <c r="M160" s="50"/>
      <c r="N160" s="158"/>
      <c r="O160" s="55"/>
      <c r="P160" s="59"/>
      <c r="Q160" s="137"/>
      <c r="R160" s="151"/>
      <c r="S160" s="133"/>
      <c r="T160" s="133"/>
      <c r="U160" s="133"/>
      <c r="V160" s="152"/>
      <c r="W160" s="140"/>
      <c r="X160" s="59"/>
      <c r="Y160" s="59"/>
      <c r="Z160" s="59"/>
    </row>
    <row r="161" spans="1:26" s="24" customFormat="1" ht="22.5" customHeight="1">
      <c r="A161" s="82"/>
      <c r="B161" s="84"/>
      <c r="C161" s="35"/>
      <c r="D161" s="269"/>
      <c r="E161" s="270"/>
      <c r="F161" s="266"/>
      <c r="G161" s="73"/>
      <c r="H161" s="184"/>
      <c r="I161" s="185"/>
      <c r="J161" s="185"/>
      <c r="K161" s="185"/>
      <c r="L161" s="185"/>
      <c r="M161" s="50"/>
      <c r="N161" s="158"/>
      <c r="O161" s="55"/>
      <c r="P161" s="59"/>
      <c r="Q161" s="137"/>
      <c r="R161" s="151"/>
      <c r="S161" s="133"/>
      <c r="T161" s="133"/>
      <c r="U161" s="133"/>
      <c r="V161" s="152"/>
      <c r="W161" s="140"/>
      <c r="X161" s="59"/>
      <c r="Y161" s="59"/>
      <c r="Z161" s="59"/>
    </row>
    <row r="162" spans="1:26" s="24" customFormat="1" ht="22.5" customHeight="1">
      <c r="A162" s="82"/>
      <c r="B162" s="84"/>
      <c r="C162" s="35"/>
      <c r="D162" s="269"/>
      <c r="E162" s="270"/>
      <c r="F162" s="266"/>
      <c r="G162" s="73"/>
      <c r="H162" s="198"/>
      <c r="I162" s="218"/>
      <c r="J162" s="218"/>
      <c r="K162" s="218"/>
      <c r="L162" s="218"/>
      <c r="M162" s="50"/>
      <c r="N162" s="158"/>
      <c r="O162" s="55"/>
      <c r="P162" s="59"/>
      <c r="Q162" s="137"/>
      <c r="R162" s="151"/>
      <c r="S162" s="133"/>
      <c r="T162" s="133"/>
      <c r="U162" s="133"/>
      <c r="V162" s="152"/>
      <c r="W162" s="140"/>
      <c r="X162" s="59"/>
      <c r="Y162" s="59"/>
      <c r="Z162" s="59"/>
    </row>
    <row r="163" spans="1:26" s="24" customFormat="1" ht="22.5" customHeight="1">
      <c r="A163" s="82"/>
      <c r="B163" s="84"/>
      <c r="C163" s="35"/>
      <c r="D163" s="269"/>
      <c r="E163" s="270"/>
      <c r="F163" s="266"/>
      <c r="G163" s="73"/>
      <c r="H163" s="184"/>
      <c r="I163" s="280"/>
      <c r="J163" s="280"/>
      <c r="K163" s="280"/>
      <c r="L163" s="280"/>
      <c r="M163" s="50"/>
      <c r="N163" s="158"/>
      <c r="O163" s="55"/>
      <c r="P163" s="59"/>
      <c r="Q163" s="137"/>
      <c r="R163" s="151"/>
      <c r="S163" s="133"/>
      <c r="T163" s="133"/>
      <c r="U163" s="133"/>
      <c r="V163" s="152"/>
      <c r="W163" s="140"/>
      <c r="X163" s="59"/>
      <c r="Y163" s="59"/>
      <c r="Z163" s="59"/>
    </row>
    <row r="164" spans="1:26" s="24" customFormat="1" ht="22.5" customHeight="1">
      <c r="A164" s="82"/>
      <c r="B164" s="84"/>
      <c r="C164" s="35"/>
      <c r="D164" s="269"/>
      <c r="E164" s="270"/>
      <c r="F164" s="266"/>
      <c r="G164" s="73"/>
      <c r="H164" s="184"/>
      <c r="I164" s="185"/>
      <c r="J164" s="185"/>
      <c r="K164" s="185"/>
      <c r="L164" s="185"/>
      <c r="M164" s="50"/>
      <c r="N164" s="158"/>
      <c r="O164" s="55"/>
      <c r="P164" s="59"/>
      <c r="Q164" s="137"/>
      <c r="R164" s="151"/>
      <c r="S164" s="133"/>
      <c r="T164" s="133"/>
      <c r="U164" s="133"/>
      <c r="V164" s="152"/>
      <c r="W164" s="140"/>
      <c r="X164" s="59"/>
      <c r="Y164" s="59"/>
      <c r="Z164" s="59"/>
    </row>
    <row r="165" spans="1:26" s="24" customFormat="1" ht="22.5" customHeight="1">
      <c r="A165" s="82"/>
      <c r="B165" s="84"/>
      <c r="C165" s="35"/>
      <c r="D165" s="264"/>
      <c r="E165" s="265"/>
      <c r="F165" s="266"/>
      <c r="G165" s="73"/>
      <c r="H165" s="184"/>
      <c r="I165" s="185"/>
      <c r="J165" s="185"/>
      <c r="K165" s="185"/>
      <c r="L165" s="185"/>
      <c r="M165" s="50"/>
      <c r="N165" s="158"/>
      <c r="O165" s="55"/>
      <c r="P165" s="59"/>
      <c r="Q165" s="137"/>
      <c r="R165" s="151"/>
      <c r="S165" s="133"/>
      <c r="T165" s="133"/>
      <c r="U165" s="133"/>
      <c r="V165" s="152"/>
      <c r="W165" s="140"/>
      <c r="X165" s="59"/>
      <c r="Y165" s="59"/>
      <c r="Z165" s="59"/>
    </row>
    <row r="166" spans="1:26" s="24" customFormat="1" ht="22.5" customHeight="1">
      <c r="A166" s="82"/>
      <c r="B166" s="84"/>
      <c r="C166" s="35"/>
      <c r="D166" s="264"/>
      <c r="E166" s="265"/>
      <c r="F166" s="266"/>
      <c r="G166" s="73"/>
      <c r="H166" s="198"/>
      <c r="I166" s="218"/>
      <c r="J166" s="218"/>
      <c r="K166" s="218"/>
      <c r="L166" s="218"/>
      <c r="M166" s="50"/>
      <c r="N166" s="158"/>
      <c r="O166" s="55"/>
      <c r="P166" s="59"/>
      <c r="Q166" s="137"/>
      <c r="R166" s="151"/>
      <c r="S166" s="133"/>
      <c r="T166" s="133"/>
      <c r="U166" s="133"/>
      <c r="V166" s="152"/>
      <c r="W166" s="140"/>
      <c r="X166" s="59"/>
      <c r="Y166" s="59"/>
      <c r="Z166" s="59"/>
    </row>
    <row r="167" spans="1:26" s="24" customFormat="1" ht="22.5" customHeight="1">
      <c r="A167" s="82"/>
      <c r="B167" s="84"/>
      <c r="C167" s="35"/>
      <c r="D167" s="264"/>
      <c r="E167" s="265"/>
      <c r="F167" s="266"/>
      <c r="G167" s="73"/>
      <c r="H167" s="184"/>
      <c r="I167" s="280"/>
      <c r="J167" s="280"/>
      <c r="K167" s="280"/>
      <c r="L167" s="280"/>
      <c r="M167" s="50"/>
      <c r="N167" s="158"/>
      <c r="O167" s="55"/>
      <c r="P167" s="59"/>
      <c r="Q167" s="137"/>
      <c r="R167" s="151"/>
      <c r="S167" s="133"/>
      <c r="T167" s="133"/>
      <c r="U167" s="133"/>
      <c r="V167" s="152"/>
      <c r="W167" s="140"/>
      <c r="X167" s="59"/>
      <c r="Y167" s="59"/>
      <c r="Z167" s="59"/>
    </row>
    <row r="168" spans="1:26" s="24" customFormat="1" ht="22.5" customHeight="1">
      <c r="A168" s="82"/>
      <c r="B168" s="84"/>
      <c r="C168" s="35"/>
      <c r="D168" s="264"/>
      <c r="E168" s="265"/>
      <c r="F168" s="266"/>
      <c r="G168" s="73"/>
      <c r="H168" s="184"/>
      <c r="I168" s="185"/>
      <c r="J168" s="185"/>
      <c r="K168" s="185"/>
      <c r="L168" s="185"/>
      <c r="M168" s="50"/>
      <c r="N168" s="158"/>
      <c r="O168" s="55"/>
      <c r="P168" s="59"/>
      <c r="Q168" s="137"/>
      <c r="R168" s="151"/>
      <c r="S168" s="133"/>
      <c r="T168" s="133"/>
      <c r="U168" s="133"/>
      <c r="V168" s="152"/>
      <c r="W168" s="140"/>
      <c r="X168" s="59"/>
      <c r="Y168" s="59"/>
      <c r="Z168" s="59"/>
    </row>
    <row r="169" spans="1:26" s="24" customFormat="1" ht="22.5" customHeight="1">
      <c r="A169" s="82"/>
      <c r="B169" s="84"/>
      <c r="C169" s="35"/>
      <c r="D169" s="186"/>
      <c r="E169" s="187"/>
      <c r="F169" s="188"/>
      <c r="G169" s="73"/>
      <c r="H169" s="184"/>
      <c r="I169" s="185"/>
      <c r="J169" s="185"/>
      <c r="K169" s="185"/>
      <c r="L169" s="185"/>
      <c r="M169" s="50"/>
      <c r="N169" s="158"/>
      <c r="O169" s="55"/>
      <c r="P169" s="59"/>
      <c r="Q169" s="137"/>
      <c r="R169" s="151"/>
      <c r="S169" s="133"/>
      <c r="T169" s="133"/>
      <c r="U169" s="133"/>
      <c r="V169" s="152"/>
      <c r="W169" s="140"/>
      <c r="X169" s="59"/>
      <c r="Y169" s="59"/>
      <c r="Z169" s="59"/>
    </row>
    <row r="170" spans="1:26" s="24" customFormat="1" ht="22.5" customHeight="1">
      <c r="A170" s="82"/>
      <c r="B170" s="84"/>
      <c r="C170" s="40"/>
      <c r="D170" s="220"/>
      <c r="E170" s="221"/>
      <c r="F170" s="188"/>
      <c r="G170" s="73"/>
      <c r="H170" s="258"/>
      <c r="I170" s="210"/>
      <c r="J170" s="210"/>
      <c r="K170" s="210"/>
      <c r="L170" s="210"/>
      <c r="M170" s="50"/>
      <c r="N170" s="158"/>
      <c r="O170" s="55"/>
      <c r="P170" s="59"/>
      <c r="Q170" s="137"/>
      <c r="R170" s="151"/>
      <c r="S170" s="133"/>
      <c r="T170" s="133"/>
      <c r="U170" s="133"/>
      <c r="V170" s="152"/>
      <c r="W170" s="140"/>
      <c r="X170" s="59"/>
      <c r="Y170" s="59"/>
      <c r="Z170" s="59"/>
    </row>
    <row r="171" spans="1:26" s="24" customFormat="1" ht="22.5" customHeight="1">
      <c r="A171" s="82"/>
      <c r="B171" s="84"/>
      <c r="C171" s="35"/>
      <c r="D171" s="207"/>
      <c r="E171" s="208"/>
      <c r="F171" s="211"/>
      <c r="G171" s="73"/>
      <c r="H171" s="205"/>
      <c r="I171" s="206"/>
      <c r="J171" s="206"/>
      <c r="K171" s="206"/>
      <c r="L171" s="206"/>
      <c r="M171" s="50"/>
      <c r="N171" s="160"/>
      <c r="O171" s="55"/>
      <c r="P171" s="59"/>
      <c r="Q171" s="137"/>
      <c r="R171" s="151"/>
      <c r="S171" s="133"/>
      <c r="T171" s="133"/>
      <c r="U171" s="133"/>
      <c r="V171" s="152"/>
      <c r="W171" s="140"/>
      <c r="X171" s="59"/>
      <c r="Y171" s="59"/>
      <c r="Z171" s="59"/>
    </row>
    <row r="172" spans="1:26" s="24" customFormat="1" ht="22.5" customHeight="1">
      <c r="A172" s="82"/>
      <c r="B172" s="84"/>
      <c r="C172" s="35"/>
      <c r="D172" s="186"/>
      <c r="E172" s="187"/>
      <c r="F172" s="188"/>
      <c r="G172" s="73"/>
      <c r="H172" s="205"/>
      <c r="I172" s="210"/>
      <c r="J172" s="210"/>
      <c r="K172" s="210"/>
      <c r="L172" s="210"/>
      <c r="M172" s="50"/>
      <c r="N172" s="158"/>
      <c r="O172" s="56"/>
      <c r="P172" s="59"/>
      <c r="Q172" s="137"/>
      <c r="R172" s="151"/>
      <c r="S172" s="133"/>
      <c r="T172" s="133"/>
      <c r="U172" s="133"/>
      <c r="V172" s="152"/>
      <c r="W172" s="140"/>
      <c r="X172" s="59"/>
      <c r="Y172" s="59"/>
      <c r="Z172" s="59"/>
    </row>
    <row r="173" spans="1:26" s="24" customFormat="1" ht="22.5" customHeight="1">
      <c r="A173" s="82"/>
      <c r="B173" s="84"/>
      <c r="C173" s="35"/>
      <c r="D173" s="212"/>
      <c r="E173" s="213"/>
      <c r="F173" s="209"/>
      <c r="G173" s="73"/>
      <c r="H173" s="279"/>
      <c r="I173" s="214"/>
      <c r="J173" s="214"/>
      <c r="K173" s="214"/>
      <c r="L173" s="214"/>
      <c r="M173" s="50"/>
      <c r="N173" s="158"/>
      <c r="O173" s="55"/>
      <c r="P173" s="59"/>
      <c r="Q173" s="137"/>
      <c r="R173" s="151"/>
      <c r="S173" s="133"/>
      <c r="T173" s="133"/>
      <c r="U173" s="133"/>
      <c r="V173" s="152"/>
      <c r="W173" s="140"/>
      <c r="X173" s="59"/>
      <c r="Y173" s="59"/>
      <c r="Z173" s="59"/>
    </row>
    <row r="174" spans="1:26" s="24" customFormat="1" ht="22.5" customHeight="1">
      <c r="A174" s="82"/>
      <c r="B174" s="84"/>
      <c r="C174" s="35"/>
      <c r="D174" s="200"/>
      <c r="E174" s="201"/>
      <c r="F174" s="222"/>
      <c r="G174" s="73"/>
      <c r="H174" s="184"/>
      <c r="I174" s="256"/>
      <c r="J174" s="256"/>
      <c r="K174" s="256"/>
      <c r="L174" s="256"/>
      <c r="M174" s="50"/>
      <c r="N174" s="158"/>
      <c r="O174" s="55"/>
      <c r="P174" s="59"/>
      <c r="Q174" s="137"/>
      <c r="R174" s="151"/>
      <c r="S174" s="133"/>
      <c r="T174" s="133"/>
      <c r="U174" s="133"/>
      <c r="V174" s="152"/>
      <c r="W174" s="140"/>
      <c r="X174" s="59"/>
      <c r="Y174" s="59"/>
      <c r="Z174" s="59"/>
    </row>
    <row r="175" spans="1:26" s="24" customFormat="1" ht="22.5" customHeight="1">
      <c r="A175" s="82"/>
      <c r="B175" s="84"/>
      <c r="C175" s="21"/>
      <c r="D175" s="239"/>
      <c r="E175" s="240"/>
      <c r="F175" s="241"/>
      <c r="G175" s="73"/>
      <c r="H175" s="242"/>
      <c r="I175" s="243"/>
      <c r="J175" s="243"/>
      <c r="K175" s="243"/>
      <c r="L175" s="243"/>
      <c r="M175" s="74"/>
      <c r="N175" s="63"/>
      <c r="O175" s="55"/>
      <c r="P175" s="59"/>
      <c r="Q175" s="137"/>
      <c r="R175" s="151"/>
      <c r="S175" s="133"/>
      <c r="T175" s="133"/>
      <c r="U175" s="133"/>
      <c r="V175" s="152"/>
      <c r="W175" s="140"/>
      <c r="X175" s="59"/>
      <c r="Y175" s="59"/>
      <c r="Z175" s="59"/>
    </row>
    <row r="176" spans="1:26" s="24" customFormat="1" ht="22.5" customHeight="1">
      <c r="A176" s="82"/>
      <c r="B176" s="84"/>
      <c r="C176" s="35"/>
      <c r="D176" s="186"/>
      <c r="E176" s="187"/>
      <c r="F176" s="188"/>
      <c r="G176" s="73"/>
      <c r="H176" s="184"/>
      <c r="I176" s="185"/>
      <c r="J176" s="185"/>
      <c r="K176" s="185"/>
      <c r="L176" s="185"/>
      <c r="M176" s="50"/>
      <c r="N176" s="36"/>
      <c r="O176" s="56"/>
      <c r="P176" s="59"/>
      <c r="Q176" s="137"/>
      <c r="R176" s="151"/>
      <c r="S176" s="133"/>
      <c r="T176" s="133"/>
      <c r="U176" s="133"/>
      <c r="V176" s="152"/>
      <c r="W176" s="140"/>
      <c r="X176" s="59"/>
      <c r="Y176" s="59"/>
      <c r="Z176" s="59"/>
    </row>
    <row r="177" spans="1:26" s="24" customFormat="1" ht="22.5" customHeight="1">
      <c r="A177" s="82"/>
      <c r="B177" s="84"/>
      <c r="C177" s="35"/>
      <c r="D177" s="186"/>
      <c r="E177" s="187"/>
      <c r="F177" s="188"/>
      <c r="G177" s="73"/>
      <c r="H177" s="184"/>
      <c r="I177" s="256"/>
      <c r="J177" s="256"/>
      <c r="K177" s="256"/>
      <c r="L177" s="256"/>
      <c r="M177" s="50"/>
      <c r="N177" s="36"/>
      <c r="O177" s="56"/>
      <c r="P177" s="59"/>
      <c r="Q177" s="137"/>
      <c r="R177" s="151"/>
      <c r="S177" s="133"/>
      <c r="T177" s="133"/>
      <c r="U177" s="133"/>
      <c r="V177" s="152"/>
      <c r="W177" s="140"/>
      <c r="X177" s="59"/>
      <c r="Y177" s="59"/>
      <c r="Z177" s="59"/>
    </row>
    <row r="178" spans="1:26" s="24" customFormat="1" ht="22.5" customHeight="1">
      <c r="A178" s="82"/>
      <c r="B178" s="84"/>
      <c r="C178" s="35"/>
      <c r="D178" s="200"/>
      <c r="E178" s="201"/>
      <c r="F178" s="188"/>
      <c r="G178" s="73"/>
      <c r="H178" s="205"/>
      <c r="I178" s="210"/>
      <c r="J178" s="210"/>
      <c r="K178" s="210"/>
      <c r="L178" s="210"/>
      <c r="M178" s="50"/>
      <c r="N178" s="36"/>
      <c r="O178" s="55"/>
      <c r="P178" s="59"/>
      <c r="Q178" s="137"/>
      <c r="R178" s="151"/>
      <c r="S178" s="133"/>
      <c r="T178" s="133"/>
      <c r="U178" s="133"/>
      <c r="V178" s="152"/>
      <c r="W178" s="140"/>
      <c r="X178" s="59"/>
      <c r="Y178" s="59"/>
      <c r="Z178" s="59"/>
    </row>
    <row r="179" spans="1:26" s="24" customFormat="1" ht="22.5" customHeight="1">
      <c r="A179" s="82"/>
      <c r="B179" s="84"/>
      <c r="C179" s="21"/>
      <c r="D179" s="239"/>
      <c r="E179" s="240"/>
      <c r="F179" s="241"/>
      <c r="G179" s="73"/>
      <c r="H179" s="242"/>
      <c r="I179" s="243"/>
      <c r="J179" s="243"/>
      <c r="K179" s="243"/>
      <c r="L179" s="243"/>
      <c r="M179" s="74"/>
      <c r="N179" s="63"/>
      <c r="O179" s="55"/>
      <c r="P179" s="59"/>
      <c r="Q179" s="137"/>
      <c r="R179" s="151"/>
      <c r="S179" s="133"/>
      <c r="T179" s="133"/>
      <c r="U179" s="133"/>
      <c r="V179" s="152"/>
      <c r="W179" s="140"/>
      <c r="X179" s="59"/>
      <c r="Y179" s="59"/>
      <c r="Z179" s="59"/>
    </row>
    <row r="180" spans="1:26" s="24" customFormat="1" ht="22.5" customHeight="1">
      <c r="A180" s="82"/>
      <c r="B180" s="84"/>
      <c r="C180" s="35"/>
      <c r="D180" s="186"/>
      <c r="E180" s="187"/>
      <c r="F180" s="188"/>
      <c r="G180" s="73"/>
      <c r="H180" s="184"/>
      <c r="I180" s="210"/>
      <c r="J180" s="210"/>
      <c r="K180" s="210"/>
      <c r="L180" s="210"/>
      <c r="M180" s="50"/>
      <c r="N180" s="36"/>
      <c r="O180" s="56"/>
      <c r="P180" s="59"/>
      <c r="Q180" s="137"/>
      <c r="R180" s="151"/>
      <c r="S180" s="133"/>
      <c r="T180" s="133"/>
      <c r="U180" s="133"/>
      <c r="V180" s="152"/>
      <c r="W180" s="140"/>
      <c r="X180" s="59"/>
      <c r="Y180" s="59"/>
      <c r="Z180" s="59"/>
    </row>
    <row r="181" spans="1:26" s="24" customFormat="1" ht="22.5" customHeight="1">
      <c r="A181" s="82"/>
      <c r="B181" s="84"/>
      <c r="C181" s="35"/>
      <c r="D181" s="186"/>
      <c r="E181" s="187"/>
      <c r="F181" s="188"/>
      <c r="G181" s="73"/>
      <c r="H181" s="184"/>
      <c r="I181" s="210"/>
      <c r="J181" s="210"/>
      <c r="K181" s="210"/>
      <c r="L181" s="210"/>
      <c r="M181" s="50"/>
      <c r="N181" s="36"/>
      <c r="O181" s="56"/>
      <c r="P181" s="59"/>
      <c r="Q181" s="137"/>
      <c r="R181" s="151"/>
      <c r="S181" s="133"/>
      <c r="T181" s="133"/>
      <c r="U181" s="133"/>
      <c r="V181" s="152"/>
      <c r="W181" s="140"/>
      <c r="X181" s="59"/>
      <c r="Y181" s="59"/>
      <c r="Z181" s="59"/>
    </row>
    <row r="182" spans="1:26" s="24" customFormat="1" ht="22.5" customHeight="1">
      <c r="A182" s="82"/>
      <c r="B182" s="84"/>
      <c r="C182" s="21"/>
      <c r="D182" s="239"/>
      <c r="E182" s="240"/>
      <c r="F182" s="241"/>
      <c r="G182" s="73"/>
      <c r="H182" s="242"/>
      <c r="I182" s="243"/>
      <c r="J182" s="243"/>
      <c r="K182" s="243"/>
      <c r="L182" s="243"/>
      <c r="M182" s="74"/>
      <c r="N182" s="63"/>
      <c r="O182" s="56"/>
      <c r="P182" s="59"/>
      <c r="Q182" s="137"/>
      <c r="R182" s="151"/>
      <c r="S182" s="133"/>
      <c r="T182" s="133"/>
      <c r="U182" s="133"/>
      <c r="V182" s="152"/>
      <c r="W182" s="140"/>
      <c r="X182" s="59"/>
      <c r="Y182" s="59"/>
      <c r="Z182" s="59"/>
    </row>
    <row r="183" spans="1:26" s="24" customFormat="1" ht="22.5" customHeight="1">
      <c r="A183" s="82"/>
      <c r="B183" s="84"/>
      <c r="C183" s="35"/>
      <c r="D183" s="186"/>
      <c r="E183" s="187"/>
      <c r="F183" s="188"/>
      <c r="G183" s="73"/>
      <c r="H183" s="205"/>
      <c r="I183" s="210"/>
      <c r="J183" s="210"/>
      <c r="K183" s="210"/>
      <c r="L183" s="210"/>
      <c r="M183" s="50"/>
      <c r="N183" s="36"/>
      <c r="O183" s="55"/>
      <c r="P183" s="59"/>
      <c r="Q183" s="137"/>
      <c r="R183" s="151"/>
      <c r="S183" s="133"/>
      <c r="T183" s="133"/>
      <c r="U183" s="133"/>
      <c r="V183" s="152"/>
      <c r="W183" s="140"/>
      <c r="X183" s="59"/>
      <c r="Y183" s="59"/>
      <c r="Z183" s="59"/>
    </row>
    <row r="184" spans="1:26" s="24" customFormat="1" ht="22.5" customHeight="1">
      <c r="A184" s="82"/>
      <c r="B184" s="84"/>
      <c r="C184" s="41"/>
      <c r="D184" s="253"/>
      <c r="E184" s="253"/>
      <c r="F184" s="253"/>
      <c r="G184" s="73"/>
      <c r="H184" s="254"/>
      <c r="I184" s="228"/>
      <c r="J184" s="228"/>
      <c r="K184" s="228"/>
      <c r="L184" s="228"/>
      <c r="M184" s="75"/>
      <c r="N184" s="51"/>
      <c r="O184" s="55"/>
      <c r="P184" s="59"/>
      <c r="Q184" s="137"/>
      <c r="R184" s="151"/>
      <c r="S184" s="133"/>
      <c r="T184" s="133"/>
      <c r="U184" s="133"/>
      <c r="V184" s="152"/>
      <c r="W184" s="140"/>
      <c r="X184" s="59"/>
      <c r="Y184" s="59"/>
      <c r="Z184" s="59"/>
    </row>
    <row r="185" spans="1:26" s="24" customFormat="1" ht="22.5" customHeight="1">
      <c r="A185" s="82"/>
      <c r="B185" s="84"/>
      <c r="C185" s="35"/>
      <c r="D185" s="207"/>
      <c r="E185" s="208"/>
      <c r="F185" s="211"/>
      <c r="G185" s="73"/>
      <c r="H185" s="202"/>
      <c r="I185" s="203"/>
      <c r="J185" s="203"/>
      <c r="K185" s="203"/>
      <c r="L185" s="203"/>
      <c r="M185" s="50"/>
      <c r="N185" s="39"/>
      <c r="O185" s="55"/>
      <c r="P185" s="59"/>
      <c r="Q185" s="137"/>
      <c r="R185" s="151"/>
      <c r="S185" s="133"/>
      <c r="T185" s="133"/>
      <c r="U185" s="133"/>
      <c r="V185" s="152"/>
      <c r="W185" s="140"/>
      <c r="X185" s="59"/>
      <c r="Y185" s="59"/>
      <c r="Z185" s="59"/>
    </row>
    <row r="186" spans="1:26" s="24" customFormat="1" ht="22.5" customHeight="1">
      <c r="A186" s="82"/>
      <c r="B186" s="84"/>
      <c r="C186" s="8"/>
      <c r="D186" s="253"/>
      <c r="E186" s="253"/>
      <c r="F186" s="253"/>
      <c r="G186" s="73"/>
      <c r="H186" s="227"/>
      <c r="I186" s="228"/>
      <c r="J186" s="228"/>
      <c r="K186" s="228"/>
      <c r="L186" s="228"/>
      <c r="M186" s="75"/>
      <c r="N186" s="52"/>
      <c r="O186" s="55"/>
      <c r="P186" s="59"/>
      <c r="Q186" s="137"/>
      <c r="R186" s="151"/>
      <c r="S186" s="133"/>
      <c r="T186" s="133"/>
      <c r="U186" s="133"/>
      <c r="V186" s="152"/>
      <c r="W186" s="140"/>
      <c r="X186" s="59"/>
      <c r="Y186" s="59"/>
      <c r="Z186" s="59"/>
    </row>
    <row r="187" spans="1:26" s="24" customFormat="1" ht="22.5" customHeight="1">
      <c r="A187" s="82"/>
      <c r="B187" s="84"/>
      <c r="C187" s="8"/>
      <c r="D187" s="253"/>
      <c r="E187" s="253"/>
      <c r="F187" s="253"/>
      <c r="G187" s="73"/>
      <c r="H187" s="227"/>
      <c r="I187" s="228"/>
      <c r="J187" s="228"/>
      <c r="K187" s="228"/>
      <c r="L187" s="228"/>
      <c r="M187" s="75"/>
      <c r="N187" s="52"/>
      <c r="O187" s="55"/>
      <c r="P187" s="59"/>
      <c r="Q187" s="137"/>
      <c r="R187" s="151"/>
      <c r="S187" s="133"/>
      <c r="T187" s="133"/>
      <c r="U187" s="133"/>
      <c r="V187" s="152"/>
      <c r="W187" s="140"/>
      <c r="X187" s="59"/>
      <c r="Y187" s="59"/>
      <c r="Z187" s="59"/>
    </row>
    <row r="188" spans="1:26" s="24" customFormat="1" ht="22.5" customHeight="1">
      <c r="A188" s="82"/>
      <c r="B188" s="84"/>
      <c r="C188" s="8"/>
      <c r="D188" s="233"/>
      <c r="E188" s="233"/>
      <c r="F188" s="233"/>
      <c r="G188" s="73"/>
      <c r="H188" s="263"/>
      <c r="I188" s="260"/>
      <c r="J188" s="260"/>
      <c r="K188" s="260"/>
      <c r="L188" s="260"/>
      <c r="M188" s="75"/>
      <c r="N188" s="52"/>
      <c r="O188" s="55"/>
      <c r="P188" s="59"/>
      <c r="Q188" s="137"/>
      <c r="R188" s="151"/>
      <c r="S188" s="133"/>
      <c r="T188" s="133"/>
      <c r="U188" s="133"/>
      <c r="V188" s="152"/>
      <c r="W188" s="140"/>
      <c r="X188" s="59"/>
      <c r="Y188" s="59"/>
      <c r="Z188" s="59"/>
    </row>
    <row r="189" spans="1:26" s="24" customFormat="1" ht="22.5" customHeight="1">
      <c r="A189" s="82"/>
      <c r="B189" s="84"/>
      <c r="C189" s="8"/>
      <c r="D189" s="233"/>
      <c r="E189" s="233"/>
      <c r="F189" s="233"/>
      <c r="G189" s="73"/>
      <c r="H189" s="263"/>
      <c r="I189" s="260"/>
      <c r="J189" s="260"/>
      <c r="K189" s="260"/>
      <c r="L189" s="260"/>
      <c r="M189" s="75"/>
      <c r="N189" s="52"/>
      <c r="O189" s="55"/>
      <c r="P189" s="59"/>
      <c r="Q189" s="137"/>
      <c r="R189" s="151"/>
      <c r="S189" s="133"/>
      <c r="T189" s="133"/>
      <c r="U189" s="133"/>
      <c r="V189" s="152"/>
      <c r="W189" s="140"/>
      <c r="X189" s="59"/>
      <c r="Y189" s="59"/>
      <c r="Z189" s="59"/>
    </row>
    <row r="190" spans="1:26" s="24" customFormat="1" ht="22.5" customHeight="1">
      <c r="A190" s="82"/>
      <c r="B190" s="84"/>
      <c r="C190" s="8"/>
      <c r="D190" s="253"/>
      <c r="E190" s="253"/>
      <c r="F190" s="253"/>
      <c r="G190" s="73"/>
      <c r="H190" s="227"/>
      <c r="I190" s="228"/>
      <c r="J190" s="228"/>
      <c r="K190" s="228"/>
      <c r="L190" s="228"/>
      <c r="M190" s="75"/>
      <c r="N190" s="52"/>
      <c r="O190" s="56"/>
      <c r="P190" s="59"/>
      <c r="Q190" s="137"/>
      <c r="R190" s="151"/>
      <c r="S190" s="133"/>
      <c r="T190" s="133"/>
      <c r="U190" s="133"/>
      <c r="V190" s="152"/>
      <c r="W190" s="140"/>
      <c r="X190" s="59"/>
      <c r="Y190" s="59"/>
      <c r="Z190" s="59"/>
    </row>
    <row r="191" spans="1:26" s="24" customFormat="1" ht="22.5" customHeight="1">
      <c r="A191" s="82"/>
      <c r="B191" s="84"/>
      <c r="C191" s="8"/>
      <c r="D191" s="253"/>
      <c r="E191" s="253"/>
      <c r="F191" s="253"/>
      <c r="G191" s="73"/>
      <c r="H191" s="227"/>
      <c r="I191" s="228"/>
      <c r="J191" s="228"/>
      <c r="K191" s="228"/>
      <c r="L191" s="228"/>
      <c r="M191" s="75"/>
      <c r="N191" s="52"/>
      <c r="O191" s="55"/>
      <c r="P191" s="59"/>
      <c r="Q191" s="137"/>
      <c r="R191" s="151"/>
      <c r="S191" s="133"/>
      <c r="T191" s="133"/>
      <c r="U191" s="133"/>
      <c r="V191" s="152"/>
      <c r="W191" s="140"/>
      <c r="X191" s="59"/>
      <c r="Y191" s="59"/>
      <c r="Z191" s="59"/>
    </row>
    <row r="192" spans="1:26" s="24" customFormat="1" ht="22.5" customHeight="1">
      <c r="A192" s="82"/>
      <c r="B192" s="84"/>
      <c r="C192" s="41"/>
      <c r="D192" s="233"/>
      <c r="E192" s="233"/>
      <c r="F192" s="233"/>
      <c r="G192" s="73"/>
      <c r="H192" s="259"/>
      <c r="I192" s="275"/>
      <c r="J192" s="275"/>
      <c r="K192" s="275"/>
      <c r="L192" s="275"/>
      <c r="M192" s="75"/>
      <c r="N192" s="51"/>
      <c r="O192" s="55"/>
      <c r="P192" s="59"/>
      <c r="Q192" s="137"/>
      <c r="R192" s="151"/>
      <c r="S192" s="133"/>
      <c r="T192" s="133"/>
      <c r="U192" s="133"/>
      <c r="V192" s="152"/>
      <c r="W192" s="140"/>
      <c r="X192" s="59"/>
      <c r="Y192" s="59"/>
      <c r="Z192" s="59"/>
    </row>
    <row r="193" spans="1:26" s="24" customFormat="1" ht="22.5" customHeight="1">
      <c r="A193" s="82"/>
      <c r="B193" s="84"/>
      <c r="C193" s="41"/>
      <c r="D193" s="253"/>
      <c r="E193" s="253"/>
      <c r="F193" s="253"/>
      <c r="G193" s="73"/>
      <c r="H193" s="254"/>
      <c r="I193" s="228"/>
      <c r="J193" s="228"/>
      <c r="K193" s="228"/>
      <c r="L193" s="228"/>
      <c r="M193" s="75"/>
      <c r="N193" s="51"/>
      <c r="O193" s="55"/>
      <c r="P193" s="59"/>
      <c r="Q193" s="137"/>
      <c r="R193" s="151"/>
      <c r="S193" s="133"/>
      <c r="T193" s="133"/>
      <c r="U193" s="133"/>
      <c r="V193" s="152"/>
      <c r="W193" s="140"/>
      <c r="X193" s="59"/>
      <c r="Y193" s="59"/>
      <c r="Z193" s="59"/>
    </row>
    <row r="194" spans="1:26" s="24" customFormat="1" ht="22.5" customHeight="1">
      <c r="A194" s="82"/>
      <c r="B194" s="84"/>
      <c r="C194" s="41"/>
      <c r="D194" s="253"/>
      <c r="E194" s="253"/>
      <c r="F194" s="253"/>
      <c r="G194" s="73"/>
      <c r="H194" s="254"/>
      <c r="I194" s="228"/>
      <c r="J194" s="228"/>
      <c r="K194" s="228"/>
      <c r="L194" s="228"/>
      <c r="M194" s="75"/>
      <c r="N194" s="51"/>
      <c r="O194" s="55"/>
      <c r="P194" s="59"/>
      <c r="Q194" s="137"/>
      <c r="R194" s="151"/>
      <c r="S194" s="133"/>
      <c r="T194" s="133"/>
      <c r="U194" s="133"/>
      <c r="V194" s="152"/>
      <c r="W194" s="140"/>
      <c r="X194" s="59"/>
      <c r="Y194" s="59"/>
      <c r="Z194" s="59"/>
    </row>
    <row r="195" spans="1:26" s="24" customFormat="1" ht="22.5" customHeight="1">
      <c r="A195" s="82"/>
      <c r="B195" s="84"/>
      <c r="C195" s="41"/>
      <c r="D195" s="233"/>
      <c r="E195" s="233"/>
      <c r="F195" s="233"/>
      <c r="G195" s="73"/>
      <c r="H195" s="259"/>
      <c r="I195" s="260"/>
      <c r="J195" s="260"/>
      <c r="K195" s="260"/>
      <c r="L195" s="260"/>
      <c r="M195" s="75"/>
      <c r="N195" s="51"/>
      <c r="O195" s="55"/>
      <c r="P195" s="59"/>
      <c r="Q195" s="137"/>
      <c r="R195" s="151"/>
      <c r="S195" s="133"/>
      <c r="T195" s="133"/>
      <c r="U195" s="133"/>
      <c r="V195" s="152"/>
      <c r="W195" s="140"/>
      <c r="X195" s="59"/>
      <c r="Y195" s="59"/>
      <c r="Z195" s="59"/>
    </row>
    <row r="196" spans="1:26" s="24" customFormat="1" ht="22.5" customHeight="1">
      <c r="A196" s="82"/>
      <c r="B196" s="84"/>
      <c r="C196" s="64"/>
      <c r="D196" s="326"/>
      <c r="E196" s="327"/>
      <c r="F196" s="328"/>
      <c r="G196" s="73"/>
      <c r="H196" s="261"/>
      <c r="I196" s="262"/>
      <c r="J196" s="262"/>
      <c r="K196" s="262"/>
      <c r="L196" s="262"/>
      <c r="M196" s="76"/>
      <c r="N196" s="65"/>
      <c r="O196" s="56"/>
      <c r="P196" s="59"/>
      <c r="Q196" s="137"/>
      <c r="R196" s="151"/>
      <c r="S196" s="133"/>
      <c r="T196" s="133"/>
      <c r="U196" s="133"/>
      <c r="V196" s="152"/>
      <c r="W196" s="140"/>
      <c r="X196" s="59"/>
      <c r="Y196" s="59"/>
      <c r="Z196" s="59"/>
    </row>
    <row r="197" spans="1:26" s="24" customFormat="1" ht="22.5" customHeight="1">
      <c r="A197" s="82"/>
      <c r="B197" s="84"/>
      <c r="C197" s="20"/>
      <c r="D197" s="207"/>
      <c r="E197" s="208"/>
      <c r="F197" s="209"/>
      <c r="G197" s="73"/>
      <c r="H197" s="202"/>
      <c r="I197" s="214"/>
      <c r="J197" s="214"/>
      <c r="K197" s="214"/>
      <c r="L197" s="214"/>
      <c r="M197" s="50"/>
      <c r="N197" s="39"/>
      <c r="O197" s="55"/>
      <c r="P197" s="59"/>
      <c r="Q197" s="137"/>
      <c r="R197" s="151"/>
      <c r="S197" s="133"/>
      <c r="T197" s="133"/>
      <c r="U197" s="133"/>
      <c r="V197" s="152"/>
      <c r="W197" s="140"/>
      <c r="X197" s="59"/>
      <c r="Y197" s="59"/>
      <c r="Z197" s="59"/>
    </row>
    <row r="198" spans="1:26" s="24" customFormat="1" ht="22.5" customHeight="1">
      <c r="A198" s="82"/>
      <c r="B198" s="84"/>
      <c r="C198" s="20"/>
      <c r="D198" s="186"/>
      <c r="E198" s="187"/>
      <c r="F198" s="188"/>
      <c r="G198" s="73"/>
      <c r="H198" s="205"/>
      <c r="I198" s="210"/>
      <c r="J198" s="210"/>
      <c r="K198" s="210"/>
      <c r="L198" s="210"/>
      <c r="M198" s="50"/>
      <c r="N198" s="36"/>
      <c r="O198" s="55"/>
      <c r="P198" s="59"/>
      <c r="Q198" s="137"/>
      <c r="R198" s="151"/>
      <c r="S198" s="133"/>
      <c r="T198" s="133"/>
      <c r="U198" s="133"/>
      <c r="V198" s="152"/>
      <c r="W198" s="140"/>
      <c r="X198" s="59"/>
      <c r="Y198" s="59"/>
      <c r="Z198" s="59"/>
    </row>
    <row r="199" spans="1:26" s="24" customFormat="1" ht="22.5" customHeight="1">
      <c r="A199" s="82"/>
      <c r="B199" s="84"/>
      <c r="C199" s="35"/>
      <c r="D199" s="186"/>
      <c r="E199" s="187"/>
      <c r="F199" s="188"/>
      <c r="G199" s="73"/>
      <c r="H199" s="184"/>
      <c r="I199" s="210"/>
      <c r="J199" s="210"/>
      <c r="K199" s="210"/>
      <c r="L199" s="210"/>
      <c r="M199" s="50"/>
      <c r="N199" s="37"/>
      <c r="O199" s="55"/>
      <c r="P199" s="59"/>
      <c r="Q199" s="137"/>
      <c r="R199" s="151"/>
      <c r="S199" s="133"/>
      <c r="T199" s="133"/>
      <c r="U199" s="133"/>
      <c r="V199" s="152"/>
      <c r="W199" s="140"/>
      <c r="X199" s="59"/>
      <c r="Y199" s="59"/>
      <c r="Z199" s="59"/>
    </row>
    <row r="200" spans="1:26" s="24" customFormat="1" ht="22.5" customHeight="1">
      <c r="A200" s="82"/>
      <c r="B200" s="84"/>
      <c r="C200" s="35"/>
      <c r="D200" s="186"/>
      <c r="E200" s="187"/>
      <c r="F200" s="188"/>
      <c r="G200" s="73"/>
      <c r="H200" s="184"/>
      <c r="I200" s="210"/>
      <c r="J200" s="210"/>
      <c r="K200" s="210"/>
      <c r="L200" s="210"/>
      <c r="M200" s="50"/>
      <c r="N200" s="38"/>
      <c r="O200" s="55"/>
      <c r="P200" s="59"/>
      <c r="Q200" s="137"/>
      <c r="R200" s="151"/>
      <c r="S200" s="133"/>
      <c r="T200" s="133"/>
      <c r="U200" s="133"/>
      <c r="V200" s="152"/>
      <c r="W200" s="140"/>
      <c r="X200" s="59"/>
      <c r="Y200" s="59"/>
      <c r="Z200" s="59"/>
    </row>
    <row r="201" spans="1:26" s="24" customFormat="1" ht="22.5" customHeight="1">
      <c r="A201" s="82"/>
      <c r="B201" s="84"/>
      <c r="C201" s="35"/>
      <c r="D201" s="207"/>
      <c r="E201" s="208"/>
      <c r="F201" s="211"/>
      <c r="G201" s="73"/>
      <c r="H201" s="184"/>
      <c r="I201" s="210"/>
      <c r="J201" s="210"/>
      <c r="K201" s="210"/>
      <c r="L201" s="210"/>
      <c r="M201" s="50"/>
      <c r="N201" s="38"/>
      <c r="O201" s="55"/>
      <c r="P201" s="59"/>
      <c r="Q201" s="137"/>
      <c r="R201" s="151"/>
      <c r="S201" s="133"/>
      <c r="T201" s="133"/>
      <c r="U201" s="133"/>
      <c r="V201" s="152"/>
      <c r="W201" s="140"/>
      <c r="X201" s="59"/>
      <c r="Y201" s="59"/>
      <c r="Z201" s="59"/>
    </row>
    <row r="202" spans="1:26" s="24" customFormat="1" ht="22.5" customHeight="1">
      <c r="A202" s="82"/>
      <c r="B202" s="84"/>
      <c r="C202" s="35"/>
      <c r="D202" s="28"/>
      <c r="E202" s="29"/>
      <c r="F202" s="31"/>
      <c r="G202" s="73"/>
      <c r="H202" s="184"/>
      <c r="I202" s="223"/>
      <c r="J202" s="223"/>
      <c r="K202" s="223"/>
      <c r="L202" s="223"/>
      <c r="M202" s="50"/>
      <c r="N202" s="37"/>
      <c r="O202" s="55"/>
      <c r="P202" s="59"/>
      <c r="Q202" s="137"/>
      <c r="R202" s="151"/>
      <c r="S202" s="133"/>
      <c r="T202" s="133"/>
      <c r="U202" s="133"/>
      <c r="V202" s="152"/>
      <c r="W202" s="140"/>
      <c r="X202" s="59"/>
      <c r="Y202" s="59"/>
      <c r="Z202" s="59"/>
    </row>
    <row r="203" spans="1:26" s="24" customFormat="1" ht="22.5" customHeight="1">
      <c r="A203" s="82"/>
      <c r="B203" s="84"/>
      <c r="C203" s="35"/>
      <c r="D203" s="186"/>
      <c r="E203" s="187"/>
      <c r="F203" s="222"/>
      <c r="G203" s="73"/>
      <c r="H203" s="205"/>
      <c r="I203" s="256"/>
      <c r="J203" s="256"/>
      <c r="K203" s="256"/>
      <c r="L203" s="256"/>
      <c r="M203" s="50"/>
      <c r="N203" s="37"/>
      <c r="O203" s="55"/>
      <c r="P203" s="59"/>
      <c r="Q203" s="137"/>
      <c r="R203" s="151"/>
      <c r="S203" s="133"/>
      <c r="T203" s="133"/>
      <c r="U203" s="133"/>
      <c r="V203" s="152"/>
      <c r="W203" s="140"/>
      <c r="X203" s="59"/>
      <c r="Y203" s="59"/>
      <c r="Z203" s="59"/>
    </row>
    <row r="204" spans="1:26" s="24" customFormat="1" ht="22.5" customHeight="1">
      <c r="A204" s="82"/>
      <c r="B204" s="84"/>
      <c r="C204" s="35"/>
      <c r="D204" s="186"/>
      <c r="E204" s="187"/>
      <c r="F204" s="222"/>
      <c r="G204" s="73"/>
      <c r="H204" s="205"/>
      <c r="I204" s="256"/>
      <c r="J204" s="256"/>
      <c r="K204" s="256"/>
      <c r="L204" s="256"/>
      <c r="M204" s="50"/>
      <c r="N204" s="37"/>
      <c r="O204" s="55"/>
      <c r="P204" s="59"/>
      <c r="Q204" s="137"/>
      <c r="R204" s="151"/>
      <c r="S204" s="133"/>
      <c r="T204" s="133"/>
      <c r="U204" s="133"/>
      <c r="V204" s="152"/>
      <c r="W204" s="140"/>
      <c r="X204" s="59"/>
      <c r="Y204" s="59"/>
      <c r="Z204" s="59"/>
    </row>
    <row r="205" spans="1:26" s="24" customFormat="1" ht="22.5" customHeight="1">
      <c r="A205" s="82"/>
      <c r="B205" s="84"/>
      <c r="C205" s="42"/>
      <c r="D205" s="220"/>
      <c r="E205" s="221"/>
      <c r="F205" s="257"/>
      <c r="G205" s="73"/>
      <c r="H205" s="258"/>
      <c r="I205" s="256"/>
      <c r="J205" s="256"/>
      <c r="K205" s="256"/>
      <c r="L205" s="256"/>
      <c r="M205" s="50"/>
      <c r="N205" s="36"/>
      <c r="O205" s="55"/>
      <c r="P205" s="59"/>
      <c r="Q205" s="137"/>
      <c r="R205" s="151"/>
      <c r="S205" s="133"/>
      <c r="T205" s="133"/>
      <c r="U205" s="133"/>
      <c r="V205" s="152"/>
      <c r="W205" s="140"/>
      <c r="X205" s="59"/>
      <c r="Y205" s="59"/>
      <c r="Z205" s="59"/>
    </row>
    <row r="206" spans="1:26" s="24" customFormat="1" ht="22.5" customHeight="1">
      <c r="A206" s="82"/>
      <c r="B206" s="84"/>
      <c r="C206" s="35"/>
      <c r="D206" s="186"/>
      <c r="E206" s="187"/>
      <c r="F206" s="188"/>
      <c r="G206" s="73"/>
      <c r="H206" s="205"/>
      <c r="I206" s="210"/>
      <c r="J206" s="210"/>
      <c r="K206" s="210"/>
      <c r="L206" s="210"/>
      <c r="M206" s="50"/>
      <c r="N206" s="36"/>
      <c r="O206" s="55"/>
      <c r="P206" s="59"/>
      <c r="Q206" s="137"/>
      <c r="R206" s="151"/>
      <c r="S206" s="133"/>
      <c r="T206" s="133"/>
      <c r="U206" s="133"/>
      <c r="V206" s="152"/>
      <c r="W206" s="140"/>
      <c r="X206" s="59"/>
      <c r="Y206" s="59"/>
      <c r="Z206" s="59"/>
    </row>
    <row r="207" spans="1:26" s="24" customFormat="1" ht="22.5" customHeight="1">
      <c r="A207" s="82"/>
      <c r="B207" s="84"/>
      <c r="C207" s="20"/>
      <c r="D207" s="207"/>
      <c r="E207" s="208"/>
      <c r="F207" s="209"/>
      <c r="G207" s="73"/>
      <c r="H207" s="205"/>
      <c r="I207" s="210"/>
      <c r="J207" s="210"/>
      <c r="K207" s="210"/>
      <c r="L207" s="210"/>
      <c r="M207" s="50"/>
      <c r="N207" s="36"/>
      <c r="O207" s="55"/>
      <c r="P207" s="59"/>
      <c r="Q207" s="137"/>
      <c r="R207" s="151"/>
      <c r="S207" s="133"/>
      <c r="T207" s="133"/>
      <c r="U207" s="133"/>
      <c r="V207" s="152"/>
      <c r="W207" s="140"/>
      <c r="X207" s="59"/>
      <c r="Y207" s="59"/>
      <c r="Z207" s="59"/>
    </row>
    <row r="208" spans="1:26" s="24" customFormat="1" ht="22.5" customHeight="1">
      <c r="A208" s="82"/>
      <c r="B208" s="84"/>
      <c r="C208" s="8"/>
      <c r="D208" s="253"/>
      <c r="E208" s="253"/>
      <c r="F208" s="253"/>
      <c r="G208" s="73"/>
      <c r="H208" s="227"/>
      <c r="I208" s="228"/>
      <c r="J208" s="228"/>
      <c r="K208" s="228"/>
      <c r="L208" s="228"/>
      <c r="M208" s="50"/>
      <c r="N208" s="36"/>
      <c r="O208" s="55"/>
      <c r="P208" s="59"/>
      <c r="Q208" s="137"/>
      <c r="R208" s="151"/>
      <c r="S208" s="133"/>
      <c r="T208" s="133"/>
      <c r="U208" s="133"/>
      <c r="V208" s="152"/>
      <c r="W208" s="140"/>
      <c r="X208" s="59"/>
      <c r="Y208" s="59"/>
      <c r="Z208" s="59"/>
    </row>
    <row r="209" spans="1:26" s="24" customFormat="1" ht="22.5" customHeight="1">
      <c r="A209" s="82"/>
      <c r="B209" s="84"/>
      <c r="C209" s="41"/>
      <c r="D209" s="233"/>
      <c r="E209" s="233"/>
      <c r="F209" s="233"/>
      <c r="G209" s="73"/>
      <c r="H209" s="259"/>
      <c r="I209" s="275"/>
      <c r="J209" s="275"/>
      <c r="K209" s="275"/>
      <c r="L209" s="275"/>
      <c r="M209" s="50"/>
      <c r="N209" s="36"/>
      <c r="O209" s="55"/>
      <c r="P209" s="59"/>
      <c r="Q209" s="137"/>
      <c r="R209" s="151"/>
      <c r="S209" s="133"/>
      <c r="T209" s="133"/>
      <c r="U209" s="133"/>
      <c r="V209" s="152"/>
      <c r="W209" s="140"/>
      <c r="X209" s="59"/>
      <c r="Y209" s="59"/>
      <c r="Z209" s="59"/>
    </row>
    <row r="210" spans="1:26" s="24" customFormat="1" ht="22.5" customHeight="1">
      <c r="A210" s="82"/>
      <c r="B210" s="84"/>
      <c r="C210" s="43"/>
      <c r="D210" s="186"/>
      <c r="E210" s="187"/>
      <c r="F210" s="188"/>
      <c r="G210" s="73"/>
      <c r="H210" s="184"/>
      <c r="I210" s="210"/>
      <c r="J210" s="210"/>
      <c r="K210" s="210"/>
      <c r="L210" s="210"/>
      <c r="M210" s="50"/>
      <c r="N210" s="36"/>
      <c r="O210" s="55"/>
      <c r="P210" s="59"/>
      <c r="Q210" s="137"/>
      <c r="R210" s="151"/>
      <c r="S210" s="133"/>
      <c r="T210" s="133"/>
      <c r="U210" s="133"/>
      <c r="V210" s="152"/>
      <c r="W210" s="140"/>
      <c r="X210" s="59"/>
      <c r="Y210" s="59"/>
      <c r="Z210" s="59"/>
    </row>
    <row r="211" spans="1:26" s="24" customFormat="1" ht="22.5" customHeight="1">
      <c r="A211" s="82"/>
      <c r="B211" s="84"/>
      <c r="C211" s="44"/>
      <c r="D211" s="207"/>
      <c r="E211" s="208"/>
      <c r="F211" s="209"/>
      <c r="G211" s="73"/>
      <c r="H211" s="205"/>
      <c r="I211" s="210"/>
      <c r="J211" s="210"/>
      <c r="K211" s="210"/>
      <c r="L211" s="210"/>
      <c r="M211" s="50"/>
      <c r="N211" s="36"/>
      <c r="O211" s="55"/>
      <c r="P211" s="59"/>
      <c r="Q211" s="137"/>
      <c r="R211" s="151"/>
      <c r="S211" s="133"/>
      <c r="T211" s="133"/>
      <c r="U211" s="133"/>
      <c r="V211" s="152"/>
      <c r="W211" s="140"/>
      <c r="X211" s="59"/>
      <c r="Y211" s="59"/>
      <c r="Z211" s="59"/>
    </row>
    <row r="212" spans="1:26" s="24" customFormat="1" ht="22.5" customHeight="1">
      <c r="A212" s="82"/>
      <c r="B212" s="84"/>
      <c r="C212" s="44"/>
      <c r="D212" s="186"/>
      <c r="E212" s="187"/>
      <c r="F212" s="188"/>
      <c r="G212" s="73"/>
      <c r="H212" s="205"/>
      <c r="I212" s="210"/>
      <c r="J212" s="210"/>
      <c r="K212" s="210"/>
      <c r="L212" s="210"/>
      <c r="M212" s="50"/>
      <c r="N212" s="36"/>
      <c r="O212" s="55"/>
      <c r="P212" s="59"/>
      <c r="Q212" s="137"/>
      <c r="R212" s="151"/>
      <c r="S212" s="133"/>
      <c r="T212" s="133"/>
      <c r="U212" s="133"/>
      <c r="V212" s="152"/>
      <c r="W212" s="140"/>
      <c r="X212" s="59"/>
      <c r="Y212" s="59"/>
      <c r="Z212" s="59"/>
    </row>
    <row r="213" spans="1:26" s="24" customFormat="1" ht="22.5" customHeight="1">
      <c r="A213" s="82"/>
      <c r="B213" s="84"/>
      <c r="C213" s="35"/>
      <c r="D213" s="186"/>
      <c r="E213" s="187"/>
      <c r="F213" s="188"/>
      <c r="G213" s="73"/>
      <c r="H213" s="205"/>
      <c r="I213" s="210"/>
      <c r="J213" s="210"/>
      <c r="K213" s="210"/>
      <c r="L213" s="210"/>
      <c r="M213" s="50"/>
      <c r="N213" s="36"/>
      <c r="O213" s="55"/>
      <c r="P213" s="59"/>
      <c r="Q213" s="137"/>
      <c r="R213" s="151"/>
      <c r="S213" s="133"/>
      <c r="T213" s="133"/>
      <c r="U213" s="133"/>
      <c r="V213" s="152"/>
      <c r="W213" s="140"/>
      <c r="X213" s="59"/>
      <c r="Y213" s="59"/>
      <c r="Z213" s="59"/>
    </row>
    <row r="214" spans="1:26" s="24" customFormat="1" ht="22.5" customHeight="1">
      <c r="A214" s="82"/>
      <c r="B214" s="84"/>
      <c r="C214" s="35"/>
      <c r="D214" s="207"/>
      <c r="E214" s="208"/>
      <c r="F214" s="211"/>
      <c r="G214" s="73"/>
      <c r="H214" s="202"/>
      <c r="I214" s="203"/>
      <c r="J214" s="203"/>
      <c r="K214" s="203"/>
      <c r="L214" s="203"/>
      <c r="M214" s="50"/>
      <c r="N214" s="36"/>
      <c r="O214" s="55"/>
      <c r="P214" s="59"/>
      <c r="Q214" s="137"/>
      <c r="R214" s="151"/>
      <c r="S214" s="133"/>
      <c r="T214" s="133"/>
      <c r="U214" s="133"/>
      <c r="V214" s="152"/>
      <c r="W214" s="140"/>
      <c r="X214" s="59"/>
      <c r="Y214" s="59"/>
      <c r="Z214" s="59"/>
    </row>
    <row r="215" spans="1:26" s="24" customFormat="1" ht="22.5" customHeight="1">
      <c r="A215" s="82"/>
      <c r="B215" s="84"/>
      <c r="C215" s="35"/>
      <c r="D215" s="186"/>
      <c r="E215" s="187"/>
      <c r="F215" s="204"/>
      <c r="G215" s="73"/>
      <c r="H215" s="205"/>
      <c r="I215" s="206"/>
      <c r="J215" s="206"/>
      <c r="K215" s="206"/>
      <c r="L215" s="206"/>
      <c r="M215" s="50"/>
      <c r="N215" s="36"/>
      <c r="O215" s="55"/>
      <c r="P215" s="59"/>
      <c r="Q215" s="137"/>
      <c r="R215" s="151"/>
      <c r="S215" s="133"/>
      <c r="T215" s="133"/>
      <c r="U215" s="133"/>
      <c r="V215" s="152"/>
      <c r="W215" s="140"/>
      <c r="X215" s="59"/>
      <c r="Y215" s="59"/>
      <c r="Z215" s="59"/>
    </row>
    <row r="216" spans="1:26" s="24" customFormat="1" ht="22.5" customHeight="1">
      <c r="A216" s="82"/>
      <c r="B216" s="84"/>
      <c r="C216" s="35"/>
      <c r="D216" s="186"/>
      <c r="E216" s="187"/>
      <c r="F216" s="188"/>
      <c r="G216" s="73"/>
      <c r="H216" s="205"/>
      <c r="I216" s="210"/>
      <c r="J216" s="210"/>
      <c r="K216" s="210"/>
      <c r="L216" s="210"/>
      <c r="M216" s="50"/>
      <c r="N216" s="36"/>
      <c r="O216" s="55"/>
      <c r="P216" s="59"/>
      <c r="Q216" s="137"/>
      <c r="R216" s="151"/>
      <c r="S216" s="133"/>
      <c r="T216" s="133"/>
      <c r="U216" s="133"/>
      <c r="V216" s="152"/>
      <c r="W216" s="140"/>
      <c r="X216" s="59"/>
      <c r="Y216" s="59"/>
      <c r="Z216" s="59"/>
    </row>
    <row r="217" spans="1:26" s="24" customFormat="1" ht="22.5" customHeight="1">
      <c r="A217" s="82"/>
      <c r="B217" s="84"/>
      <c r="C217" s="35"/>
      <c r="D217" s="186"/>
      <c r="E217" s="187"/>
      <c r="F217" s="204"/>
      <c r="G217" s="73"/>
      <c r="H217" s="205"/>
      <c r="I217" s="206"/>
      <c r="J217" s="206"/>
      <c r="K217" s="206"/>
      <c r="L217" s="206"/>
      <c r="M217" s="50"/>
      <c r="N217" s="36"/>
      <c r="O217" s="55"/>
      <c r="P217" s="59"/>
      <c r="Q217" s="137"/>
      <c r="R217" s="151"/>
      <c r="S217" s="133"/>
      <c r="T217" s="133"/>
      <c r="U217" s="133"/>
      <c r="V217" s="152"/>
      <c r="W217" s="140"/>
      <c r="X217" s="59"/>
      <c r="Y217" s="59"/>
      <c r="Z217" s="59"/>
    </row>
    <row r="218" spans="1:26" s="24" customFormat="1" ht="22.5" customHeight="1">
      <c r="A218" s="82"/>
      <c r="B218" s="84"/>
      <c r="C218" s="35"/>
      <c r="D218" s="186"/>
      <c r="E218" s="187"/>
      <c r="F218" s="188"/>
      <c r="G218" s="73"/>
      <c r="H218" s="205"/>
      <c r="I218" s="210"/>
      <c r="J218" s="210"/>
      <c r="K218" s="210"/>
      <c r="L218" s="210"/>
      <c r="M218" s="50"/>
      <c r="N218" s="37"/>
      <c r="O218" s="55"/>
      <c r="P218" s="59"/>
      <c r="Q218" s="137"/>
      <c r="R218" s="151"/>
      <c r="S218" s="133"/>
      <c r="T218" s="133"/>
      <c r="U218" s="133"/>
      <c r="V218" s="152"/>
      <c r="W218" s="140"/>
      <c r="X218" s="59"/>
      <c r="Y218" s="59"/>
      <c r="Z218" s="59"/>
    </row>
    <row r="219" spans="1:26" s="24" customFormat="1" ht="22.5" customHeight="1">
      <c r="A219" s="82"/>
      <c r="B219" s="84"/>
      <c r="C219" s="35"/>
      <c r="D219" s="186"/>
      <c r="E219" s="187"/>
      <c r="F219" s="188"/>
      <c r="G219" s="73"/>
      <c r="H219" s="205"/>
      <c r="I219" s="210"/>
      <c r="J219" s="210"/>
      <c r="K219" s="210"/>
      <c r="L219" s="210"/>
      <c r="M219" s="50"/>
      <c r="N219" s="36"/>
      <c r="O219" s="56"/>
      <c r="P219" s="59"/>
      <c r="Q219" s="137"/>
      <c r="R219" s="151"/>
      <c r="S219" s="133"/>
      <c r="T219" s="133"/>
      <c r="U219" s="133"/>
      <c r="V219" s="152"/>
      <c r="W219" s="140"/>
      <c r="X219" s="59"/>
      <c r="Y219" s="59"/>
      <c r="Z219" s="59"/>
    </row>
    <row r="220" spans="1:26" s="24" customFormat="1" ht="22.5" customHeight="1">
      <c r="A220" s="82"/>
      <c r="B220" s="84"/>
      <c r="C220" s="8"/>
      <c r="D220" s="233"/>
      <c r="E220" s="233"/>
      <c r="F220" s="233"/>
      <c r="G220" s="73"/>
      <c r="H220" s="263"/>
      <c r="I220" s="260"/>
      <c r="J220" s="260"/>
      <c r="K220" s="260"/>
      <c r="L220" s="260"/>
      <c r="M220" s="75"/>
      <c r="N220" s="52"/>
      <c r="O220" s="55"/>
      <c r="P220" s="59"/>
      <c r="Q220" s="137"/>
      <c r="R220" s="151"/>
      <c r="S220" s="133"/>
      <c r="T220" s="133"/>
      <c r="U220" s="133"/>
      <c r="V220" s="152"/>
      <c r="W220" s="140"/>
      <c r="X220" s="59"/>
      <c r="Y220" s="59"/>
      <c r="Z220" s="59"/>
    </row>
    <row r="221" spans="1:26" s="24" customFormat="1" ht="22.5" customHeight="1">
      <c r="A221" s="82"/>
      <c r="B221" s="84"/>
      <c r="C221" s="8"/>
      <c r="D221" s="253"/>
      <c r="E221" s="253"/>
      <c r="F221" s="253"/>
      <c r="G221" s="73"/>
      <c r="H221" s="254"/>
      <c r="I221" s="228"/>
      <c r="J221" s="228"/>
      <c r="K221" s="228"/>
      <c r="L221" s="228"/>
      <c r="M221" s="75"/>
      <c r="N221" s="53"/>
      <c r="O221" s="55"/>
      <c r="P221" s="59"/>
      <c r="Q221" s="137"/>
      <c r="R221" s="151"/>
      <c r="S221" s="133"/>
      <c r="T221" s="133"/>
      <c r="U221" s="133"/>
      <c r="V221" s="152"/>
      <c r="W221" s="140"/>
      <c r="X221" s="59"/>
      <c r="Y221" s="59"/>
      <c r="Z221" s="59"/>
    </row>
    <row r="222" spans="1:26" s="24" customFormat="1" ht="22.5" customHeight="1">
      <c r="A222" s="82"/>
      <c r="B222" s="84"/>
      <c r="C222" s="41"/>
      <c r="D222" s="253"/>
      <c r="E222" s="253"/>
      <c r="F222" s="253"/>
      <c r="G222" s="73"/>
      <c r="H222" s="254"/>
      <c r="I222" s="228"/>
      <c r="J222" s="228"/>
      <c r="K222" s="228"/>
      <c r="L222" s="228"/>
      <c r="M222" s="75"/>
      <c r="N222" s="51"/>
      <c r="O222" s="55"/>
      <c r="P222" s="59"/>
      <c r="Q222" s="137"/>
      <c r="R222" s="151"/>
      <c r="S222" s="133"/>
      <c r="T222" s="133"/>
      <c r="U222" s="133"/>
      <c r="V222" s="152"/>
      <c r="W222" s="140"/>
      <c r="X222" s="59"/>
      <c r="Y222" s="59"/>
      <c r="Z222" s="59"/>
    </row>
    <row r="223" spans="1:26" s="24" customFormat="1" ht="22.5" customHeight="1">
      <c r="A223" s="82"/>
      <c r="B223" s="84"/>
      <c r="C223" s="41"/>
      <c r="D223" s="253"/>
      <c r="E223" s="253"/>
      <c r="F223" s="253"/>
      <c r="G223" s="73"/>
      <c r="H223" s="254"/>
      <c r="I223" s="228"/>
      <c r="J223" s="228"/>
      <c r="K223" s="228"/>
      <c r="L223" s="228"/>
      <c r="M223" s="75"/>
      <c r="N223" s="51"/>
      <c r="O223" s="55"/>
      <c r="P223" s="59"/>
      <c r="Q223" s="137"/>
      <c r="R223" s="151"/>
      <c r="S223" s="133"/>
      <c r="T223" s="133"/>
      <c r="U223" s="133"/>
      <c r="V223" s="152"/>
      <c r="W223" s="140"/>
      <c r="X223" s="59"/>
      <c r="Y223" s="59"/>
      <c r="Z223" s="59"/>
    </row>
    <row r="224" spans="1:26" s="24" customFormat="1" ht="22.5" customHeight="1">
      <c r="A224" s="82"/>
      <c r="B224" s="84"/>
      <c r="C224" s="41"/>
      <c r="D224" s="233"/>
      <c r="E224" s="233"/>
      <c r="F224" s="233"/>
      <c r="G224" s="73"/>
      <c r="H224" s="259"/>
      <c r="I224" s="260"/>
      <c r="J224" s="260"/>
      <c r="K224" s="260"/>
      <c r="L224" s="260"/>
      <c r="M224" s="75"/>
      <c r="N224" s="51"/>
      <c r="O224" s="55"/>
      <c r="P224" s="59"/>
      <c r="Q224" s="137"/>
      <c r="R224" s="151"/>
      <c r="S224" s="133"/>
      <c r="T224" s="133"/>
      <c r="U224" s="133"/>
      <c r="V224" s="152"/>
      <c r="W224" s="140"/>
      <c r="X224" s="59"/>
      <c r="Y224" s="59"/>
      <c r="Z224" s="59"/>
    </row>
    <row r="225" spans="1:26" s="24" customFormat="1" ht="22.5" customHeight="1">
      <c r="A225" s="82"/>
      <c r="B225" s="84"/>
      <c r="C225" s="41"/>
      <c r="D225" s="253"/>
      <c r="E225" s="253"/>
      <c r="F225" s="253"/>
      <c r="G225" s="73"/>
      <c r="H225" s="254"/>
      <c r="I225" s="228"/>
      <c r="J225" s="228"/>
      <c r="K225" s="228"/>
      <c r="L225" s="228"/>
      <c r="M225" s="75"/>
      <c r="N225" s="51"/>
      <c r="O225" s="55"/>
      <c r="P225" s="59"/>
      <c r="Q225" s="137"/>
      <c r="R225" s="151"/>
      <c r="S225" s="133"/>
      <c r="T225" s="133"/>
      <c r="U225" s="133"/>
      <c r="V225" s="152"/>
      <c r="W225" s="140"/>
      <c r="X225" s="59"/>
      <c r="Y225" s="59"/>
      <c r="Z225" s="59"/>
    </row>
    <row r="226" spans="1:26" s="24" customFormat="1" ht="22.5" customHeight="1">
      <c r="A226" s="82"/>
      <c r="B226" s="84"/>
      <c r="C226" s="35"/>
      <c r="D226" s="186"/>
      <c r="E226" s="187"/>
      <c r="F226" s="188"/>
      <c r="G226" s="73"/>
      <c r="H226" s="255"/>
      <c r="I226" s="210"/>
      <c r="J226" s="210"/>
      <c r="K226" s="210"/>
      <c r="L226" s="210"/>
      <c r="M226" s="50"/>
      <c r="N226" s="36"/>
      <c r="O226" s="55"/>
      <c r="P226" s="59"/>
      <c r="Q226" s="137"/>
      <c r="R226" s="151"/>
      <c r="S226" s="133"/>
      <c r="T226" s="133"/>
      <c r="U226" s="133"/>
      <c r="V226" s="152"/>
      <c r="W226" s="140"/>
      <c r="X226" s="59"/>
      <c r="Y226" s="59"/>
      <c r="Z226" s="59"/>
    </row>
    <row r="227" spans="1:26" s="24" customFormat="1" ht="22.5" customHeight="1">
      <c r="A227" s="82"/>
      <c r="B227" s="84"/>
      <c r="C227" s="20"/>
      <c r="D227" s="186"/>
      <c r="E227" s="187"/>
      <c r="F227" s="188"/>
      <c r="G227" s="73"/>
      <c r="H227" s="205"/>
      <c r="I227" s="210"/>
      <c r="J227" s="210"/>
      <c r="K227" s="210"/>
      <c r="L227" s="210"/>
      <c r="M227" s="50"/>
      <c r="N227" s="36"/>
      <c r="O227" s="55"/>
      <c r="P227" s="59"/>
      <c r="Q227" s="137"/>
      <c r="R227" s="151"/>
      <c r="S227" s="133"/>
      <c r="T227" s="133"/>
      <c r="U227" s="133"/>
      <c r="V227" s="152"/>
      <c r="W227" s="140"/>
      <c r="X227" s="59"/>
      <c r="Y227" s="59"/>
      <c r="Z227" s="59"/>
    </row>
    <row r="228" spans="1:26" s="24" customFormat="1" ht="22.5" customHeight="1">
      <c r="A228" s="82"/>
      <c r="B228" s="84"/>
      <c r="C228" s="35"/>
      <c r="D228" s="186"/>
      <c r="E228" s="187"/>
      <c r="F228" s="188"/>
      <c r="G228" s="73"/>
      <c r="H228" s="184"/>
      <c r="I228" s="210"/>
      <c r="J228" s="210"/>
      <c r="K228" s="210"/>
      <c r="L228" s="210"/>
      <c r="M228" s="50"/>
      <c r="N228" s="36"/>
      <c r="O228" s="55"/>
      <c r="P228" s="59"/>
      <c r="Q228" s="137"/>
      <c r="R228" s="151"/>
      <c r="S228" s="133"/>
      <c r="T228" s="133"/>
      <c r="U228" s="133"/>
      <c r="V228" s="152"/>
      <c r="W228" s="140"/>
      <c r="X228" s="59"/>
      <c r="Y228" s="59"/>
      <c r="Z228" s="59"/>
    </row>
    <row r="229" spans="1:26" s="24" customFormat="1" ht="22.5" customHeight="1">
      <c r="A229" s="82"/>
      <c r="B229" s="84"/>
      <c r="C229" s="35"/>
      <c r="D229" s="186"/>
      <c r="E229" s="187"/>
      <c r="F229" s="188"/>
      <c r="G229" s="73"/>
      <c r="H229" s="205"/>
      <c r="I229" s="210"/>
      <c r="J229" s="210"/>
      <c r="K229" s="210"/>
      <c r="L229" s="210"/>
      <c r="M229" s="50"/>
      <c r="N229" s="36"/>
      <c r="O229" s="55"/>
      <c r="P229" s="59"/>
      <c r="Q229" s="137"/>
      <c r="R229" s="151"/>
      <c r="S229" s="133"/>
      <c r="T229" s="133"/>
      <c r="U229" s="133"/>
      <c r="V229" s="152"/>
      <c r="W229" s="140"/>
      <c r="X229" s="59"/>
      <c r="Y229" s="59"/>
      <c r="Z229" s="59"/>
    </row>
    <row r="230" spans="1:26" s="24" customFormat="1" ht="22.5" customHeight="1">
      <c r="A230" s="82"/>
      <c r="B230" s="84"/>
      <c r="C230" s="45"/>
      <c r="D230" s="234"/>
      <c r="E230" s="235"/>
      <c r="F230" s="236"/>
      <c r="G230" s="73"/>
      <c r="H230" s="271"/>
      <c r="I230" s="272"/>
      <c r="J230" s="272"/>
      <c r="K230" s="272"/>
      <c r="L230" s="272"/>
      <c r="M230" s="50"/>
      <c r="N230" s="36"/>
      <c r="O230" s="55"/>
      <c r="P230" s="59"/>
      <c r="Q230" s="137"/>
      <c r="R230" s="151"/>
      <c r="S230" s="133"/>
      <c r="T230" s="133"/>
      <c r="U230" s="133"/>
      <c r="V230" s="152"/>
      <c r="W230" s="140"/>
      <c r="X230" s="59"/>
      <c r="Y230" s="59"/>
      <c r="Z230" s="59"/>
    </row>
    <row r="231" spans="1:26" s="24" customFormat="1" ht="22.5" customHeight="1">
      <c r="A231" s="82"/>
      <c r="B231" s="84"/>
      <c r="C231" s="46"/>
      <c r="D231" s="304"/>
      <c r="E231" s="305"/>
      <c r="F231" s="306"/>
      <c r="G231" s="73"/>
      <c r="H231" s="248"/>
      <c r="I231" s="249"/>
      <c r="J231" s="249"/>
      <c r="K231" s="249"/>
      <c r="L231" s="249"/>
      <c r="M231" s="50"/>
      <c r="N231" s="36"/>
      <c r="O231" s="55"/>
      <c r="P231" s="59"/>
      <c r="Q231" s="137"/>
      <c r="R231" s="151"/>
      <c r="S231" s="133"/>
      <c r="T231" s="133"/>
      <c r="U231" s="133"/>
      <c r="V231" s="152"/>
      <c r="W231" s="140"/>
      <c r="X231" s="59"/>
      <c r="Y231" s="59"/>
      <c r="Z231" s="59"/>
    </row>
    <row r="232" spans="1:26" s="24" customFormat="1" ht="22.5" customHeight="1">
      <c r="A232" s="82"/>
      <c r="B232" s="84"/>
      <c r="C232" s="45"/>
      <c r="D232" s="234"/>
      <c r="E232" s="235"/>
      <c r="F232" s="236"/>
      <c r="G232" s="73"/>
      <c r="H232" s="273"/>
      <c r="I232" s="274"/>
      <c r="J232" s="274"/>
      <c r="K232" s="274"/>
      <c r="L232" s="274"/>
      <c r="M232" s="50"/>
      <c r="N232" s="36"/>
      <c r="O232" s="55"/>
      <c r="P232" s="59"/>
      <c r="Q232" s="137"/>
      <c r="R232" s="151"/>
      <c r="S232" s="133"/>
      <c r="T232" s="133"/>
      <c r="U232" s="133"/>
      <c r="V232" s="152"/>
      <c r="W232" s="140"/>
      <c r="X232" s="59"/>
      <c r="Y232" s="59"/>
      <c r="Z232" s="59"/>
    </row>
    <row r="233" spans="1:26" s="24" customFormat="1" ht="22.5" customHeight="1">
      <c r="A233" s="82"/>
      <c r="B233" s="84"/>
      <c r="C233" s="35"/>
      <c r="D233" s="186"/>
      <c r="E233" s="187"/>
      <c r="F233" s="188"/>
      <c r="G233" s="73"/>
      <c r="H233" s="205"/>
      <c r="I233" s="210"/>
      <c r="J233" s="210"/>
      <c r="K233" s="210"/>
      <c r="L233" s="210"/>
      <c r="M233" s="50"/>
      <c r="N233" s="36"/>
      <c r="O233" s="55"/>
      <c r="P233" s="59"/>
      <c r="Q233" s="137"/>
      <c r="R233" s="151"/>
      <c r="S233" s="133"/>
      <c r="T233" s="133"/>
      <c r="U233" s="133"/>
      <c r="V233" s="152"/>
      <c r="W233" s="140"/>
      <c r="X233" s="59"/>
      <c r="Y233" s="59"/>
      <c r="Z233" s="59"/>
    </row>
    <row r="234" spans="1:26" s="24" customFormat="1" ht="22.5" customHeight="1">
      <c r="A234" s="82"/>
      <c r="B234" s="84"/>
      <c r="C234" s="20"/>
      <c r="D234" s="207"/>
      <c r="E234" s="208"/>
      <c r="F234" s="211"/>
      <c r="G234" s="73"/>
      <c r="H234" s="205"/>
      <c r="I234" s="210"/>
      <c r="J234" s="210"/>
      <c r="K234" s="210"/>
      <c r="L234" s="210"/>
      <c r="M234" s="50"/>
      <c r="N234" s="36"/>
      <c r="O234" s="55"/>
      <c r="P234" s="59"/>
      <c r="Q234" s="137"/>
      <c r="R234" s="151"/>
      <c r="S234" s="133"/>
      <c r="T234" s="133"/>
      <c r="U234" s="133"/>
      <c r="V234" s="152"/>
      <c r="W234" s="140"/>
      <c r="X234" s="59"/>
      <c r="Y234" s="59"/>
      <c r="Z234" s="59"/>
    </row>
    <row r="235" spans="1:26" s="24" customFormat="1" ht="22.5" customHeight="1">
      <c r="A235" s="82"/>
      <c r="B235" s="84"/>
      <c r="C235" s="35"/>
      <c r="D235" s="186"/>
      <c r="E235" s="187"/>
      <c r="F235" s="188"/>
      <c r="G235" s="73"/>
      <c r="H235" s="205"/>
      <c r="I235" s="210"/>
      <c r="J235" s="210"/>
      <c r="K235" s="210"/>
      <c r="L235" s="210"/>
      <c r="M235" s="50"/>
      <c r="N235" s="36"/>
      <c r="O235" s="55"/>
      <c r="P235" s="59"/>
      <c r="Q235" s="137"/>
      <c r="R235" s="151"/>
      <c r="S235" s="133"/>
      <c r="T235" s="133"/>
      <c r="U235" s="133"/>
      <c r="V235" s="152"/>
      <c r="W235" s="140"/>
      <c r="X235" s="59"/>
      <c r="Y235" s="59"/>
      <c r="Z235" s="59"/>
    </row>
    <row r="236" spans="1:26" s="24" customFormat="1" ht="22.5" customHeight="1">
      <c r="A236" s="82"/>
      <c r="B236" s="84"/>
      <c r="C236" s="35"/>
      <c r="D236" s="186"/>
      <c r="E236" s="187"/>
      <c r="F236" s="204"/>
      <c r="G236" s="73"/>
      <c r="H236" s="205"/>
      <c r="I236" s="206"/>
      <c r="J236" s="206"/>
      <c r="K236" s="206"/>
      <c r="L236" s="206"/>
      <c r="M236" s="50"/>
      <c r="N236" s="36"/>
      <c r="O236" s="55"/>
      <c r="P236" s="59"/>
      <c r="Q236" s="137"/>
      <c r="R236" s="151"/>
      <c r="S236" s="133"/>
      <c r="T236" s="133"/>
      <c r="U236" s="133"/>
      <c r="V236" s="152"/>
      <c r="W236" s="140"/>
      <c r="X236" s="59"/>
      <c r="Y236" s="59"/>
      <c r="Z236" s="59"/>
    </row>
    <row r="237" spans="1:26" s="24" customFormat="1" ht="22.5" customHeight="1">
      <c r="A237" s="82"/>
      <c r="B237" s="84"/>
      <c r="C237" s="35"/>
      <c r="D237" s="186"/>
      <c r="E237" s="187"/>
      <c r="F237" s="188"/>
      <c r="G237" s="73"/>
      <c r="H237" s="205"/>
      <c r="I237" s="210"/>
      <c r="J237" s="210"/>
      <c r="K237" s="210"/>
      <c r="L237" s="210"/>
      <c r="M237" s="50"/>
      <c r="N237" s="36"/>
      <c r="O237" s="55"/>
      <c r="P237" s="59"/>
      <c r="Q237" s="137"/>
      <c r="R237" s="151"/>
      <c r="S237" s="133"/>
      <c r="T237" s="133"/>
      <c r="U237" s="133"/>
      <c r="V237" s="152"/>
      <c r="W237" s="140"/>
      <c r="X237" s="59"/>
      <c r="Y237" s="59"/>
      <c r="Z237" s="59"/>
    </row>
    <row r="238" spans="1:26" s="24" customFormat="1" ht="22.5" customHeight="1">
      <c r="A238" s="82"/>
      <c r="B238" s="84"/>
      <c r="C238" s="35"/>
      <c r="D238" s="186"/>
      <c r="E238" s="187"/>
      <c r="F238" s="188"/>
      <c r="G238" s="73"/>
      <c r="H238" s="205"/>
      <c r="I238" s="210"/>
      <c r="J238" s="210"/>
      <c r="K238" s="210"/>
      <c r="L238" s="210"/>
      <c r="M238" s="50"/>
      <c r="N238" s="36"/>
      <c r="O238" s="55"/>
      <c r="P238" s="59"/>
      <c r="Q238" s="137"/>
      <c r="R238" s="151"/>
      <c r="S238" s="133"/>
      <c r="T238" s="133"/>
      <c r="U238" s="133"/>
      <c r="V238" s="152"/>
      <c r="W238" s="140"/>
      <c r="X238" s="59"/>
      <c r="Y238" s="59"/>
      <c r="Z238" s="59"/>
    </row>
    <row r="239" spans="1:26" s="24" customFormat="1" ht="22.5" customHeight="1">
      <c r="A239" s="82"/>
      <c r="B239" s="84"/>
      <c r="C239" s="20"/>
      <c r="D239" s="207"/>
      <c r="E239" s="208"/>
      <c r="F239" s="209"/>
      <c r="G239" s="73"/>
      <c r="H239" s="202"/>
      <c r="I239" s="214"/>
      <c r="J239" s="214"/>
      <c r="K239" s="214"/>
      <c r="L239" s="214"/>
      <c r="M239" s="50"/>
      <c r="N239" s="36"/>
      <c r="O239" s="55"/>
      <c r="P239" s="59"/>
      <c r="Q239" s="137"/>
      <c r="R239" s="151"/>
      <c r="S239" s="133"/>
      <c r="T239" s="133"/>
      <c r="U239" s="133"/>
      <c r="V239" s="152"/>
      <c r="W239" s="140"/>
      <c r="X239" s="59"/>
      <c r="Y239" s="59"/>
      <c r="Z239" s="59"/>
    </row>
    <row r="240" spans="1:26" s="24" customFormat="1" ht="22.5" customHeight="1">
      <c r="A240" s="82"/>
      <c r="B240" s="84"/>
      <c r="C240" s="35"/>
      <c r="D240" s="186"/>
      <c r="E240" s="187"/>
      <c r="F240" s="204"/>
      <c r="G240" s="73"/>
      <c r="H240" s="184"/>
      <c r="I240" s="206"/>
      <c r="J240" s="206"/>
      <c r="K240" s="206"/>
      <c r="L240" s="206"/>
      <c r="M240" s="50"/>
      <c r="N240" s="37"/>
      <c r="O240" s="56"/>
      <c r="P240" s="59"/>
      <c r="Q240" s="137"/>
      <c r="R240" s="151"/>
      <c r="S240" s="133"/>
      <c r="T240" s="133"/>
      <c r="U240" s="133"/>
      <c r="V240" s="152"/>
      <c r="W240" s="140"/>
      <c r="X240" s="59"/>
      <c r="Y240" s="59"/>
      <c r="Z240" s="59"/>
    </row>
    <row r="241" spans="1:26" s="24" customFormat="1" ht="22.5" customHeight="1">
      <c r="A241" s="82"/>
      <c r="B241" s="84"/>
      <c r="C241" s="35"/>
      <c r="D241" s="186"/>
      <c r="E241" s="187"/>
      <c r="F241" s="204"/>
      <c r="G241" s="73"/>
      <c r="H241" s="255"/>
      <c r="I241" s="206"/>
      <c r="J241" s="206"/>
      <c r="K241" s="206"/>
      <c r="L241" s="206"/>
      <c r="M241" s="50"/>
      <c r="N241" s="37"/>
      <c r="O241" s="55"/>
      <c r="P241" s="59"/>
      <c r="Q241" s="137"/>
      <c r="R241" s="151"/>
      <c r="S241" s="133"/>
      <c r="T241" s="133"/>
      <c r="U241" s="133"/>
      <c r="V241" s="152"/>
      <c r="W241" s="140"/>
      <c r="X241" s="59"/>
      <c r="Y241" s="59"/>
      <c r="Z241" s="59"/>
    </row>
    <row r="242" spans="1:26" s="24" customFormat="1" ht="22.5" customHeight="1">
      <c r="A242" s="82"/>
      <c r="B242" s="84"/>
      <c r="C242" s="35"/>
      <c r="D242" s="186"/>
      <c r="E242" s="187"/>
      <c r="F242" s="188"/>
      <c r="G242" s="73"/>
      <c r="H242" s="205"/>
      <c r="I242" s="210"/>
      <c r="J242" s="210"/>
      <c r="K242" s="210"/>
      <c r="L242" s="210"/>
      <c r="M242" s="50"/>
      <c r="N242" s="37"/>
      <c r="O242" s="56"/>
      <c r="P242" s="59"/>
      <c r="Q242" s="137"/>
      <c r="R242" s="151"/>
      <c r="S242" s="133"/>
      <c r="T242" s="133"/>
      <c r="U242" s="133"/>
      <c r="V242" s="152"/>
      <c r="W242" s="140"/>
      <c r="X242" s="59"/>
      <c r="Y242" s="59"/>
      <c r="Z242" s="59"/>
    </row>
    <row r="243" spans="1:26" s="24" customFormat="1" ht="22.5" customHeight="1">
      <c r="A243" s="82"/>
      <c r="B243" s="84"/>
      <c r="C243" s="35"/>
      <c r="D243" s="186"/>
      <c r="E243" s="187"/>
      <c r="F243" s="188"/>
      <c r="G243" s="73"/>
      <c r="H243" s="205"/>
      <c r="I243" s="210"/>
      <c r="J243" s="210"/>
      <c r="K243" s="210"/>
      <c r="L243" s="210"/>
      <c r="M243" s="50"/>
      <c r="N243" s="37"/>
      <c r="O243" s="56"/>
      <c r="P243" s="59"/>
      <c r="Q243" s="137"/>
      <c r="R243" s="151"/>
      <c r="S243" s="133"/>
      <c r="T243" s="133"/>
      <c r="U243" s="133"/>
      <c r="V243" s="152"/>
      <c r="W243" s="140"/>
      <c r="X243" s="59"/>
      <c r="Y243" s="59"/>
      <c r="Z243" s="59"/>
    </row>
    <row r="244" spans="1:26" s="24" customFormat="1" ht="22.5" customHeight="1">
      <c r="A244" s="82"/>
      <c r="B244" s="84"/>
      <c r="C244" s="35"/>
      <c r="D244" s="186"/>
      <c r="E244" s="187"/>
      <c r="F244" s="188"/>
      <c r="G244" s="73"/>
      <c r="H244" s="205"/>
      <c r="I244" s="210"/>
      <c r="J244" s="210"/>
      <c r="K244" s="210"/>
      <c r="L244" s="210"/>
      <c r="M244" s="50"/>
      <c r="N244" s="37"/>
      <c r="O244" s="55"/>
      <c r="P244" s="59"/>
      <c r="Q244" s="137"/>
      <c r="R244" s="151"/>
      <c r="S244" s="133"/>
      <c r="T244" s="133"/>
      <c r="U244" s="133"/>
      <c r="V244" s="152"/>
      <c r="W244" s="140"/>
      <c r="X244" s="59"/>
      <c r="Y244" s="59"/>
      <c r="Z244" s="59"/>
    </row>
    <row r="245" spans="1:26" s="24" customFormat="1" ht="22.5" customHeight="1">
      <c r="A245" s="82"/>
      <c r="B245" s="84"/>
      <c r="C245" s="35"/>
      <c r="D245" s="186"/>
      <c r="E245" s="187"/>
      <c r="F245" s="188"/>
      <c r="G245" s="73"/>
      <c r="H245" s="202"/>
      <c r="I245" s="203"/>
      <c r="J245" s="203"/>
      <c r="K245" s="203"/>
      <c r="L245" s="203"/>
      <c r="M245" s="50"/>
      <c r="N245" s="38"/>
      <c r="O245" s="55"/>
      <c r="P245" s="59"/>
      <c r="Q245" s="137"/>
      <c r="R245" s="151"/>
      <c r="S245" s="133"/>
      <c r="T245" s="133"/>
      <c r="U245" s="133"/>
      <c r="V245" s="152"/>
      <c r="W245" s="140"/>
      <c r="X245" s="59"/>
      <c r="Y245" s="59"/>
      <c r="Z245" s="59"/>
    </row>
    <row r="246" spans="1:26" s="24" customFormat="1" ht="22.5" customHeight="1">
      <c r="A246" s="82"/>
      <c r="B246" s="84"/>
      <c r="C246" s="35"/>
      <c r="D246" s="186"/>
      <c r="E246" s="187"/>
      <c r="F246" s="188"/>
      <c r="G246" s="73"/>
      <c r="H246" s="184"/>
      <c r="I246" s="210"/>
      <c r="J246" s="210"/>
      <c r="K246" s="210"/>
      <c r="L246" s="210"/>
      <c r="M246" s="50"/>
      <c r="N246" s="36"/>
      <c r="O246" s="55"/>
      <c r="P246" s="59"/>
      <c r="Q246" s="137"/>
      <c r="R246" s="151"/>
      <c r="S246" s="133"/>
      <c r="T246" s="133"/>
      <c r="U246" s="133"/>
      <c r="V246" s="152"/>
      <c r="W246" s="140"/>
      <c r="X246" s="59"/>
      <c r="Y246" s="59"/>
      <c r="Z246" s="59"/>
    </row>
    <row r="247" spans="1:26" s="24" customFormat="1" ht="22.5" customHeight="1">
      <c r="A247" s="82"/>
      <c r="B247" s="84"/>
      <c r="C247" s="35"/>
      <c r="D247" s="207"/>
      <c r="E247" s="208"/>
      <c r="F247" s="209"/>
      <c r="G247" s="73"/>
      <c r="H247" s="202"/>
      <c r="I247" s="214"/>
      <c r="J247" s="214"/>
      <c r="K247" s="214"/>
      <c r="L247" s="214"/>
      <c r="M247" s="50"/>
      <c r="N247" s="36"/>
      <c r="O247" s="55"/>
      <c r="P247" s="59"/>
      <c r="Q247" s="137"/>
      <c r="R247" s="151"/>
      <c r="S247" s="133"/>
      <c r="T247" s="133"/>
      <c r="U247" s="133"/>
      <c r="V247" s="152"/>
      <c r="W247" s="140"/>
      <c r="X247" s="59"/>
      <c r="Y247" s="59"/>
      <c r="Z247" s="59"/>
    </row>
    <row r="248" spans="1:26" s="24" customFormat="1" ht="22.5" customHeight="1">
      <c r="A248" s="82"/>
      <c r="B248" s="84"/>
      <c r="C248" s="35"/>
      <c r="D248" s="186"/>
      <c r="E248" s="187"/>
      <c r="F248" s="188"/>
      <c r="G248" s="73"/>
      <c r="H248" s="205"/>
      <c r="I248" s="210"/>
      <c r="J248" s="210"/>
      <c r="K248" s="210"/>
      <c r="L248" s="210"/>
      <c r="M248" s="50"/>
      <c r="N248" s="36"/>
      <c r="O248" s="56"/>
      <c r="P248" s="59"/>
      <c r="Q248" s="137"/>
      <c r="R248" s="151"/>
      <c r="S248" s="133"/>
      <c r="T248" s="133"/>
      <c r="U248" s="133"/>
      <c r="V248" s="152"/>
      <c r="W248" s="140"/>
      <c r="X248" s="59"/>
      <c r="Y248" s="59"/>
      <c r="Z248" s="59"/>
    </row>
    <row r="249" spans="1:26" s="24" customFormat="1" ht="22.5" customHeight="1">
      <c r="A249" s="82"/>
      <c r="B249" s="84"/>
      <c r="C249" s="35"/>
      <c r="D249" s="186"/>
      <c r="E249" s="187"/>
      <c r="F249" s="188"/>
      <c r="G249" s="73"/>
      <c r="H249" s="205"/>
      <c r="I249" s="210"/>
      <c r="J249" s="210"/>
      <c r="K249" s="210"/>
      <c r="L249" s="210"/>
      <c r="M249" s="50"/>
      <c r="N249" s="36"/>
      <c r="O249" s="55"/>
      <c r="P249" s="59"/>
      <c r="Q249" s="137"/>
      <c r="R249" s="151"/>
      <c r="S249" s="133"/>
      <c r="T249" s="133"/>
      <c r="U249" s="133"/>
      <c r="V249" s="152"/>
      <c r="W249" s="140"/>
      <c r="X249" s="59"/>
      <c r="Y249" s="59"/>
      <c r="Z249" s="59"/>
    </row>
    <row r="250" spans="1:26" s="24" customFormat="1" ht="22.5" customHeight="1">
      <c r="A250" s="82"/>
      <c r="B250" s="84"/>
      <c r="C250" s="35"/>
      <c r="D250" s="186"/>
      <c r="E250" s="187"/>
      <c r="F250" s="188"/>
      <c r="G250" s="73"/>
      <c r="H250" s="184"/>
      <c r="I250" s="210"/>
      <c r="J250" s="210"/>
      <c r="K250" s="210"/>
      <c r="L250" s="210"/>
      <c r="M250" s="50"/>
      <c r="N250" s="36"/>
      <c r="O250" s="56"/>
      <c r="P250" s="59"/>
      <c r="Q250" s="137"/>
      <c r="R250" s="151"/>
      <c r="S250" s="133"/>
      <c r="T250" s="133"/>
      <c r="U250" s="133"/>
      <c r="V250" s="152"/>
      <c r="W250" s="140"/>
      <c r="X250" s="59"/>
      <c r="Y250" s="59"/>
      <c r="Z250" s="59"/>
    </row>
    <row r="251" spans="1:26" s="24" customFormat="1" ht="22.5" customHeight="1">
      <c r="A251" s="82"/>
      <c r="B251" s="84"/>
      <c r="C251" s="35"/>
      <c r="D251" s="186"/>
      <c r="E251" s="187"/>
      <c r="F251" s="188"/>
      <c r="G251" s="73"/>
      <c r="H251" s="205"/>
      <c r="I251" s="210"/>
      <c r="J251" s="210"/>
      <c r="K251" s="210"/>
      <c r="L251" s="210"/>
      <c r="M251" s="50"/>
      <c r="N251" s="36"/>
      <c r="O251" s="56"/>
      <c r="P251" s="59"/>
      <c r="Q251" s="137"/>
      <c r="R251" s="151"/>
      <c r="S251" s="133"/>
      <c r="T251" s="133"/>
      <c r="U251" s="133"/>
      <c r="V251" s="152"/>
      <c r="W251" s="140"/>
      <c r="X251" s="59"/>
      <c r="Y251" s="59"/>
      <c r="Z251" s="59"/>
    </row>
    <row r="252" spans="1:26" s="24" customFormat="1" ht="22.5" customHeight="1">
      <c r="A252" s="82"/>
      <c r="B252" s="84"/>
      <c r="C252" s="35"/>
      <c r="D252" s="207"/>
      <c r="E252" s="208"/>
      <c r="F252" s="209"/>
      <c r="G252" s="73"/>
      <c r="H252" s="205"/>
      <c r="I252" s="210"/>
      <c r="J252" s="210"/>
      <c r="K252" s="210"/>
      <c r="L252" s="210"/>
      <c r="M252" s="50"/>
      <c r="N252" s="39"/>
      <c r="O252" s="56"/>
      <c r="P252" s="59"/>
      <c r="Q252" s="137"/>
      <c r="R252" s="151"/>
      <c r="S252" s="133"/>
      <c r="T252" s="133"/>
      <c r="U252" s="133"/>
      <c r="V252" s="152"/>
      <c r="W252" s="140"/>
      <c r="X252" s="59"/>
      <c r="Y252" s="59"/>
      <c r="Z252" s="59"/>
    </row>
    <row r="253" spans="1:26" s="24" customFormat="1" ht="22.5" customHeight="1">
      <c r="A253" s="82"/>
      <c r="B253" s="84"/>
      <c r="C253" s="35"/>
      <c r="D253" s="186"/>
      <c r="E253" s="187"/>
      <c r="F253" s="188"/>
      <c r="G253" s="73"/>
      <c r="H253" s="279"/>
      <c r="I253" s="203"/>
      <c r="J253" s="203"/>
      <c r="K253" s="203"/>
      <c r="L253" s="203"/>
      <c r="M253" s="50"/>
      <c r="N253" s="66"/>
      <c r="O253" s="55"/>
      <c r="P253" s="59"/>
      <c r="Q253" s="137"/>
      <c r="R253" s="151"/>
      <c r="S253" s="133"/>
      <c r="T253" s="133"/>
      <c r="U253" s="133"/>
      <c r="V253" s="152"/>
      <c r="W253" s="140"/>
      <c r="X253" s="59"/>
      <c r="Y253" s="59"/>
      <c r="Z253" s="59"/>
    </row>
    <row r="254" spans="1:26" s="24" customFormat="1" ht="22.5" customHeight="1">
      <c r="A254" s="82"/>
      <c r="B254" s="84"/>
      <c r="C254" s="35"/>
      <c r="D254" s="186"/>
      <c r="E254" s="187"/>
      <c r="F254" s="188"/>
      <c r="G254" s="73"/>
      <c r="H254" s="255"/>
      <c r="I254" s="206"/>
      <c r="J254" s="206"/>
      <c r="K254" s="206"/>
      <c r="L254" s="206"/>
      <c r="M254" s="50"/>
      <c r="N254" s="67"/>
      <c r="O254" s="55"/>
      <c r="P254" s="59"/>
      <c r="Q254" s="137"/>
      <c r="R254" s="151"/>
      <c r="S254" s="133"/>
      <c r="T254" s="133"/>
      <c r="U254" s="133"/>
      <c r="V254" s="152"/>
      <c r="W254" s="140"/>
      <c r="X254" s="59"/>
      <c r="Y254" s="59"/>
      <c r="Z254" s="59"/>
    </row>
    <row r="255" spans="1:26" s="24" customFormat="1" ht="22.5" customHeight="1">
      <c r="A255" s="82"/>
      <c r="B255" s="84"/>
      <c r="C255" s="35"/>
      <c r="D255" s="186"/>
      <c r="E255" s="187"/>
      <c r="F255" s="188"/>
      <c r="G255" s="73"/>
      <c r="H255" s="205"/>
      <c r="I255" s="210"/>
      <c r="J255" s="210"/>
      <c r="K255" s="210"/>
      <c r="L255" s="210"/>
      <c r="M255" s="50"/>
      <c r="N255" s="67"/>
      <c r="O255" s="55"/>
      <c r="P255" s="59"/>
      <c r="Q255" s="137"/>
      <c r="R255" s="151"/>
      <c r="S255" s="133"/>
      <c r="T255" s="133"/>
      <c r="U255" s="133"/>
      <c r="V255" s="152"/>
      <c r="W255" s="140"/>
      <c r="X255" s="59"/>
      <c r="Y255" s="59"/>
      <c r="Z255" s="59"/>
    </row>
    <row r="256" spans="1:26" s="24" customFormat="1" ht="22.5" customHeight="1">
      <c r="A256" s="82"/>
      <c r="B256" s="84"/>
      <c r="C256" s="35"/>
      <c r="D256" s="207"/>
      <c r="E256" s="208"/>
      <c r="F256" s="211"/>
      <c r="G256" s="73"/>
      <c r="H256" s="279"/>
      <c r="I256" s="203"/>
      <c r="J256" s="203"/>
      <c r="K256" s="203"/>
      <c r="L256" s="203"/>
      <c r="M256" s="50"/>
      <c r="N256" s="66"/>
      <c r="O256" s="55"/>
      <c r="P256" s="59"/>
      <c r="Q256" s="137"/>
      <c r="R256" s="151"/>
      <c r="S256" s="133"/>
      <c r="T256" s="133"/>
      <c r="U256" s="133"/>
      <c r="V256" s="152"/>
      <c r="W256" s="140"/>
      <c r="X256" s="59"/>
      <c r="Y256" s="59"/>
      <c r="Z256" s="59"/>
    </row>
    <row r="257" spans="1:26" s="24" customFormat="1" ht="22.5" customHeight="1">
      <c r="A257" s="82"/>
      <c r="B257" s="84"/>
      <c r="C257" s="35"/>
      <c r="D257" s="207"/>
      <c r="E257" s="208"/>
      <c r="F257" s="211"/>
      <c r="G257" s="73"/>
      <c r="H257" s="255"/>
      <c r="I257" s="206"/>
      <c r="J257" s="206"/>
      <c r="K257" s="206"/>
      <c r="L257" s="206"/>
      <c r="M257" s="50"/>
      <c r="N257" s="67"/>
      <c r="O257" s="55"/>
      <c r="P257" s="59"/>
      <c r="Q257" s="137"/>
      <c r="R257" s="151"/>
      <c r="S257" s="133"/>
      <c r="T257" s="133"/>
      <c r="U257" s="133"/>
      <c r="V257" s="152"/>
      <c r="W257" s="140"/>
      <c r="X257" s="59"/>
      <c r="Y257" s="59"/>
      <c r="Z257" s="59"/>
    </row>
    <row r="258" spans="1:26" s="24" customFormat="1" ht="22.5" customHeight="1">
      <c r="A258" s="82"/>
      <c r="B258" s="84"/>
      <c r="C258" s="35"/>
      <c r="D258" s="207"/>
      <c r="E258" s="208"/>
      <c r="F258" s="211"/>
      <c r="G258" s="73"/>
      <c r="H258" s="205"/>
      <c r="I258" s="210"/>
      <c r="J258" s="210"/>
      <c r="K258" s="210"/>
      <c r="L258" s="210"/>
      <c r="M258" s="50"/>
      <c r="N258" s="67"/>
      <c r="O258" s="55"/>
      <c r="P258" s="59"/>
      <c r="Q258" s="137"/>
      <c r="R258" s="151"/>
      <c r="S258" s="133"/>
      <c r="T258" s="133"/>
      <c r="U258" s="133"/>
      <c r="V258" s="152"/>
      <c r="W258" s="140"/>
      <c r="X258" s="59"/>
      <c r="Y258" s="59"/>
      <c r="Z258" s="59"/>
    </row>
    <row r="259" spans="1:26" s="24" customFormat="1" ht="22.5" customHeight="1">
      <c r="A259" s="82"/>
      <c r="B259" s="84"/>
      <c r="C259" s="35"/>
      <c r="D259" s="186"/>
      <c r="E259" s="187"/>
      <c r="F259" s="204"/>
      <c r="G259" s="73"/>
      <c r="H259" s="255"/>
      <c r="I259" s="206"/>
      <c r="J259" s="206"/>
      <c r="K259" s="206"/>
      <c r="L259" s="206"/>
      <c r="M259" s="50"/>
      <c r="N259" s="67"/>
      <c r="O259" s="55"/>
      <c r="P259" s="59"/>
      <c r="Q259" s="137"/>
      <c r="R259" s="151"/>
      <c r="S259" s="133"/>
      <c r="T259" s="133"/>
      <c r="U259" s="133"/>
      <c r="V259" s="152"/>
      <c r="W259" s="140"/>
      <c r="X259" s="59"/>
      <c r="Y259" s="59"/>
      <c r="Z259" s="59"/>
    </row>
    <row r="260" spans="1:26" s="24" customFormat="1" ht="22.5" customHeight="1">
      <c r="A260" s="82"/>
      <c r="B260" s="84"/>
      <c r="C260" s="35"/>
      <c r="D260" s="186"/>
      <c r="E260" s="187"/>
      <c r="F260" s="188"/>
      <c r="G260" s="73"/>
      <c r="H260" s="205"/>
      <c r="I260" s="210"/>
      <c r="J260" s="210"/>
      <c r="K260" s="210"/>
      <c r="L260" s="210"/>
      <c r="M260" s="50"/>
      <c r="N260" s="67"/>
      <c r="O260" s="55"/>
      <c r="P260" s="59"/>
      <c r="Q260" s="137"/>
      <c r="R260" s="151"/>
      <c r="S260" s="133"/>
      <c r="T260" s="133"/>
      <c r="U260" s="133"/>
      <c r="V260" s="152"/>
      <c r="W260" s="140"/>
      <c r="X260" s="59"/>
      <c r="Y260" s="59"/>
      <c r="Z260" s="59"/>
    </row>
    <row r="261" spans="1:26" s="24" customFormat="1" ht="22.5" customHeight="1">
      <c r="A261" s="82"/>
      <c r="B261" s="84"/>
      <c r="C261" s="35"/>
      <c r="D261" s="207"/>
      <c r="E261" s="208"/>
      <c r="F261" s="211"/>
      <c r="G261" s="73"/>
      <c r="H261" s="202"/>
      <c r="I261" s="203"/>
      <c r="J261" s="203"/>
      <c r="K261" s="203"/>
      <c r="L261" s="203"/>
      <c r="M261" s="50"/>
      <c r="N261" s="67"/>
      <c r="O261" s="55"/>
      <c r="P261" s="59"/>
      <c r="Q261" s="137"/>
      <c r="R261" s="151"/>
      <c r="S261" s="133"/>
      <c r="T261" s="133"/>
      <c r="U261" s="133"/>
      <c r="V261" s="152"/>
      <c r="W261" s="140"/>
      <c r="X261" s="59"/>
      <c r="Y261" s="59"/>
      <c r="Z261" s="59"/>
    </row>
    <row r="262" spans="1:26" s="24" customFormat="1" ht="22.5" customHeight="1">
      <c r="A262" s="82"/>
      <c r="B262" s="84"/>
      <c r="C262" s="35"/>
      <c r="D262" s="186"/>
      <c r="E262" s="187"/>
      <c r="F262" s="204"/>
      <c r="G262" s="73"/>
      <c r="H262" s="205"/>
      <c r="I262" s="206"/>
      <c r="J262" s="206"/>
      <c r="K262" s="206"/>
      <c r="L262" s="206"/>
      <c r="M262" s="50"/>
      <c r="N262" s="67"/>
      <c r="O262" s="55"/>
      <c r="P262" s="59"/>
      <c r="Q262" s="137"/>
      <c r="R262" s="151"/>
      <c r="S262" s="133"/>
      <c r="T262" s="133"/>
      <c r="U262" s="133"/>
      <c r="V262" s="152"/>
      <c r="W262" s="140"/>
      <c r="X262" s="59"/>
      <c r="Y262" s="59"/>
      <c r="Z262" s="59"/>
    </row>
    <row r="263" spans="1:26" s="24" customFormat="1" ht="22.5" customHeight="1">
      <c r="A263" s="82"/>
      <c r="B263" s="84"/>
      <c r="C263" s="35"/>
      <c r="D263" s="207"/>
      <c r="E263" s="208"/>
      <c r="F263" s="211"/>
      <c r="G263" s="73"/>
      <c r="H263" s="202"/>
      <c r="I263" s="203"/>
      <c r="J263" s="203"/>
      <c r="K263" s="203"/>
      <c r="L263" s="203"/>
      <c r="M263" s="50"/>
      <c r="N263" s="67"/>
      <c r="O263" s="56"/>
      <c r="P263" s="59"/>
      <c r="Q263" s="137"/>
      <c r="R263" s="151"/>
      <c r="S263" s="133"/>
      <c r="T263" s="133"/>
      <c r="U263" s="133"/>
      <c r="V263" s="152"/>
      <c r="W263" s="140"/>
      <c r="X263" s="59"/>
      <c r="Y263" s="59"/>
      <c r="Z263" s="59"/>
    </row>
    <row r="264" spans="1:26" s="24" customFormat="1" ht="22.5" customHeight="1">
      <c r="A264" s="82"/>
      <c r="B264" s="84"/>
      <c r="C264" s="35"/>
      <c r="D264" s="186"/>
      <c r="E264" s="187"/>
      <c r="F264" s="204"/>
      <c r="G264" s="73"/>
      <c r="H264" s="205"/>
      <c r="I264" s="206"/>
      <c r="J264" s="206"/>
      <c r="K264" s="206"/>
      <c r="L264" s="206"/>
      <c r="M264" s="50"/>
      <c r="N264" s="67"/>
      <c r="O264" s="55"/>
      <c r="P264" s="59"/>
      <c r="Q264" s="137"/>
      <c r="R264" s="151"/>
      <c r="S264" s="133"/>
      <c r="T264" s="133"/>
      <c r="U264" s="133"/>
      <c r="V264" s="152"/>
      <c r="W264" s="140"/>
      <c r="X264" s="59"/>
      <c r="Y264" s="59"/>
      <c r="Z264" s="59"/>
    </row>
    <row r="265" spans="1:26" s="24" customFormat="1" ht="22.5" customHeight="1">
      <c r="A265" s="82"/>
      <c r="B265" s="84"/>
      <c r="C265" s="35"/>
      <c r="D265" s="207"/>
      <c r="E265" s="208"/>
      <c r="F265" s="211"/>
      <c r="G265" s="73"/>
      <c r="H265" s="202"/>
      <c r="I265" s="203"/>
      <c r="J265" s="203"/>
      <c r="K265" s="203"/>
      <c r="L265" s="203"/>
      <c r="M265" s="50"/>
      <c r="N265" s="67"/>
      <c r="O265" s="55"/>
      <c r="P265" s="59"/>
      <c r="Q265" s="137"/>
      <c r="R265" s="151"/>
      <c r="S265" s="133"/>
      <c r="T265" s="133"/>
      <c r="U265" s="133"/>
      <c r="V265" s="152"/>
      <c r="W265" s="140"/>
      <c r="X265" s="59"/>
      <c r="Y265" s="59"/>
      <c r="Z265" s="59"/>
    </row>
    <row r="266" spans="1:26" s="24" customFormat="1" ht="22.5" customHeight="1">
      <c r="A266" s="82"/>
      <c r="B266" s="84"/>
      <c r="C266" s="35"/>
      <c r="D266" s="186"/>
      <c r="E266" s="187"/>
      <c r="F266" s="204"/>
      <c r="G266" s="73"/>
      <c r="H266" s="205"/>
      <c r="I266" s="206"/>
      <c r="J266" s="206"/>
      <c r="K266" s="206"/>
      <c r="L266" s="206"/>
      <c r="M266" s="50"/>
      <c r="N266" s="67"/>
      <c r="O266" s="55"/>
      <c r="P266" s="59"/>
      <c r="Q266" s="137"/>
      <c r="R266" s="151"/>
      <c r="S266" s="133"/>
      <c r="T266" s="133"/>
      <c r="U266" s="133"/>
      <c r="V266" s="152"/>
      <c r="W266" s="140"/>
      <c r="X266" s="59"/>
      <c r="Y266" s="59"/>
      <c r="Z266" s="59"/>
    </row>
    <row r="267" spans="1:26" s="24" customFormat="1" ht="22.5" customHeight="1">
      <c r="A267" s="82"/>
      <c r="B267" s="84"/>
      <c r="C267" s="35"/>
      <c r="D267" s="186"/>
      <c r="E267" s="187"/>
      <c r="F267" s="204"/>
      <c r="G267" s="73"/>
      <c r="H267" s="255"/>
      <c r="I267" s="206"/>
      <c r="J267" s="206"/>
      <c r="K267" s="206"/>
      <c r="L267" s="206"/>
      <c r="M267" s="50"/>
      <c r="N267" s="67"/>
      <c r="O267" s="55"/>
      <c r="P267" s="59"/>
      <c r="Q267" s="137"/>
      <c r="R267" s="151"/>
      <c r="S267" s="133"/>
      <c r="T267" s="133"/>
      <c r="U267" s="133"/>
      <c r="V267" s="152"/>
      <c r="W267" s="140"/>
      <c r="X267" s="59"/>
      <c r="Y267" s="59"/>
      <c r="Z267" s="59"/>
    </row>
    <row r="268" spans="1:26" s="24" customFormat="1" ht="22.5" customHeight="1">
      <c r="A268" s="82"/>
      <c r="B268" s="84"/>
      <c r="C268" s="35"/>
      <c r="D268" s="186"/>
      <c r="E268" s="187"/>
      <c r="F268" s="188"/>
      <c r="G268" s="73"/>
      <c r="H268" s="205"/>
      <c r="I268" s="210"/>
      <c r="J268" s="210"/>
      <c r="K268" s="210"/>
      <c r="L268" s="210"/>
      <c r="M268" s="50"/>
      <c r="N268" s="67"/>
      <c r="O268" s="55"/>
      <c r="P268" s="59"/>
      <c r="Q268" s="137"/>
      <c r="R268" s="151"/>
      <c r="S268" s="133"/>
      <c r="T268" s="133"/>
      <c r="U268" s="133"/>
      <c r="V268" s="152"/>
      <c r="W268" s="140"/>
      <c r="X268" s="59"/>
      <c r="Y268" s="59"/>
      <c r="Z268" s="59"/>
    </row>
    <row r="269" spans="1:26" s="24" customFormat="1" ht="22.5" customHeight="1">
      <c r="A269" s="82"/>
      <c r="B269" s="84"/>
      <c r="C269" s="35"/>
      <c r="D269" s="207"/>
      <c r="E269" s="208"/>
      <c r="F269" s="211"/>
      <c r="G269" s="73"/>
      <c r="H269" s="198"/>
      <c r="I269" s="218"/>
      <c r="J269" s="218"/>
      <c r="K269" s="218"/>
      <c r="L269" s="218"/>
      <c r="M269" s="50"/>
      <c r="N269" s="67"/>
      <c r="O269" s="56"/>
      <c r="P269" s="59"/>
      <c r="Q269" s="137"/>
      <c r="R269" s="151"/>
      <c r="S269" s="133"/>
      <c r="T269" s="133"/>
      <c r="U269" s="133"/>
      <c r="V269" s="152"/>
      <c r="W269" s="140"/>
      <c r="X269" s="59"/>
      <c r="Y269" s="59"/>
      <c r="Z269" s="59"/>
    </row>
    <row r="270" spans="1:26" s="24" customFormat="1" ht="22.5" customHeight="1">
      <c r="A270" s="82"/>
      <c r="B270" s="84"/>
      <c r="C270" s="35"/>
      <c r="D270" s="186"/>
      <c r="E270" s="187"/>
      <c r="F270" s="204"/>
      <c r="G270" s="73"/>
      <c r="H270" s="184"/>
      <c r="I270" s="185"/>
      <c r="J270" s="185"/>
      <c r="K270" s="185"/>
      <c r="L270" s="185"/>
      <c r="M270" s="50"/>
      <c r="N270" s="39"/>
      <c r="O270" s="56"/>
      <c r="P270" s="59"/>
      <c r="Q270" s="137"/>
      <c r="R270" s="151"/>
      <c r="S270" s="133"/>
      <c r="T270" s="133"/>
      <c r="U270" s="133"/>
      <c r="V270" s="152"/>
      <c r="W270" s="140"/>
      <c r="X270" s="59"/>
      <c r="Y270" s="59"/>
      <c r="Z270" s="59"/>
    </row>
    <row r="271" spans="1:26" s="24" customFormat="1" ht="22.5" customHeight="1">
      <c r="A271" s="82"/>
      <c r="B271" s="84"/>
      <c r="C271" s="35"/>
      <c r="D271" s="186"/>
      <c r="E271" s="187"/>
      <c r="F271" s="204"/>
      <c r="G271" s="73"/>
      <c r="H271" s="205"/>
      <c r="I271" s="206"/>
      <c r="J271" s="206"/>
      <c r="K271" s="206"/>
      <c r="L271" s="206"/>
      <c r="M271" s="50"/>
      <c r="N271" s="67"/>
      <c r="O271" s="56"/>
      <c r="P271" s="59"/>
      <c r="Q271" s="137"/>
      <c r="R271" s="151"/>
      <c r="S271" s="133"/>
      <c r="T271" s="133"/>
      <c r="U271" s="133"/>
      <c r="V271" s="152"/>
      <c r="W271" s="140"/>
      <c r="X271" s="59"/>
      <c r="Y271" s="59"/>
      <c r="Z271" s="59"/>
    </row>
    <row r="272" spans="1:26" s="24" customFormat="1" ht="22.5" customHeight="1">
      <c r="A272" s="82"/>
      <c r="B272" s="84"/>
      <c r="C272" s="35"/>
      <c r="D272" s="207"/>
      <c r="E272" s="208"/>
      <c r="F272" s="211"/>
      <c r="G272" s="73"/>
      <c r="H272" s="184"/>
      <c r="I272" s="185"/>
      <c r="J272" s="185"/>
      <c r="K272" s="185"/>
      <c r="L272" s="185"/>
      <c r="M272" s="50"/>
      <c r="N272" s="39"/>
      <c r="O272" s="56"/>
      <c r="P272" s="59"/>
      <c r="Q272" s="137"/>
      <c r="R272" s="151"/>
      <c r="S272" s="133"/>
      <c r="T272" s="133"/>
      <c r="U272" s="133"/>
      <c r="V272" s="152"/>
      <c r="W272" s="140"/>
      <c r="X272" s="59"/>
      <c r="Y272" s="59"/>
      <c r="Z272" s="59"/>
    </row>
    <row r="273" spans="1:26" s="24" customFormat="1" ht="22.5" customHeight="1">
      <c r="A273" s="82"/>
      <c r="B273" s="84"/>
      <c r="C273" s="40"/>
      <c r="D273" s="220"/>
      <c r="E273" s="221"/>
      <c r="F273" s="188"/>
      <c r="G273" s="73"/>
      <c r="H273" s="219"/>
      <c r="I273" s="210"/>
      <c r="J273" s="210"/>
      <c r="K273" s="210"/>
      <c r="L273" s="210"/>
      <c r="M273" s="50"/>
      <c r="N273" s="36"/>
      <c r="O273" s="55"/>
      <c r="P273" s="59"/>
      <c r="Q273" s="137"/>
      <c r="R273" s="151"/>
      <c r="S273" s="133"/>
      <c r="T273" s="133"/>
      <c r="U273" s="133"/>
      <c r="V273" s="152"/>
      <c r="W273" s="140"/>
      <c r="X273" s="59"/>
      <c r="Y273" s="59"/>
      <c r="Z273" s="59"/>
    </row>
    <row r="274" spans="1:26" s="24" customFormat="1" ht="22.5" customHeight="1">
      <c r="A274" s="82"/>
      <c r="B274" s="84"/>
      <c r="C274" s="47"/>
      <c r="D274" s="250"/>
      <c r="E274" s="251"/>
      <c r="F274" s="252"/>
      <c r="G274" s="73"/>
      <c r="H274" s="237"/>
      <c r="I274" s="238"/>
      <c r="J274" s="238"/>
      <c r="K274" s="238"/>
      <c r="L274" s="238"/>
      <c r="M274" s="50"/>
      <c r="N274" s="39"/>
      <c r="O274" s="55"/>
      <c r="P274" s="59"/>
      <c r="Q274" s="137"/>
      <c r="R274" s="151"/>
      <c r="S274" s="133"/>
      <c r="T274" s="133"/>
      <c r="U274" s="133"/>
      <c r="V274" s="152"/>
      <c r="W274" s="140"/>
      <c r="X274" s="59"/>
      <c r="Y274" s="59"/>
      <c r="Z274" s="59"/>
    </row>
    <row r="275" spans="1:26" s="24" customFormat="1" ht="22.5" customHeight="1">
      <c r="A275" s="82"/>
      <c r="B275" s="84"/>
      <c r="C275" s="47"/>
      <c r="D275" s="186"/>
      <c r="E275" s="187"/>
      <c r="F275" s="188"/>
      <c r="G275" s="73"/>
      <c r="H275" s="205"/>
      <c r="I275" s="210"/>
      <c r="J275" s="210"/>
      <c r="K275" s="210"/>
      <c r="L275" s="210"/>
      <c r="M275" s="50"/>
      <c r="N275" s="39"/>
      <c r="O275" s="55"/>
      <c r="P275" s="59"/>
      <c r="Q275" s="137"/>
      <c r="R275" s="151"/>
      <c r="S275" s="133"/>
      <c r="T275" s="133"/>
      <c r="U275" s="133"/>
      <c r="V275" s="152"/>
      <c r="W275" s="140"/>
      <c r="X275" s="59"/>
      <c r="Y275" s="59"/>
      <c r="Z275" s="59"/>
    </row>
    <row r="276" spans="1:26" s="24" customFormat="1" ht="22.5" customHeight="1">
      <c r="A276" s="82"/>
      <c r="B276" s="84"/>
      <c r="C276" s="47"/>
      <c r="D276" s="186"/>
      <c r="E276" s="187"/>
      <c r="F276" s="188"/>
      <c r="G276" s="73"/>
      <c r="H276" s="184"/>
      <c r="I276" s="185"/>
      <c r="J276" s="185"/>
      <c r="K276" s="185"/>
      <c r="L276" s="185"/>
      <c r="M276" s="50"/>
      <c r="N276" s="39"/>
      <c r="O276" s="55"/>
      <c r="P276" s="59"/>
      <c r="Q276" s="137"/>
      <c r="R276" s="151"/>
      <c r="S276" s="133"/>
      <c r="T276" s="133"/>
      <c r="U276" s="133"/>
      <c r="V276" s="152"/>
      <c r="W276" s="140"/>
      <c r="X276" s="59"/>
      <c r="Y276" s="59"/>
      <c r="Z276" s="59"/>
    </row>
    <row r="277" spans="1:26" s="24" customFormat="1" ht="22.5" customHeight="1">
      <c r="A277" s="82"/>
      <c r="B277" s="84"/>
      <c r="C277" s="47"/>
      <c r="D277" s="207"/>
      <c r="E277" s="208"/>
      <c r="F277" s="209"/>
      <c r="G277" s="73"/>
      <c r="H277" s="202"/>
      <c r="I277" s="214"/>
      <c r="J277" s="214"/>
      <c r="K277" s="214"/>
      <c r="L277" s="214"/>
      <c r="M277" s="50"/>
      <c r="N277" s="39"/>
      <c r="O277" s="55"/>
      <c r="P277" s="59"/>
      <c r="Q277" s="137"/>
      <c r="R277" s="151"/>
      <c r="S277" s="133"/>
      <c r="T277" s="133"/>
      <c r="U277" s="133"/>
      <c r="V277" s="152"/>
      <c r="W277" s="140"/>
      <c r="X277" s="59"/>
      <c r="Y277" s="59"/>
      <c r="Z277" s="59"/>
    </row>
    <row r="278" spans="1:26" s="24" customFormat="1" ht="22.5" customHeight="1">
      <c r="A278" s="82"/>
      <c r="B278" s="84"/>
      <c r="C278" s="47"/>
      <c r="D278" s="186"/>
      <c r="E278" s="187"/>
      <c r="F278" s="188"/>
      <c r="G278" s="73"/>
      <c r="H278" s="205"/>
      <c r="I278" s="210"/>
      <c r="J278" s="210"/>
      <c r="K278" s="210"/>
      <c r="L278" s="210"/>
      <c r="M278" s="50"/>
      <c r="N278" s="39"/>
      <c r="O278" s="55"/>
      <c r="P278" s="59"/>
      <c r="Q278" s="137"/>
      <c r="R278" s="151"/>
      <c r="S278" s="133"/>
      <c r="T278" s="133"/>
      <c r="U278" s="133"/>
      <c r="V278" s="152"/>
      <c r="W278" s="140"/>
      <c r="X278" s="59"/>
      <c r="Y278" s="59"/>
      <c r="Z278" s="59"/>
    </row>
    <row r="279" spans="1:26" s="24" customFormat="1" ht="22.5" customHeight="1">
      <c r="A279" s="82"/>
      <c r="B279" s="84"/>
      <c r="C279" s="47"/>
      <c r="D279" s="186"/>
      <c r="E279" s="187"/>
      <c r="F279" s="188"/>
      <c r="G279" s="73"/>
      <c r="H279" s="184"/>
      <c r="I279" s="210"/>
      <c r="J279" s="210"/>
      <c r="K279" s="210"/>
      <c r="L279" s="210"/>
      <c r="M279" s="50"/>
      <c r="N279" s="39"/>
      <c r="O279" s="55"/>
      <c r="P279" s="59"/>
      <c r="Q279" s="137"/>
      <c r="R279" s="151"/>
      <c r="S279" s="133"/>
      <c r="T279" s="133"/>
      <c r="U279" s="133"/>
      <c r="V279" s="152"/>
      <c r="W279" s="140"/>
      <c r="X279" s="59"/>
      <c r="Y279" s="59"/>
      <c r="Z279" s="59"/>
    </row>
    <row r="280" spans="1:26" s="24" customFormat="1" ht="22.5" customHeight="1">
      <c r="A280" s="82"/>
      <c r="B280" s="84"/>
      <c r="C280" s="47"/>
      <c r="D280" s="207"/>
      <c r="E280" s="208"/>
      <c r="F280" s="211"/>
      <c r="G280" s="73"/>
      <c r="H280" s="198"/>
      <c r="I280" s="203"/>
      <c r="J280" s="203"/>
      <c r="K280" s="203"/>
      <c r="L280" s="203"/>
      <c r="M280" s="50"/>
      <c r="N280" s="39"/>
      <c r="O280" s="55"/>
      <c r="P280" s="59"/>
      <c r="Q280" s="137"/>
      <c r="R280" s="151"/>
      <c r="S280" s="133"/>
      <c r="T280" s="133"/>
      <c r="U280" s="133"/>
      <c r="V280" s="152"/>
      <c r="W280" s="140"/>
      <c r="X280" s="59"/>
      <c r="Y280" s="59"/>
      <c r="Z280" s="59"/>
    </row>
    <row r="281" spans="1:26" s="24" customFormat="1" ht="22.5" customHeight="1">
      <c r="A281" s="82"/>
      <c r="B281" s="84"/>
      <c r="C281" s="47"/>
      <c r="D281" s="186"/>
      <c r="E281" s="187"/>
      <c r="F281" s="204"/>
      <c r="G281" s="73"/>
      <c r="H281" s="184"/>
      <c r="I281" s="206"/>
      <c r="J281" s="206"/>
      <c r="K281" s="206"/>
      <c r="L281" s="206"/>
      <c r="M281" s="50"/>
      <c r="N281" s="39"/>
      <c r="O281" s="55"/>
      <c r="P281" s="59"/>
      <c r="Q281" s="137"/>
      <c r="R281" s="151"/>
      <c r="S281" s="133"/>
      <c r="T281" s="133"/>
      <c r="U281" s="133"/>
      <c r="V281" s="152"/>
      <c r="W281" s="140"/>
      <c r="X281" s="59"/>
      <c r="Y281" s="59"/>
      <c r="Z281" s="59"/>
    </row>
    <row r="282" spans="1:26" s="24" customFormat="1" ht="22.5" customHeight="1">
      <c r="A282" s="82"/>
      <c r="B282" s="84"/>
      <c r="C282" s="47"/>
      <c r="D282" s="186"/>
      <c r="E282" s="187"/>
      <c r="F282" s="188"/>
      <c r="G282" s="73"/>
      <c r="H282" s="184"/>
      <c r="I282" s="210"/>
      <c r="J282" s="210"/>
      <c r="K282" s="210"/>
      <c r="L282" s="210"/>
      <c r="M282" s="50"/>
      <c r="N282" s="39"/>
      <c r="O282" s="55"/>
      <c r="P282" s="59"/>
      <c r="Q282" s="137"/>
      <c r="R282" s="151"/>
      <c r="S282" s="133"/>
      <c r="T282" s="133"/>
      <c r="U282" s="133"/>
      <c r="V282" s="152"/>
      <c r="W282" s="140"/>
      <c r="X282" s="59"/>
      <c r="Y282" s="59"/>
      <c r="Z282" s="59"/>
    </row>
    <row r="283" spans="1:26" s="24" customFormat="1" ht="22.5" customHeight="1">
      <c r="A283" s="82"/>
      <c r="B283" s="84"/>
      <c r="C283" s="47"/>
      <c r="D283" s="207"/>
      <c r="E283" s="208"/>
      <c r="F283" s="211"/>
      <c r="G283" s="73"/>
      <c r="H283" s="198"/>
      <c r="I283" s="203"/>
      <c r="J283" s="203"/>
      <c r="K283" s="203"/>
      <c r="L283" s="203"/>
      <c r="M283" s="50"/>
      <c r="N283" s="39"/>
      <c r="O283" s="55"/>
      <c r="P283" s="59"/>
      <c r="Q283" s="137"/>
      <c r="R283" s="151"/>
      <c r="S283" s="133"/>
      <c r="T283" s="133"/>
      <c r="U283" s="133"/>
      <c r="V283" s="152"/>
      <c r="W283" s="140"/>
      <c r="X283" s="59"/>
      <c r="Y283" s="59"/>
      <c r="Z283" s="59"/>
    </row>
    <row r="284" spans="1:26" s="24" customFormat="1" ht="22.5" customHeight="1">
      <c r="A284" s="82"/>
      <c r="B284" s="84"/>
      <c r="C284" s="47"/>
      <c r="D284" s="186"/>
      <c r="E284" s="187"/>
      <c r="F284" s="204"/>
      <c r="G284" s="73"/>
      <c r="H284" s="184"/>
      <c r="I284" s="206"/>
      <c r="J284" s="206"/>
      <c r="K284" s="206"/>
      <c r="L284" s="206"/>
      <c r="M284" s="50"/>
      <c r="N284" s="39"/>
      <c r="O284" s="55"/>
      <c r="P284" s="59"/>
      <c r="Q284" s="137"/>
      <c r="R284" s="151"/>
      <c r="S284" s="133"/>
      <c r="T284" s="133"/>
      <c r="U284" s="133"/>
      <c r="V284" s="152"/>
      <c r="W284" s="140"/>
      <c r="X284" s="59"/>
      <c r="Y284" s="59"/>
      <c r="Z284" s="59"/>
    </row>
    <row r="285" spans="1:26" s="24" customFormat="1" ht="22.5" customHeight="1">
      <c r="A285" s="82"/>
      <c r="B285" s="84"/>
      <c r="C285" s="47"/>
      <c r="D285" s="186"/>
      <c r="E285" s="187"/>
      <c r="F285" s="188"/>
      <c r="G285" s="73"/>
      <c r="H285" s="184"/>
      <c r="I285" s="210"/>
      <c r="J285" s="210"/>
      <c r="K285" s="210"/>
      <c r="L285" s="210"/>
      <c r="M285" s="50"/>
      <c r="N285" s="39"/>
      <c r="O285" s="55"/>
      <c r="P285" s="59"/>
      <c r="Q285" s="137"/>
      <c r="R285" s="151"/>
      <c r="S285" s="133"/>
      <c r="T285" s="133"/>
      <c r="U285" s="133"/>
      <c r="V285" s="152"/>
      <c r="W285" s="140"/>
      <c r="X285" s="59"/>
      <c r="Y285" s="59"/>
      <c r="Z285" s="59"/>
    </row>
    <row r="286" spans="1:26" s="24" customFormat="1" ht="22.5" customHeight="1">
      <c r="A286" s="82"/>
      <c r="B286" s="84"/>
      <c r="C286" s="47"/>
      <c r="D286" s="207"/>
      <c r="E286" s="208"/>
      <c r="F286" s="211"/>
      <c r="G286" s="73"/>
      <c r="H286" s="198"/>
      <c r="I286" s="203"/>
      <c r="J286" s="203"/>
      <c r="K286" s="203"/>
      <c r="L286" s="203"/>
      <c r="M286" s="50"/>
      <c r="N286" s="39"/>
      <c r="O286" s="55"/>
      <c r="P286" s="59"/>
      <c r="Q286" s="137"/>
      <c r="R286" s="151"/>
      <c r="S286" s="133"/>
      <c r="T286" s="133"/>
      <c r="U286" s="133"/>
      <c r="V286" s="152"/>
      <c r="W286" s="140"/>
      <c r="X286" s="59"/>
      <c r="Y286" s="59"/>
      <c r="Z286" s="59"/>
    </row>
    <row r="287" spans="1:26" s="24" customFormat="1" ht="22.5" customHeight="1">
      <c r="A287" s="82"/>
      <c r="B287" s="84"/>
      <c r="C287" s="40"/>
      <c r="D287" s="220"/>
      <c r="E287" s="221"/>
      <c r="F287" s="188"/>
      <c r="G287" s="73"/>
      <c r="H287" s="219"/>
      <c r="I287" s="210"/>
      <c r="J287" s="210"/>
      <c r="K287" s="210"/>
      <c r="L287" s="210"/>
      <c r="M287" s="50"/>
      <c r="N287" s="36"/>
      <c r="O287" s="55"/>
      <c r="P287" s="59"/>
      <c r="Q287" s="137"/>
      <c r="R287" s="151"/>
      <c r="S287" s="133"/>
      <c r="T287" s="133"/>
      <c r="U287" s="133"/>
      <c r="V287" s="152"/>
      <c r="W287" s="140"/>
      <c r="X287" s="59"/>
      <c r="Y287" s="59"/>
      <c r="Z287" s="59"/>
    </row>
    <row r="288" spans="1:26" s="24" customFormat="1" ht="22.5" customHeight="1">
      <c r="A288" s="82"/>
      <c r="B288" s="84"/>
      <c r="C288" s="40"/>
      <c r="D288" s="220"/>
      <c r="E288" s="221"/>
      <c r="F288" s="188"/>
      <c r="G288" s="73"/>
      <c r="H288" s="219"/>
      <c r="I288" s="210"/>
      <c r="J288" s="210"/>
      <c r="K288" s="210"/>
      <c r="L288" s="210"/>
      <c r="M288" s="50"/>
      <c r="N288" s="36"/>
      <c r="O288" s="55"/>
      <c r="P288" s="59"/>
      <c r="Q288" s="137"/>
      <c r="R288" s="151"/>
      <c r="S288" s="133"/>
      <c r="T288" s="133"/>
      <c r="U288" s="133"/>
      <c r="V288" s="152"/>
      <c r="W288" s="140"/>
      <c r="X288" s="59"/>
      <c r="Y288" s="59"/>
      <c r="Z288" s="59"/>
    </row>
    <row r="289" spans="1:26" s="24" customFormat="1" ht="22.5" customHeight="1">
      <c r="A289" s="82"/>
      <c r="B289" s="84"/>
      <c r="C289" s="40"/>
      <c r="D289" s="220"/>
      <c r="E289" s="221"/>
      <c r="F289" s="188"/>
      <c r="G289" s="73"/>
      <c r="H289" s="219"/>
      <c r="I289" s="210"/>
      <c r="J289" s="210"/>
      <c r="K289" s="210"/>
      <c r="L289" s="210"/>
      <c r="M289" s="50"/>
      <c r="N289" s="36"/>
      <c r="O289" s="55"/>
      <c r="P289" s="59"/>
      <c r="Q289" s="137"/>
      <c r="R289" s="151"/>
      <c r="S289" s="133"/>
      <c r="T289" s="133"/>
      <c r="U289" s="133"/>
      <c r="V289" s="152"/>
      <c r="W289" s="140"/>
      <c r="X289" s="59"/>
      <c r="Y289" s="59"/>
      <c r="Z289" s="59"/>
    </row>
    <row r="290" spans="1:26" s="24" customFormat="1" ht="22.5" customHeight="1">
      <c r="A290" s="82"/>
      <c r="B290" s="84"/>
      <c r="C290" s="40"/>
      <c r="D290" s="220"/>
      <c r="E290" s="221"/>
      <c r="F290" s="188"/>
      <c r="G290" s="73"/>
      <c r="H290" s="219"/>
      <c r="I290" s="210"/>
      <c r="J290" s="210"/>
      <c r="K290" s="210"/>
      <c r="L290" s="210"/>
      <c r="M290" s="50"/>
      <c r="N290" s="36"/>
      <c r="O290" s="55"/>
      <c r="P290" s="59"/>
      <c r="Q290" s="137"/>
      <c r="R290" s="151"/>
      <c r="S290" s="133"/>
      <c r="T290" s="133"/>
      <c r="U290" s="133"/>
      <c r="V290" s="152"/>
      <c r="W290" s="140"/>
      <c r="X290" s="59"/>
      <c r="Y290" s="59"/>
      <c r="Z290" s="59"/>
    </row>
    <row r="291" spans="1:26" s="24" customFormat="1" ht="22.5" customHeight="1">
      <c r="A291" s="82"/>
      <c r="B291" s="84"/>
      <c r="C291" s="40"/>
      <c r="D291" s="220"/>
      <c r="E291" s="221"/>
      <c r="F291" s="188"/>
      <c r="G291" s="73"/>
      <c r="H291" s="219"/>
      <c r="I291" s="210"/>
      <c r="J291" s="210"/>
      <c r="K291" s="210"/>
      <c r="L291" s="210"/>
      <c r="M291" s="50"/>
      <c r="N291" s="36"/>
      <c r="O291" s="55"/>
      <c r="P291" s="59"/>
      <c r="Q291" s="137"/>
      <c r="R291" s="151"/>
      <c r="S291" s="133"/>
      <c r="T291" s="133"/>
      <c r="U291" s="133"/>
      <c r="V291" s="152"/>
      <c r="W291" s="140"/>
      <c r="X291" s="59"/>
      <c r="Y291" s="59"/>
      <c r="Z291" s="59"/>
    </row>
    <row r="292" spans="1:26" s="24" customFormat="1" ht="22.5" customHeight="1">
      <c r="A292" s="82"/>
      <c r="B292" s="84"/>
      <c r="C292" s="40"/>
      <c r="D292" s="220"/>
      <c r="E292" s="221"/>
      <c r="F292" s="188"/>
      <c r="G292" s="73"/>
      <c r="H292" s="219"/>
      <c r="I292" s="210"/>
      <c r="J292" s="210"/>
      <c r="K292" s="210"/>
      <c r="L292" s="210"/>
      <c r="M292" s="50"/>
      <c r="N292" s="36"/>
      <c r="O292" s="55"/>
      <c r="P292" s="59"/>
      <c r="Q292" s="137"/>
      <c r="R292" s="151"/>
      <c r="S292" s="133"/>
      <c r="T292" s="133"/>
      <c r="U292" s="133"/>
      <c r="V292" s="152"/>
      <c r="W292" s="140"/>
      <c r="X292" s="59"/>
      <c r="Y292" s="59"/>
      <c r="Z292" s="59"/>
    </row>
    <row r="293" spans="1:26" s="24" customFormat="1" ht="22.5" customHeight="1">
      <c r="A293" s="82"/>
      <c r="B293" s="84"/>
      <c r="C293" s="40"/>
      <c r="D293" s="220"/>
      <c r="E293" s="221"/>
      <c r="F293" s="188"/>
      <c r="G293" s="73"/>
      <c r="H293" s="219"/>
      <c r="I293" s="210"/>
      <c r="J293" s="210"/>
      <c r="K293" s="210"/>
      <c r="L293" s="210"/>
      <c r="M293" s="50"/>
      <c r="N293" s="36"/>
      <c r="O293" s="55"/>
      <c r="P293" s="59"/>
      <c r="Q293" s="137"/>
      <c r="R293" s="151"/>
      <c r="S293" s="133"/>
      <c r="T293" s="133"/>
      <c r="U293" s="133"/>
      <c r="V293" s="152"/>
      <c r="W293" s="140"/>
      <c r="X293" s="59"/>
      <c r="Y293" s="59"/>
      <c r="Z293" s="59"/>
    </row>
    <row r="294" spans="1:26" s="24" customFormat="1" ht="22.5" customHeight="1">
      <c r="A294" s="82"/>
      <c r="B294" s="84"/>
      <c r="C294" s="40"/>
      <c r="D294" s="207"/>
      <c r="E294" s="208"/>
      <c r="F294" s="211"/>
      <c r="G294" s="73"/>
      <c r="H294" s="198"/>
      <c r="I294" s="203"/>
      <c r="J294" s="203"/>
      <c r="K294" s="203"/>
      <c r="L294" s="203"/>
      <c r="M294" s="50"/>
      <c r="N294" s="36"/>
      <c r="O294" s="55"/>
      <c r="P294" s="59"/>
      <c r="Q294" s="137"/>
      <c r="R294" s="151"/>
      <c r="S294" s="133"/>
      <c r="T294" s="133"/>
      <c r="U294" s="133"/>
      <c r="V294" s="152"/>
      <c r="W294" s="140"/>
      <c r="X294" s="59"/>
      <c r="Y294" s="59"/>
      <c r="Z294" s="59"/>
    </row>
    <row r="295" spans="1:26" s="24" customFormat="1" ht="22.5" customHeight="1">
      <c r="A295" s="82"/>
      <c r="B295" s="84"/>
      <c r="C295" s="35"/>
      <c r="D295" s="186"/>
      <c r="E295" s="187"/>
      <c r="F295" s="204"/>
      <c r="G295" s="73"/>
      <c r="H295" s="205"/>
      <c r="I295" s="206"/>
      <c r="J295" s="206"/>
      <c r="K295" s="206"/>
      <c r="L295" s="206"/>
      <c r="M295" s="50"/>
      <c r="N295" s="37"/>
      <c r="O295" s="55"/>
      <c r="P295" s="59"/>
      <c r="Q295" s="137"/>
      <c r="R295" s="151"/>
      <c r="S295" s="133"/>
      <c r="T295" s="133"/>
      <c r="U295" s="133"/>
      <c r="V295" s="152"/>
      <c r="W295" s="140"/>
      <c r="X295" s="59"/>
      <c r="Y295" s="59"/>
      <c r="Z295" s="59"/>
    </row>
    <row r="296" spans="1:26" s="24" customFormat="1" ht="22.5" customHeight="1">
      <c r="A296" s="82"/>
      <c r="B296" s="84"/>
      <c r="C296" s="40"/>
      <c r="D296" s="207"/>
      <c r="E296" s="208"/>
      <c r="F296" s="211"/>
      <c r="G296" s="73"/>
      <c r="H296" s="198"/>
      <c r="I296" s="203"/>
      <c r="J296" s="203"/>
      <c r="K296" s="203"/>
      <c r="L296" s="203"/>
      <c r="M296" s="50"/>
      <c r="N296" s="36"/>
      <c r="O296" s="55"/>
      <c r="P296" s="59"/>
      <c r="Q296" s="137"/>
      <c r="R296" s="151"/>
      <c r="S296" s="133"/>
      <c r="T296" s="133"/>
      <c r="U296" s="133"/>
      <c r="V296" s="152"/>
      <c r="W296" s="140"/>
      <c r="X296" s="59"/>
      <c r="Y296" s="59"/>
      <c r="Z296" s="59"/>
    </row>
    <row r="297" spans="1:26" s="24" customFormat="1" ht="22.5" customHeight="1">
      <c r="A297" s="82"/>
      <c r="B297" s="84"/>
      <c r="C297" s="40"/>
      <c r="D297" s="207"/>
      <c r="E297" s="208"/>
      <c r="F297" s="211"/>
      <c r="G297" s="73"/>
      <c r="H297" s="202"/>
      <c r="I297" s="203"/>
      <c r="J297" s="203"/>
      <c r="K297" s="203"/>
      <c r="L297" s="203"/>
      <c r="M297" s="50"/>
      <c r="N297" s="36"/>
      <c r="O297" s="55"/>
      <c r="P297" s="59"/>
      <c r="Q297" s="137"/>
      <c r="R297" s="151"/>
      <c r="S297" s="133"/>
      <c r="T297" s="133"/>
      <c r="U297" s="133"/>
      <c r="V297" s="152"/>
      <c r="W297" s="140"/>
      <c r="X297" s="59"/>
      <c r="Y297" s="59"/>
      <c r="Z297" s="59"/>
    </row>
    <row r="298" spans="1:26" s="24" customFormat="1" ht="22.5" customHeight="1">
      <c r="A298" s="82"/>
      <c r="B298" s="84"/>
      <c r="C298" s="40"/>
      <c r="D298" s="207"/>
      <c r="E298" s="208"/>
      <c r="F298" s="211"/>
      <c r="G298" s="73"/>
      <c r="H298" s="202"/>
      <c r="I298" s="203"/>
      <c r="J298" s="203"/>
      <c r="K298" s="203"/>
      <c r="L298" s="203"/>
      <c r="M298" s="50"/>
      <c r="N298" s="36"/>
      <c r="O298" s="55"/>
      <c r="P298" s="59"/>
      <c r="Q298" s="137"/>
      <c r="R298" s="151"/>
      <c r="S298" s="133"/>
      <c r="T298" s="133"/>
      <c r="U298" s="133"/>
      <c r="V298" s="152"/>
      <c r="W298" s="140"/>
      <c r="X298" s="59"/>
      <c r="Y298" s="59"/>
      <c r="Z298" s="59"/>
    </row>
    <row r="299" spans="1:26" s="24" customFormat="1" ht="22.5" customHeight="1">
      <c r="A299" s="82"/>
      <c r="B299" s="84"/>
      <c r="C299" s="40"/>
      <c r="D299" s="207"/>
      <c r="E299" s="208"/>
      <c r="F299" s="211"/>
      <c r="G299" s="73"/>
      <c r="H299" s="202"/>
      <c r="I299" s="203"/>
      <c r="J299" s="203"/>
      <c r="K299" s="203"/>
      <c r="L299" s="203"/>
      <c r="M299" s="50"/>
      <c r="N299" s="36"/>
      <c r="O299" s="55"/>
      <c r="P299" s="59"/>
      <c r="Q299" s="137"/>
      <c r="R299" s="151"/>
      <c r="S299" s="133"/>
      <c r="T299" s="133"/>
      <c r="U299" s="133"/>
      <c r="V299" s="152"/>
      <c r="W299" s="140"/>
      <c r="X299" s="59"/>
      <c r="Y299" s="59"/>
      <c r="Z299" s="59"/>
    </row>
    <row r="300" spans="1:26" s="24" customFormat="1" ht="22.5" customHeight="1">
      <c r="A300" s="82"/>
      <c r="B300" s="84"/>
      <c r="C300" s="40"/>
      <c r="D300" s="207"/>
      <c r="E300" s="208"/>
      <c r="F300" s="211"/>
      <c r="G300" s="73"/>
      <c r="H300" s="202"/>
      <c r="I300" s="203"/>
      <c r="J300" s="203"/>
      <c r="K300" s="203"/>
      <c r="L300" s="203"/>
      <c r="M300" s="50"/>
      <c r="N300" s="36"/>
      <c r="O300" s="55"/>
      <c r="P300" s="59"/>
      <c r="Q300" s="137"/>
      <c r="R300" s="151"/>
      <c r="S300" s="133"/>
      <c r="T300" s="133"/>
      <c r="U300" s="133"/>
      <c r="V300" s="152"/>
      <c r="W300" s="140"/>
      <c r="X300" s="59"/>
      <c r="Y300" s="59"/>
      <c r="Z300" s="59"/>
    </row>
    <row r="301" spans="1:26" s="24" customFormat="1" ht="22.5" customHeight="1">
      <c r="A301" s="82"/>
      <c r="B301" s="84"/>
      <c r="C301" s="40"/>
      <c r="D301" s="207"/>
      <c r="E301" s="208"/>
      <c r="F301" s="211"/>
      <c r="G301" s="73"/>
      <c r="H301" s="198"/>
      <c r="I301" s="203"/>
      <c r="J301" s="203"/>
      <c r="K301" s="203"/>
      <c r="L301" s="203"/>
      <c r="M301" s="50"/>
      <c r="N301" s="36"/>
      <c r="O301" s="55"/>
      <c r="P301" s="59"/>
      <c r="Q301" s="137"/>
      <c r="R301" s="151"/>
      <c r="S301" s="133"/>
      <c r="T301" s="133"/>
      <c r="U301" s="133"/>
      <c r="V301" s="152"/>
      <c r="W301" s="140"/>
      <c r="X301" s="59"/>
      <c r="Y301" s="59"/>
      <c r="Z301" s="59"/>
    </row>
    <row r="302" spans="1:26" s="24" customFormat="1" ht="22.5" customHeight="1">
      <c r="A302" s="82"/>
      <c r="B302" s="84"/>
      <c r="C302" s="40"/>
      <c r="D302" s="207"/>
      <c r="E302" s="208"/>
      <c r="F302" s="211"/>
      <c r="G302" s="73"/>
      <c r="H302" s="202"/>
      <c r="I302" s="203"/>
      <c r="J302" s="203"/>
      <c r="K302" s="203"/>
      <c r="L302" s="203"/>
      <c r="M302" s="50"/>
      <c r="N302" s="36"/>
      <c r="O302" s="55"/>
      <c r="P302" s="59"/>
      <c r="Q302" s="137"/>
      <c r="R302" s="151"/>
      <c r="S302" s="133"/>
      <c r="T302" s="133"/>
      <c r="U302" s="133"/>
      <c r="V302" s="152"/>
      <c r="W302" s="140"/>
      <c r="X302" s="59"/>
      <c r="Y302" s="59"/>
      <c r="Z302" s="59"/>
    </row>
    <row r="303" spans="1:26" s="24" customFormat="1" ht="22.5" customHeight="1">
      <c r="A303" s="82"/>
      <c r="B303" s="84"/>
      <c r="C303" s="40"/>
      <c r="D303" s="207"/>
      <c r="E303" s="208"/>
      <c r="F303" s="211"/>
      <c r="G303" s="73"/>
      <c r="H303" s="202"/>
      <c r="I303" s="203"/>
      <c r="J303" s="203"/>
      <c r="K303" s="203"/>
      <c r="L303" s="203"/>
      <c r="M303" s="50"/>
      <c r="N303" s="36"/>
      <c r="O303" s="55"/>
      <c r="P303" s="59"/>
      <c r="Q303" s="137"/>
      <c r="R303" s="151"/>
      <c r="S303" s="133"/>
      <c r="T303" s="133"/>
      <c r="U303" s="133"/>
      <c r="V303" s="152"/>
      <c r="W303" s="140"/>
      <c r="X303" s="59"/>
      <c r="Y303" s="59"/>
      <c r="Z303" s="59"/>
    </row>
    <row r="304" spans="1:26" s="24" customFormat="1" ht="22.5" customHeight="1">
      <c r="A304" s="82"/>
      <c r="B304" s="84"/>
      <c r="C304" s="40"/>
      <c r="D304" s="207"/>
      <c r="E304" s="208"/>
      <c r="F304" s="211"/>
      <c r="G304" s="73"/>
      <c r="H304" s="202"/>
      <c r="I304" s="203"/>
      <c r="J304" s="203"/>
      <c r="K304" s="203"/>
      <c r="L304" s="203"/>
      <c r="M304" s="50"/>
      <c r="N304" s="36"/>
      <c r="O304" s="56"/>
      <c r="P304" s="59"/>
      <c r="Q304" s="137"/>
      <c r="R304" s="151"/>
      <c r="S304" s="133"/>
      <c r="T304" s="133"/>
      <c r="U304" s="133"/>
      <c r="V304" s="152"/>
      <c r="W304" s="140"/>
      <c r="X304" s="59"/>
      <c r="Y304" s="59"/>
      <c r="Z304" s="59"/>
    </row>
    <row r="305" spans="1:26" s="24" customFormat="1" ht="22.5" customHeight="1">
      <c r="A305" s="82"/>
      <c r="B305" s="84"/>
      <c r="C305" s="40"/>
      <c r="D305" s="207"/>
      <c r="E305" s="208"/>
      <c r="F305" s="211"/>
      <c r="G305" s="73"/>
      <c r="H305" s="202"/>
      <c r="I305" s="203"/>
      <c r="J305" s="203"/>
      <c r="K305" s="203"/>
      <c r="L305" s="203"/>
      <c r="M305" s="50"/>
      <c r="N305" s="36"/>
      <c r="O305" s="55"/>
      <c r="P305" s="59"/>
      <c r="Q305" s="137"/>
      <c r="R305" s="151"/>
      <c r="S305" s="133"/>
      <c r="T305" s="133"/>
      <c r="U305" s="133"/>
      <c r="V305" s="152"/>
      <c r="W305" s="140"/>
      <c r="X305" s="59"/>
      <c r="Y305" s="59"/>
      <c r="Z305" s="59"/>
    </row>
    <row r="306" spans="1:26" s="24" customFormat="1" ht="22.5" customHeight="1">
      <c r="A306" s="82"/>
      <c r="B306" s="84"/>
      <c r="C306" s="40"/>
      <c r="D306" s="207"/>
      <c r="E306" s="208"/>
      <c r="F306" s="211"/>
      <c r="G306" s="73"/>
      <c r="H306" s="198"/>
      <c r="I306" s="203"/>
      <c r="J306" s="203"/>
      <c r="K306" s="203"/>
      <c r="L306" s="203"/>
      <c r="M306" s="50"/>
      <c r="N306" s="36"/>
      <c r="O306" s="55"/>
      <c r="P306" s="59"/>
      <c r="Q306" s="137"/>
      <c r="R306" s="151"/>
      <c r="S306" s="133"/>
      <c r="T306" s="133"/>
      <c r="U306" s="133"/>
      <c r="V306" s="152"/>
      <c r="W306" s="140"/>
      <c r="X306" s="59"/>
      <c r="Y306" s="59"/>
      <c r="Z306" s="59"/>
    </row>
    <row r="307" spans="1:26" s="24" customFormat="1" ht="22.5" customHeight="1">
      <c r="A307" s="82"/>
      <c r="B307" s="84"/>
      <c r="C307" s="40"/>
      <c r="D307" s="207"/>
      <c r="E307" s="208"/>
      <c r="F307" s="211"/>
      <c r="G307" s="73"/>
      <c r="H307" s="198"/>
      <c r="I307" s="203"/>
      <c r="J307" s="203"/>
      <c r="K307" s="203"/>
      <c r="L307" s="203"/>
      <c r="M307" s="50"/>
      <c r="N307" s="36"/>
      <c r="O307" s="55"/>
      <c r="P307" s="59"/>
      <c r="Q307" s="137"/>
      <c r="R307" s="151"/>
      <c r="S307" s="133"/>
      <c r="T307" s="133"/>
      <c r="U307" s="133"/>
      <c r="V307" s="152"/>
      <c r="W307" s="140"/>
      <c r="X307" s="59"/>
      <c r="Y307" s="59"/>
      <c r="Z307" s="59"/>
    </row>
    <row r="308" spans="1:26" s="24" customFormat="1" ht="22.5" customHeight="1">
      <c r="A308" s="82"/>
      <c r="B308" s="84"/>
      <c r="C308" s="40"/>
      <c r="D308" s="186"/>
      <c r="E308" s="187"/>
      <c r="F308" s="204"/>
      <c r="G308" s="73"/>
      <c r="H308" s="184"/>
      <c r="I308" s="206"/>
      <c r="J308" s="206"/>
      <c r="K308" s="206"/>
      <c r="L308" s="206"/>
      <c r="M308" s="50"/>
      <c r="N308" s="36"/>
      <c r="O308" s="55"/>
      <c r="P308" s="59"/>
      <c r="Q308" s="137"/>
      <c r="R308" s="151"/>
      <c r="S308" s="133"/>
      <c r="T308" s="133"/>
      <c r="U308" s="133"/>
      <c r="V308" s="152"/>
      <c r="W308" s="140"/>
      <c r="X308" s="59"/>
      <c r="Y308" s="59"/>
      <c r="Z308" s="59"/>
    </row>
    <row r="309" spans="1:26" s="24" customFormat="1" ht="22.5" customHeight="1">
      <c r="A309" s="82"/>
      <c r="B309" s="84"/>
      <c r="C309" s="40"/>
      <c r="D309" s="207"/>
      <c r="E309" s="208"/>
      <c r="F309" s="211"/>
      <c r="G309" s="73"/>
      <c r="H309" s="198"/>
      <c r="I309" s="203"/>
      <c r="J309" s="203"/>
      <c r="K309" s="203"/>
      <c r="L309" s="203"/>
      <c r="M309" s="50"/>
      <c r="N309" s="36"/>
      <c r="O309" s="55"/>
      <c r="P309" s="59"/>
      <c r="Q309" s="137"/>
      <c r="R309" s="151"/>
      <c r="S309" s="133"/>
      <c r="T309" s="133"/>
      <c r="U309" s="133"/>
      <c r="V309" s="152"/>
      <c r="W309" s="140"/>
      <c r="X309" s="59"/>
      <c r="Y309" s="59"/>
      <c r="Z309" s="59"/>
    </row>
    <row r="310" spans="1:26" s="24" customFormat="1" ht="22.5" customHeight="1">
      <c r="A310" s="82"/>
      <c r="B310" s="84"/>
      <c r="C310" s="40"/>
      <c r="D310" s="186"/>
      <c r="E310" s="187"/>
      <c r="F310" s="204"/>
      <c r="G310" s="73"/>
      <c r="H310" s="184"/>
      <c r="I310" s="206"/>
      <c r="J310" s="206"/>
      <c r="K310" s="206"/>
      <c r="L310" s="206"/>
      <c r="M310" s="50"/>
      <c r="N310" s="36"/>
      <c r="O310" s="55"/>
      <c r="P310" s="59"/>
      <c r="Q310" s="137"/>
      <c r="R310" s="151"/>
      <c r="S310" s="133"/>
      <c r="T310" s="133"/>
      <c r="U310" s="133"/>
      <c r="V310" s="152"/>
      <c r="W310" s="140"/>
      <c r="X310" s="59"/>
      <c r="Y310" s="59"/>
      <c r="Z310" s="59"/>
    </row>
    <row r="311" spans="1:26" s="24" customFormat="1" ht="22.5" customHeight="1">
      <c r="A311" s="82"/>
      <c r="B311" s="84"/>
      <c r="C311" s="35"/>
      <c r="D311" s="207"/>
      <c r="E311" s="208"/>
      <c r="F311" s="211"/>
      <c r="G311" s="73"/>
      <c r="H311" s="198"/>
      <c r="I311" s="203"/>
      <c r="J311" s="203"/>
      <c r="K311" s="203"/>
      <c r="L311" s="203"/>
      <c r="M311" s="50"/>
      <c r="N311" s="38"/>
      <c r="O311" s="55"/>
      <c r="P311" s="59"/>
      <c r="Q311" s="137"/>
      <c r="R311" s="151"/>
      <c r="S311" s="133"/>
      <c r="T311" s="133"/>
      <c r="U311" s="133"/>
      <c r="V311" s="152"/>
      <c r="W311" s="140"/>
      <c r="X311" s="59"/>
      <c r="Y311" s="59"/>
      <c r="Z311" s="59"/>
    </row>
    <row r="312" spans="1:26" s="24" customFormat="1" ht="22.5" customHeight="1">
      <c r="A312" s="82"/>
      <c r="B312" s="84"/>
      <c r="C312" s="35"/>
      <c r="D312" s="186"/>
      <c r="E312" s="187"/>
      <c r="F312" s="204"/>
      <c r="G312" s="73"/>
      <c r="H312" s="205"/>
      <c r="I312" s="206"/>
      <c r="J312" s="206"/>
      <c r="K312" s="206"/>
      <c r="L312" s="206"/>
      <c r="M312" s="50"/>
      <c r="N312" s="37"/>
      <c r="O312" s="55"/>
      <c r="P312" s="59"/>
      <c r="Q312" s="137"/>
      <c r="R312" s="151"/>
      <c r="S312" s="133"/>
      <c r="T312" s="133"/>
      <c r="U312" s="133"/>
      <c r="V312" s="152"/>
      <c r="W312" s="140"/>
      <c r="X312" s="59"/>
      <c r="Y312" s="59"/>
      <c r="Z312" s="59"/>
    </row>
    <row r="313" spans="1:26" s="24" customFormat="1" ht="22.5" customHeight="1">
      <c r="A313" s="82"/>
      <c r="B313" s="84"/>
      <c r="C313" s="35"/>
      <c r="D313" s="207"/>
      <c r="E313" s="208"/>
      <c r="F313" s="211"/>
      <c r="G313" s="73"/>
      <c r="H313" s="202"/>
      <c r="I313" s="203"/>
      <c r="J313" s="203"/>
      <c r="K313" s="203"/>
      <c r="L313" s="203"/>
      <c r="M313" s="50"/>
      <c r="N313" s="38"/>
      <c r="O313" s="55"/>
      <c r="P313" s="59"/>
      <c r="Q313" s="137"/>
      <c r="R313" s="151"/>
      <c r="S313" s="133"/>
      <c r="T313" s="133"/>
      <c r="U313" s="133"/>
      <c r="V313" s="152"/>
      <c r="W313" s="140"/>
      <c r="X313" s="59"/>
      <c r="Y313" s="59"/>
      <c r="Z313" s="59"/>
    </row>
    <row r="314" spans="1:26" s="24" customFormat="1" ht="22.5" customHeight="1">
      <c r="A314" s="82"/>
      <c r="B314" s="84"/>
      <c r="C314" s="35"/>
      <c r="D314" s="215"/>
      <c r="E314" s="216"/>
      <c r="F314" s="217"/>
      <c r="G314" s="73"/>
      <c r="H314" s="205"/>
      <c r="I314" s="206"/>
      <c r="J314" s="206"/>
      <c r="K314" s="206"/>
      <c r="L314" s="206"/>
      <c r="M314" s="50"/>
      <c r="N314" s="37"/>
      <c r="O314" s="55"/>
      <c r="P314" s="59"/>
      <c r="Q314" s="137"/>
      <c r="R314" s="151"/>
      <c r="S314" s="133"/>
      <c r="T314" s="133"/>
      <c r="U314" s="133"/>
      <c r="V314" s="152"/>
      <c r="W314" s="140"/>
      <c r="X314" s="59"/>
      <c r="Y314" s="59"/>
      <c r="Z314" s="59"/>
    </row>
    <row r="315" spans="1:26" s="24" customFormat="1" ht="22.5" customHeight="1">
      <c r="A315" s="82"/>
      <c r="B315" s="84"/>
      <c r="C315" s="35"/>
      <c r="D315" s="215"/>
      <c r="E315" s="216"/>
      <c r="F315" s="217"/>
      <c r="G315" s="73"/>
      <c r="H315" s="205"/>
      <c r="I315" s="206"/>
      <c r="J315" s="206"/>
      <c r="K315" s="206"/>
      <c r="L315" s="206"/>
      <c r="M315" s="50"/>
      <c r="N315" s="37"/>
      <c r="O315" s="55"/>
      <c r="P315" s="59"/>
      <c r="Q315" s="137"/>
      <c r="R315" s="151"/>
      <c r="S315" s="133"/>
      <c r="T315" s="133"/>
      <c r="U315" s="133"/>
      <c r="V315" s="152"/>
      <c r="W315" s="140"/>
      <c r="X315" s="59"/>
      <c r="Y315" s="59"/>
      <c r="Z315" s="59"/>
    </row>
    <row r="316" spans="1:26" s="24" customFormat="1" ht="22.5" customHeight="1">
      <c r="A316" s="82"/>
      <c r="B316" s="84"/>
      <c r="C316" s="35"/>
      <c r="D316" s="215"/>
      <c r="E316" s="216"/>
      <c r="F316" s="217"/>
      <c r="G316" s="73"/>
      <c r="H316" s="202"/>
      <c r="I316" s="203"/>
      <c r="J316" s="203"/>
      <c r="K316" s="203"/>
      <c r="L316" s="203"/>
      <c r="M316" s="50"/>
      <c r="N316" s="38"/>
      <c r="O316" s="55"/>
      <c r="P316" s="59"/>
      <c r="Q316" s="137"/>
      <c r="R316" s="151"/>
      <c r="S316" s="133"/>
      <c r="T316" s="133"/>
      <c r="U316" s="133"/>
      <c r="V316" s="152"/>
      <c r="W316" s="140"/>
      <c r="X316" s="59"/>
      <c r="Y316" s="59"/>
      <c r="Z316" s="59"/>
    </row>
    <row r="317" spans="1:26" s="24" customFormat="1" ht="22.5" customHeight="1">
      <c r="A317" s="82"/>
      <c r="B317" s="84"/>
      <c r="C317" s="35"/>
      <c r="D317" s="215"/>
      <c r="E317" s="216"/>
      <c r="F317" s="217"/>
      <c r="G317" s="73"/>
      <c r="H317" s="202"/>
      <c r="I317" s="203"/>
      <c r="J317" s="203"/>
      <c r="K317" s="203"/>
      <c r="L317" s="203"/>
      <c r="M317" s="50"/>
      <c r="N317" s="38"/>
      <c r="O317" s="55"/>
      <c r="P317" s="59"/>
      <c r="Q317" s="137"/>
      <c r="R317" s="151"/>
      <c r="S317" s="133"/>
      <c r="T317" s="133"/>
      <c r="U317" s="133"/>
      <c r="V317" s="152"/>
      <c r="W317" s="140"/>
      <c r="X317" s="59"/>
      <c r="Y317" s="59"/>
      <c r="Z317" s="59"/>
    </row>
    <row r="318" spans="1:26" s="24" customFormat="1" ht="22.5" customHeight="1">
      <c r="A318" s="82"/>
      <c r="B318" s="84"/>
      <c r="C318" s="35"/>
      <c r="D318" s="215"/>
      <c r="E318" s="216"/>
      <c r="F318" s="217"/>
      <c r="G318" s="73"/>
      <c r="H318" s="205"/>
      <c r="I318" s="206"/>
      <c r="J318" s="206"/>
      <c r="K318" s="206"/>
      <c r="L318" s="206"/>
      <c r="M318" s="50"/>
      <c r="N318" s="37"/>
      <c r="O318" s="55"/>
      <c r="P318" s="59"/>
      <c r="Q318" s="137"/>
      <c r="R318" s="151"/>
      <c r="S318" s="133"/>
      <c r="T318" s="133"/>
      <c r="U318" s="133"/>
      <c r="V318" s="152"/>
      <c r="W318" s="140"/>
      <c r="X318" s="59"/>
      <c r="Y318" s="59"/>
      <c r="Z318" s="59"/>
    </row>
    <row r="319" spans="1:26" s="24" customFormat="1" ht="22.5" customHeight="1">
      <c r="A319" s="82"/>
      <c r="B319" s="84"/>
      <c r="C319" s="35"/>
      <c r="D319" s="215"/>
      <c r="E319" s="216"/>
      <c r="F319" s="217"/>
      <c r="G319" s="73"/>
      <c r="H319" s="198"/>
      <c r="I319" s="203"/>
      <c r="J319" s="203"/>
      <c r="K319" s="203"/>
      <c r="L319" s="203"/>
      <c r="M319" s="50"/>
      <c r="N319" s="38"/>
      <c r="O319" s="55"/>
      <c r="P319" s="59"/>
      <c r="Q319" s="137"/>
      <c r="R319" s="151"/>
      <c r="S319" s="133"/>
      <c r="T319" s="133"/>
      <c r="U319" s="133"/>
      <c r="V319" s="152"/>
      <c r="W319" s="140"/>
      <c r="X319" s="59"/>
      <c r="Y319" s="59"/>
      <c r="Z319" s="59"/>
    </row>
    <row r="320" spans="1:26" s="24" customFormat="1" ht="22.5" customHeight="1">
      <c r="A320" s="82"/>
      <c r="B320" s="84"/>
      <c r="C320" s="40"/>
      <c r="D320" s="207"/>
      <c r="E320" s="208"/>
      <c r="F320" s="211"/>
      <c r="G320" s="73"/>
      <c r="H320" s="198"/>
      <c r="I320" s="203"/>
      <c r="J320" s="203"/>
      <c r="K320" s="203"/>
      <c r="L320" s="203"/>
      <c r="M320" s="50"/>
      <c r="N320" s="36"/>
      <c r="O320" s="55"/>
      <c r="P320" s="59"/>
      <c r="Q320" s="137"/>
      <c r="R320" s="151"/>
      <c r="S320" s="133"/>
      <c r="T320" s="133"/>
      <c r="U320" s="133"/>
      <c r="V320" s="152"/>
      <c r="W320" s="140"/>
      <c r="X320" s="59"/>
      <c r="Y320" s="59"/>
      <c r="Z320" s="59"/>
    </row>
    <row r="321" spans="1:26" s="24" customFormat="1" ht="22.5" customHeight="1">
      <c r="A321" s="82"/>
      <c r="B321" s="84"/>
      <c r="C321" s="40"/>
      <c r="D321" s="186"/>
      <c r="E321" s="187"/>
      <c r="F321" s="204"/>
      <c r="G321" s="73"/>
      <c r="H321" s="205"/>
      <c r="I321" s="206"/>
      <c r="J321" s="206"/>
      <c r="K321" s="206"/>
      <c r="L321" s="206"/>
      <c r="M321" s="50"/>
      <c r="N321" s="36"/>
      <c r="O321" s="55"/>
      <c r="P321" s="59"/>
      <c r="Q321" s="137"/>
      <c r="R321" s="151"/>
      <c r="S321" s="133"/>
      <c r="T321" s="133"/>
      <c r="U321" s="133"/>
      <c r="V321" s="152"/>
      <c r="W321" s="140"/>
      <c r="X321" s="59"/>
      <c r="Y321" s="59"/>
      <c r="Z321" s="59"/>
    </row>
    <row r="322" spans="1:26" s="24" customFormat="1" ht="22.5" customHeight="1">
      <c r="A322" s="82"/>
      <c r="B322" s="84"/>
      <c r="C322" s="40"/>
      <c r="D322" s="186"/>
      <c r="E322" s="187"/>
      <c r="F322" s="204"/>
      <c r="G322" s="73"/>
      <c r="H322" s="205"/>
      <c r="I322" s="206"/>
      <c r="J322" s="206"/>
      <c r="K322" s="206"/>
      <c r="L322" s="206"/>
      <c r="M322" s="50"/>
      <c r="N322" s="36"/>
      <c r="O322" s="56"/>
      <c r="P322" s="59"/>
      <c r="Q322" s="137"/>
      <c r="R322" s="151"/>
      <c r="S322" s="133"/>
      <c r="T322" s="133"/>
      <c r="U322" s="133"/>
      <c r="V322" s="152"/>
      <c r="W322" s="140"/>
      <c r="X322" s="59"/>
      <c r="Y322" s="59"/>
      <c r="Z322" s="59"/>
    </row>
    <row r="323" spans="1:26" s="24" customFormat="1" ht="22.5" customHeight="1">
      <c r="A323" s="82"/>
      <c r="B323" s="84"/>
      <c r="C323" s="40"/>
      <c r="D323" s="207"/>
      <c r="E323" s="208"/>
      <c r="F323" s="211"/>
      <c r="G323" s="73"/>
      <c r="H323" s="198"/>
      <c r="I323" s="203"/>
      <c r="J323" s="203"/>
      <c r="K323" s="203"/>
      <c r="L323" s="203"/>
      <c r="M323" s="50"/>
      <c r="N323" s="36"/>
      <c r="O323" s="55"/>
      <c r="P323" s="59"/>
      <c r="Q323" s="137"/>
      <c r="R323" s="151"/>
      <c r="S323" s="133"/>
      <c r="T323" s="133"/>
      <c r="U323" s="133"/>
      <c r="V323" s="152"/>
      <c r="W323" s="140"/>
      <c r="X323" s="59"/>
      <c r="Y323" s="59"/>
      <c r="Z323" s="59"/>
    </row>
    <row r="324" spans="1:26" s="24" customFormat="1" ht="22.5" customHeight="1">
      <c r="A324" s="82"/>
      <c r="B324" s="84"/>
      <c r="C324" s="40"/>
      <c r="D324" s="186"/>
      <c r="E324" s="187"/>
      <c r="F324" s="204"/>
      <c r="G324" s="73"/>
      <c r="H324" s="184"/>
      <c r="I324" s="206"/>
      <c r="J324" s="206"/>
      <c r="K324" s="206"/>
      <c r="L324" s="206"/>
      <c r="M324" s="50"/>
      <c r="N324" s="36"/>
      <c r="O324" s="55"/>
      <c r="P324" s="59"/>
      <c r="Q324" s="137"/>
      <c r="R324" s="151"/>
      <c r="S324" s="133"/>
      <c r="T324" s="133"/>
      <c r="U324" s="133"/>
      <c r="V324" s="152"/>
      <c r="W324" s="140"/>
      <c r="X324" s="59"/>
      <c r="Y324" s="59"/>
      <c r="Z324" s="59"/>
    </row>
    <row r="325" spans="1:26" s="24" customFormat="1" ht="22.5" customHeight="1">
      <c r="A325" s="82"/>
      <c r="B325" s="84"/>
      <c r="C325" s="40"/>
      <c r="D325" s="186"/>
      <c r="E325" s="187"/>
      <c r="F325" s="204"/>
      <c r="G325" s="73"/>
      <c r="H325" s="205"/>
      <c r="I325" s="206"/>
      <c r="J325" s="206"/>
      <c r="K325" s="206"/>
      <c r="L325" s="206"/>
      <c r="M325" s="50"/>
      <c r="N325" s="36"/>
      <c r="O325" s="55"/>
      <c r="P325" s="59"/>
      <c r="Q325" s="137"/>
      <c r="R325" s="151"/>
      <c r="S325" s="133"/>
      <c r="T325" s="133"/>
      <c r="U325" s="133"/>
      <c r="V325" s="152"/>
      <c r="W325" s="140"/>
      <c r="X325" s="59"/>
      <c r="Y325" s="59"/>
      <c r="Z325" s="59"/>
    </row>
    <row r="326" spans="1:26" s="24" customFormat="1" ht="22.5" customHeight="1">
      <c r="A326" s="82"/>
      <c r="B326" s="84"/>
      <c r="C326" s="40"/>
      <c r="D326" s="207"/>
      <c r="E326" s="208"/>
      <c r="F326" s="211"/>
      <c r="G326" s="73"/>
      <c r="H326" s="198"/>
      <c r="I326" s="203"/>
      <c r="J326" s="203"/>
      <c r="K326" s="203"/>
      <c r="L326" s="203"/>
      <c r="M326" s="50"/>
      <c r="N326" s="36"/>
      <c r="O326" s="55"/>
      <c r="P326" s="59"/>
      <c r="Q326" s="137"/>
      <c r="R326" s="151"/>
      <c r="S326" s="133"/>
      <c r="T326" s="133"/>
      <c r="U326" s="133"/>
      <c r="V326" s="152"/>
      <c r="W326" s="140"/>
      <c r="X326" s="59"/>
      <c r="Y326" s="59"/>
      <c r="Z326" s="59"/>
    </row>
    <row r="327" spans="1:26" s="24" customFormat="1" ht="22.5" customHeight="1">
      <c r="A327" s="82"/>
      <c r="B327" s="84"/>
      <c r="C327" s="40"/>
      <c r="D327" s="186"/>
      <c r="E327" s="187"/>
      <c r="F327" s="204"/>
      <c r="G327" s="73"/>
      <c r="H327" s="184"/>
      <c r="I327" s="206"/>
      <c r="J327" s="206"/>
      <c r="K327" s="206"/>
      <c r="L327" s="206"/>
      <c r="M327" s="50"/>
      <c r="N327" s="36"/>
      <c r="O327" s="55"/>
      <c r="P327" s="59"/>
      <c r="Q327" s="137"/>
      <c r="R327" s="151"/>
      <c r="S327" s="133"/>
      <c r="T327" s="133"/>
      <c r="U327" s="133"/>
      <c r="V327" s="152"/>
      <c r="W327" s="140"/>
      <c r="X327" s="59"/>
      <c r="Y327" s="59"/>
      <c r="Z327" s="59"/>
    </row>
    <row r="328" spans="1:26" s="24" customFormat="1" ht="22.5" customHeight="1">
      <c r="A328" s="82"/>
      <c r="B328" s="84"/>
      <c r="C328" s="40"/>
      <c r="D328" s="186"/>
      <c r="E328" s="187"/>
      <c r="F328" s="204"/>
      <c r="G328" s="73"/>
      <c r="H328" s="184"/>
      <c r="I328" s="206"/>
      <c r="J328" s="206"/>
      <c r="K328" s="206"/>
      <c r="L328" s="206"/>
      <c r="M328" s="50"/>
      <c r="N328" s="36"/>
      <c r="O328" s="55"/>
      <c r="P328" s="59"/>
      <c r="Q328" s="137"/>
      <c r="R328" s="151"/>
      <c r="S328" s="133"/>
      <c r="T328" s="133"/>
      <c r="U328" s="133"/>
      <c r="V328" s="152"/>
      <c r="W328" s="140"/>
      <c r="X328" s="59"/>
      <c r="Y328" s="59"/>
      <c r="Z328" s="59"/>
    </row>
    <row r="329" spans="1:26" s="24" customFormat="1" ht="22.5" customHeight="1">
      <c r="A329" s="82"/>
      <c r="B329" s="84"/>
      <c r="C329" s="40"/>
      <c r="D329" s="207"/>
      <c r="E329" s="208"/>
      <c r="F329" s="211"/>
      <c r="G329" s="73"/>
      <c r="H329" s="198"/>
      <c r="I329" s="203"/>
      <c r="J329" s="203"/>
      <c r="K329" s="203"/>
      <c r="L329" s="203"/>
      <c r="M329" s="50"/>
      <c r="N329" s="36"/>
      <c r="O329" s="55"/>
      <c r="P329" s="59"/>
      <c r="Q329" s="137"/>
      <c r="R329" s="151"/>
      <c r="S329" s="133"/>
      <c r="T329" s="133"/>
      <c r="U329" s="133"/>
      <c r="V329" s="152"/>
      <c r="W329" s="140"/>
      <c r="X329" s="59"/>
      <c r="Y329" s="59"/>
      <c r="Z329" s="59"/>
    </row>
    <row r="330" spans="1:26" s="24" customFormat="1" ht="22.5" customHeight="1">
      <c r="A330" s="82"/>
      <c r="B330" s="84"/>
      <c r="C330" s="40"/>
      <c r="D330" s="186"/>
      <c r="E330" s="187"/>
      <c r="F330" s="204"/>
      <c r="G330" s="73"/>
      <c r="H330" s="205"/>
      <c r="I330" s="206"/>
      <c r="J330" s="206"/>
      <c r="K330" s="206"/>
      <c r="L330" s="206"/>
      <c r="M330" s="50"/>
      <c r="N330" s="36"/>
      <c r="O330" s="55"/>
      <c r="P330" s="59"/>
      <c r="Q330" s="137"/>
      <c r="R330" s="151"/>
      <c r="S330" s="133"/>
      <c r="T330" s="133"/>
      <c r="U330" s="133"/>
      <c r="V330" s="152"/>
      <c r="W330" s="140"/>
      <c r="X330" s="59"/>
      <c r="Y330" s="59"/>
      <c r="Z330" s="59"/>
    </row>
    <row r="331" spans="1:26" s="24" customFormat="1" ht="22.5" customHeight="1">
      <c r="A331" s="82"/>
      <c r="B331" s="84"/>
      <c r="C331" s="40"/>
      <c r="D331" s="186"/>
      <c r="E331" s="187"/>
      <c r="F331" s="204"/>
      <c r="G331" s="73"/>
      <c r="H331" s="184"/>
      <c r="I331" s="206"/>
      <c r="J331" s="206"/>
      <c r="K331" s="206"/>
      <c r="L331" s="206"/>
      <c r="M331" s="50"/>
      <c r="N331" s="36"/>
      <c r="O331" s="55"/>
      <c r="P331" s="59"/>
      <c r="Q331" s="137"/>
      <c r="R331" s="151"/>
      <c r="S331" s="133"/>
      <c r="T331" s="133"/>
      <c r="U331" s="133"/>
      <c r="V331" s="152"/>
      <c r="W331" s="140"/>
      <c r="X331" s="59"/>
      <c r="Y331" s="59"/>
      <c r="Z331" s="59"/>
    </row>
    <row r="332" spans="1:26" s="24" customFormat="1" ht="22.5" customHeight="1">
      <c r="A332" s="82"/>
      <c r="B332" s="84"/>
      <c r="C332" s="40"/>
      <c r="D332" s="207"/>
      <c r="E332" s="208"/>
      <c r="F332" s="211"/>
      <c r="G332" s="73"/>
      <c r="H332" s="202"/>
      <c r="I332" s="203"/>
      <c r="J332" s="203"/>
      <c r="K332" s="203"/>
      <c r="L332" s="203"/>
      <c r="M332" s="50"/>
      <c r="N332" s="36"/>
      <c r="O332" s="55"/>
      <c r="P332" s="59"/>
      <c r="Q332" s="137"/>
      <c r="R332" s="151"/>
      <c r="S332" s="133"/>
      <c r="T332" s="133"/>
      <c r="U332" s="133"/>
      <c r="V332" s="152"/>
      <c r="W332" s="140"/>
      <c r="X332" s="59"/>
      <c r="Y332" s="59"/>
      <c r="Z332" s="59"/>
    </row>
    <row r="333" spans="1:26" s="24" customFormat="1" ht="22.5" customHeight="1">
      <c r="A333" s="82"/>
      <c r="B333" s="84"/>
      <c r="C333" s="40"/>
      <c r="D333" s="186"/>
      <c r="E333" s="187"/>
      <c r="F333" s="204"/>
      <c r="G333" s="73"/>
      <c r="H333" s="184"/>
      <c r="I333" s="206"/>
      <c r="J333" s="206"/>
      <c r="K333" s="206"/>
      <c r="L333" s="206"/>
      <c r="M333" s="50"/>
      <c r="N333" s="36"/>
      <c r="O333" s="55"/>
      <c r="P333" s="59"/>
      <c r="Q333" s="137"/>
      <c r="R333" s="151"/>
      <c r="S333" s="133"/>
      <c r="T333" s="133"/>
      <c r="U333" s="133"/>
      <c r="V333" s="152"/>
      <c r="W333" s="140"/>
      <c r="X333" s="59"/>
      <c r="Y333" s="59"/>
      <c r="Z333" s="59"/>
    </row>
    <row r="334" spans="1:26" s="24" customFormat="1" ht="22.5" customHeight="1">
      <c r="A334" s="82"/>
      <c r="B334" s="84"/>
      <c r="C334" s="40"/>
      <c r="D334" s="207"/>
      <c r="E334" s="208"/>
      <c r="F334" s="211"/>
      <c r="G334" s="73"/>
      <c r="H334" s="198"/>
      <c r="I334" s="203"/>
      <c r="J334" s="203"/>
      <c r="K334" s="203"/>
      <c r="L334" s="203"/>
      <c r="M334" s="50"/>
      <c r="N334" s="36"/>
      <c r="O334" s="55"/>
      <c r="P334" s="59"/>
      <c r="Q334" s="137"/>
      <c r="R334" s="151"/>
      <c r="S334" s="133"/>
      <c r="T334" s="133"/>
      <c r="U334" s="133"/>
      <c r="V334" s="152"/>
      <c r="W334" s="140"/>
      <c r="X334" s="59"/>
      <c r="Y334" s="59"/>
      <c r="Z334" s="59"/>
    </row>
    <row r="335" spans="1:26" s="24" customFormat="1" ht="22.5" customHeight="1">
      <c r="A335" s="82"/>
      <c r="B335" s="84"/>
      <c r="C335" s="40"/>
      <c r="D335" s="186"/>
      <c r="E335" s="187"/>
      <c r="F335" s="204"/>
      <c r="G335" s="73"/>
      <c r="H335" s="184"/>
      <c r="I335" s="206"/>
      <c r="J335" s="206"/>
      <c r="K335" s="206"/>
      <c r="L335" s="206"/>
      <c r="M335" s="50"/>
      <c r="N335" s="36"/>
      <c r="O335" s="55"/>
      <c r="P335" s="59"/>
      <c r="Q335" s="137"/>
      <c r="R335" s="151"/>
      <c r="S335" s="133"/>
      <c r="T335" s="133"/>
      <c r="U335" s="133"/>
      <c r="V335" s="152"/>
      <c r="W335" s="140"/>
      <c r="X335" s="59"/>
      <c r="Y335" s="59"/>
      <c r="Z335" s="59"/>
    </row>
    <row r="336" spans="1:26" s="24" customFormat="1" ht="22.5" customHeight="1">
      <c r="A336" s="82"/>
      <c r="B336" s="84"/>
      <c r="C336" s="20"/>
      <c r="D336" s="207"/>
      <c r="E336" s="208"/>
      <c r="F336" s="211"/>
      <c r="G336" s="73"/>
      <c r="H336" s="219"/>
      <c r="I336" s="210"/>
      <c r="J336" s="210"/>
      <c r="K336" s="210"/>
      <c r="L336" s="210"/>
      <c r="M336" s="50"/>
      <c r="N336" s="36"/>
      <c r="O336" s="55"/>
      <c r="P336" s="59"/>
      <c r="Q336" s="137"/>
      <c r="R336" s="151"/>
      <c r="S336" s="133"/>
      <c r="T336" s="133"/>
      <c r="U336" s="133"/>
      <c r="V336" s="152"/>
      <c r="W336" s="140"/>
      <c r="X336" s="59"/>
      <c r="Y336" s="59"/>
      <c r="Z336" s="59"/>
    </row>
    <row r="337" spans="1:26" s="24" customFormat="1" ht="22.5" customHeight="1">
      <c r="A337" s="82"/>
      <c r="B337" s="84"/>
      <c r="C337" s="20"/>
      <c r="D337" s="207"/>
      <c r="E337" s="208"/>
      <c r="F337" s="211"/>
      <c r="G337" s="73"/>
      <c r="H337" s="219"/>
      <c r="I337" s="210"/>
      <c r="J337" s="210"/>
      <c r="K337" s="210"/>
      <c r="L337" s="210"/>
      <c r="M337" s="50"/>
      <c r="N337" s="36"/>
      <c r="O337" s="55"/>
      <c r="P337" s="59"/>
      <c r="Q337" s="137"/>
      <c r="R337" s="151"/>
      <c r="S337" s="133"/>
      <c r="T337" s="133"/>
      <c r="U337" s="133"/>
      <c r="V337" s="152"/>
      <c r="W337" s="140"/>
      <c r="X337" s="59"/>
      <c r="Y337" s="59"/>
      <c r="Z337" s="59"/>
    </row>
    <row r="338" spans="1:26" s="24" customFormat="1" ht="22.5" customHeight="1">
      <c r="A338" s="82"/>
      <c r="B338" s="84"/>
      <c r="C338" s="20"/>
      <c r="D338" s="28"/>
      <c r="E338" s="29"/>
      <c r="F338" s="30"/>
      <c r="G338" s="73"/>
      <c r="H338" s="219"/>
      <c r="I338" s="210"/>
      <c r="J338" s="210"/>
      <c r="K338" s="210"/>
      <c r="L338" s="210"/>
      <c r="M338" s="50"/>
      <c r="N338" s="36"/>
      <c r="O338" s="55"/>
      <c r="P338" s="59"/>
      <c r="Q338" s="137"/>
      <c r="R338" s="151"/>
      <c r="S338" s="133"/>
      <c r="T338" s="133"/>
      <c r="U338" s="133"/>
      <c r="V338" s="152"/>
      <c r="W338" s="140"/>
      <c r="X338" s="59"/>
      <c r="Y338" s="59"/>
      <c r="Z338" s="59"/>
    </row>
    <row r="339" spans="1:26" s="24" customFormat="1" ht="22.5" customHeight="1">
      <c r="A339" s="82"/>
      <c r="B339" s="84"/>
      <c r="C339" s="20"/>
      <c r="D339" s="207"/>
      <c r="E339" s="208"/>
      <c r="F339" s="211"/>
      <c r="G339" s="73"/>
      <c r="H339" s="219"/>
      <c r="I339" s="210"/>
      <c r="J339" s="210"/>
      <c r="K339" s="210"/>
      <c r="L339" s="210"/>
      <c r="M339" s="50"/>
      <c r="N339" s="36"/>
      <c r="O339" s="55"/>
      <c r="P339" s="59"/>
      <c r="Q339" s="137"/>
      <c r="R339" s="151"/>
      <c r="S339" s="133"/>
      <c r="T339" s="133"/>
      <c r="U339" s="133"/>
      <c r="V339" s="152"/>
      <c r="W339" s="140"/>
      <c r="X339" s="59"/>
      <c r="Y339" s="59"/>
      <c r="Z339" s="59"/>
    </row>
    <row r="340" spans="1:26" s="24" customFormat="1" ht="22.5" customHeight="1">
      <c r="A340" s="82"/>
      <c r="B340" s="84"/>
      <c r="C340" s="20"/>
      <c r="D340" s="207"/>
      <c r="E340" s="208"/>
      <c r="F340" s="211"/>
      <c r="G340" s="73"/>
      <c r="H340" s="219"/>
      <c r="I340" s="210"/>
      <c r="J340" s="210"/>
      <c r="K340" s="210"/>
      <c r="L340" s="210"/>
      <c r="M340" s="50"/>
      <c r="N340" s="36"/>
      <c r="O340" s="55"/>
      <c r="P340" s="59"/>
      <c r="Q340" s="137"/>
      <c r="R340" s="151"/>
      <c r="S340" s="133"/>
      <c r="T340" s="133"/>
      <c r="U340" s="133"/>
      <c r="V340" s="152"/>
      <c r="W340" s="140"/>
      <c r="X340" s="59"/>
      <c r="Y340" s="59"/>
      <c r="Z340" s="59"/>
    </row>
    <row r="341" spans="1:26" s="24" customFormat="1" ht="22.5" customHeight="1">
      <c r="A341" s="82"/>
      <c r="B341" s="84"/>
      <c r="C341" s="20"/>
      <c r="D341" s="207"/>
      <c r="E341" s="208"/>
      <c r="F341" s="211"/>
      <c r="G341" s="73"/>
      <c r="H341" s="219"/>
      <c r="I341" s="210"/>
      <c r="J341" s="210"/>
      <c r="K341" s="210"/>
      <c r="L341" s="210"/>
      <c r="M341" s="50"/>
      <c r="N341" s="36"/>
      <c r="O341" s="55"/>
      <c r="P341" s="59"/>
      <c r="Q341" s="137"/>
      <c r="R341" s="151"/>
      <c r="S341" s="133"/>
      <c r="T341" s="133"/>
      <c r="U341" s="133"/>
      <c r="V341" s="152"/>
      <c r="W341" s="140"/>
      <c r="X341" s="59"/>
      <c r="Y341" s="59"/>
      <c r="Z341" s="59"/>
    </row>
    <row r="342" spans="1:26" s="24" customFormat="1" ht="22.5" customHeight="1">
      <c r="A342" s="82"/>
      <c r="B342" s="84"/>
      <c r="C342" s="20"/>
      <c r="D342" s="207"/>
      <c r="E342" s="208"/>
      <c r="F342" s="211"/>
      <c r="G342" s="73"/>
      <c r="H342" s="202"/>
      <c r="I342" s="203"/>
      <c r="J342" s="203"/>
      <c r="K342" s="203"/>
      <c r="L342" s="203"/>
      <c r="M342" s="50"/>
      <c r="N342" s="36"/>
      <c r="O342" s="55"/>
      <c r="P342" s="59"/>
      <c r="Q342" s="137"/>
      <c r="R342" s="151"/>
      <c r="S342" s="133"/>
      <c r="T342" s="133"/>
      <c r="U342" s="133"/>
      <c r="V342" s="152"/>
      <c r="W342" s="140"/>
      <c r="X342" s="59"/>
      <c r="Y342" s="59"/>
      <c r="Z342" s="59"/>
    </row>
    <row r="343" spans="1:26" s="24" customFormat="1" ht="22.5" customHeight="1">
      <c r="A343" s="82"/>
      <c r="B343" s="84"/>
      <c r="C343" s="40"/>
      <c r="D343" s="220"/>
      <c r="E343" s="221"/>
      <c r="F343" s="188"/>
      <c r="G343" s="73"/>
      <c r="H343" s="219"/>
      <c r="I343" s="210"/>
      <c r="J343" s="210"/>
      <c r="K343" s="210"/>
      <c r="L343" s="210"/>
      <c r="M343" s="50"/>
      <c r="N343" s="36"/>
      <c r="O343" s="55"/>
      <c r="P343" s="59"/>
      <c r="Q343" s="137"/>
      <c r="R343" s="151"/>
      <c r="S343" s="133"/>
      <c r="T343" s="133"/>
      <c r="U343" s="133"/>
      <c r="V343" s="152"/>
      <c r="W343" s="140"/>
      <c r="X343" s="59"/>
      <c r="Y343" s="59"/>
      <c r="Z343" s="59"/>
    </row>
    <row r="344" spans="1:26" s="24" customFormat="1" ht="22.5" customHeight="1">
      <c r="A344" s="82"/>
      <c r="B344" s="84"/>
      <c r="C344" s="40"/>
      <c r="D344" s="207"/>
      <c r="E344" s="208"/>
      <c r="F344" s="211"/>
      <c r="G344" s="73"/>
      <c r="H344" s="219"/>
      <c r="I344" s="210"/>
      <c r="J344" s="210"/>
      <c r="K344" s="210"/>
      <c r="L344" s="210"/>
      <c r="M344" s="50"/>
      <c r="N344" s="38"/>
      <c r="O344" s="55"/>
      <c r="P344" s="59"/>
      <c r="Q344" s="137"/>
      <c r="R344" s="151"/>
      <c r="S344" s="133"/>
      <c r="T344" s="133"/>
      <c r="U344" s="133"/>
      <c r="V344" s="152"/>
      <c r="W344" s="140"/>
      <c r="X344" s="59"/>
      <c r="Y344" s="59"/>
      <c r="Z344" s="59"/>
    </row>
    <row r="345" spans="1:26" s="24" customFormat="1" ht="22.5" customHeight="1">
      <c r="A345" s="82"/>
      <c r="B345" s="84"/>
      <c r="C345" s="40"/>
      <c r="D345" s="207"/>
      <c r="E345" s="208"/>
      <c r="F345" s="211"/>
      <c r="G345" s="73"/>
      <c r="H345" s="219"/>
      <c r="I345" s="210"/>
      <c r="J345" s="210"/>
      <c r="K345" s="210"/>
      <c r="L345" s="210"/>
      <c r="M345" s="50"/>
      <c r="N345" s="36"/>
      <c r="O345" s="55"/>
      <c r="P345" s="59"/>
      <c r="Q345" s="137"/>
      <c r="R345" s="151"/>
      <c r="S345" s="133"/>
      <c r="T345" s="133"/>
      <c r="U345" s="133"/>
      <c r="V345" s="152"/>
      <c r="W345" s="140"/>
      <c r="X345" s="59"/>
      <c r="Y345" s="59"/>
      <c r="Z345" s="59"/>
    </row>
    <row r="346" spans="1:26" s="24" customFormat="1" ht="22.5" customHeight="1">
      <c r="A346" s="82"/>
      <c r="B346" s="84"/>
      <c r="C346" s="40"/>
      <c r="D346" s="207"/>
      <c r="E346" s="208"/>
      <c r="F346" s="211"/>
      <c r="G346" s="73"/>
      <c r="H346" s="219"/>
      <c r="I346" s="210"/>
      <c r="J346" s="210"/>
      <c r="K346" s="210"/>
      <c r="L346" s="210"/>
      <c r="M346" s="50"/>
      <c r="N346" s="36"/>
      <c r="O346" s="55"/>
      <c r="P346" s="59"/>
      <c r="Q346" s="137"/>
      <c r="R346" s="151"/>
      <c r="S346" s="133"/>
      <c r="T346" s="133"/>
      <c r="U346" s="133"/>
      <c r="V346" s="152"/>
      <c r="W346" s="140"/>
      <c r="X346" s="59"/>
      <c r="Y346" s="59"/>
      <c r="Z346" s="59"/>
    </row>
    <row r="347" spans="1:26" s="24" customFormat="1" ht="22.5" customHeight="1">
      <c r="A347" s="82"/>
      <c r="B347" s="84"/>
      <c r="C347" s="40"/>
      <c r="D347" s="207"/>
      <c r="E347" s="208"/>
      <c r="F347" s="211"/>
      <c r="G347" s="73"/>
      <c r="H347" s="202"/>
      <c r="I347" s="203"/>
      <c r="J347" s="203"/>
      <c r="K347" s="203"/>
      <c r="L347" s="203"/>
      <c r="M347" s="50"/>
      <c r="N347" s="36"/>
      <c r="O347" s="55"/>
      <c r="P347" s="59"/>
      <c r="Q347" s="137"/>
      <c r="R347" s="151"/>
      <c r="S347" s="133"/>
      <c r="T347" s="133"/>
      <c r="U347" s="133"/>
      <c r="V347" s="152"/>
      <c r="W347" s="140"/>
      <c r="X347" s="59"/>
      <c r="Y347" s="59"/>
      <c r="Z347" s="59"/>
    </row>
    <row r="348" spans="1:26" s="24" customFormat="1" ht="22.5" customHeight="1">
      <c r="A348" s="82"/>
      <c r="B348" s="84"/>
      <c r="C348" s="40"/>
      <c r="D348" s="207"/>
      <c r="E348" s="208"/>
      <c r="F348" s="211"/>
      <c r="G348" s="73"/>
      <c r="H348" s="202"/>
      <c r="I348" s="203"/>
      <c r="J348" s="203"/>
      <c r="K348" s="203"/>
      <c r="L348" s="203"/>
      <c r="M348" s="50"/>
      <c r="N348" s="36"/>
      <c r="O348" s="55"/>
      <c r="P348" s="59"/>
      <c r="Q348" s="137"/>
      <c r="R348" s="151"/>
      <c r="S348" s="133"/>
      <c r="T348" s="133"/>
      <c r="U348" s="133"/>
      <c r="V348" s="152"/>
      <c r="W348" s="140"/>
      <c r="X348" s="59"/>
      <c r="Y348" s="59"/>
      <c r="Z348" s="59"/>
    </row>
    <row r="349" spans="1:26" s="24" customFormat="1" ht="22.5" customHeight="1">
      <c r="A349" s="82"/>
      <c r="B349" s="84"/>
      <c r="C349" s="20"/>
      <c r="D349" s="207"/>
      <c r="E349" s="208"/>
      <c r="F349" s="209"/>
      <c r="G349" s="73"/>
      <c r="H349" s="202"/>
      <c r="I349" s="214"/>
      <c r="J349" s="214"/>
      <c r="K349" s="214"/>
      <c r="L349" s="214"/>
      <c r="M349" s="50"/>
      <c r="N349" s="39"/>
      <c r="O349" s="55"/>
      <c r="P349" s="59"/>
      <c r="Q349" s="137"/>
      <c r="R349" s="151"/>
      <c r="S349" s="133"/>
      <c r="T349" s="133"/>
      <c r="U349" s="133"/>
      <c r="V349" s="152"/>
      <c r="W349" s="140"/>
      <c r="X349" s="59"/>
      <c r="Y349" s="59"/>
      <c r="Z349" s="59"/>
    </row>
    <row r="350" spans="1:26" s="24" customFormat="1" ht="22.5" customHeight="1">
      <c r="A350" s="82"/>
      <c r="B350" s="84"/>
      <c r="C350" s="20"/>
      <c r="D350" s="207"/>
      <c r="E350" s="208"/>
      <c r="F350" s="209"/>
      <c r="G350" s="73"/>
      <c r="H350" s="202"/>
      <c r="I350" s="214"/>
      <c r="J350" s="214"/>
      <c r="K350" s="214"/>
      <c r="L350" s="214"/>
      <c r="M350" s="50"/>
      <c r="N350" s="38"/>
      <c r="O350" s="55"/>
      <c r="P350" s="59"/>
      <c r="Q350" s="137"/>
      <c r="R350" s="151"/>
      <c r="S350" s="133"/>
      <c r="T350" s="133"/>
      <c r="U350" s="133"/>
      <c r="V350" s="152"/>
      <c r="W350" s="140"/>
      <c r="X350" s="59"/>
      <c r="Y350" s="59"/>
      <c r="Z350" s="59"/>
    </row>
    <row r="351" spans="1:26" s="24" customFormat="1" ht="22.5" customHeight="1">
      <c r="A351" s="82"/>
      <c r="B351" s="84"/>
      <c r="C351" s="40"/>
      <c r="D351" s="220"/>
      <c r="E351" s="221"/>
      <c r="F351" s="222"/>
      <c r="G351" s="73"/>
      <c r="H351" s="219"/>
      <c r="I351" s="223"/>
      <c r="J351" s="223"/>
      <c r="K351" s="223"/>
      <c r="L351" s="223"/>
      <c r="M351" s="50"/>
      <c r="N351" s="36"/>
      <c r="O351" s="55"/>
      <c r="P351" s="59"/>
      <c r="Q351" s="137"/>
      <c r="R351" s="151"/>
      <c r="S351" s="133"/>
      <c r="T351" s="133"/>
      <c r="U351" s="133"/>
      <c r="V351" s="152"/>
      <c r="W351" s="140"/>
      <c r="X351" s="59"/>
      <c r="Y351" s="59"/>
      <c r="Z351" s="59"/>
    </row>
    <row r="352" spans="1:26" s="24" customFormat="1" ht="22.5" customHeight="1">
      <c r="A352" s="82"/>
      <c r="B352" s="84"/>
      <c r="C352" s="40"/>
      <c r="D352" s="207"/>
      <c r="E352" s="208"/>
      <c r="F352" s="209"/>
      <c r="G352" s="73"/>
      <c r="H352" s="202"/>
      <c r="I352" s="214"/>
      <c r="J352" s="214"/>
      <c r="K352" s="214"/>
      <c r="L352" s="214"/>
      <c r="M352" s="50"/>
      <c r="N352" s="36"/>
      <c r="O352" s="55"/>
      <c r="P352" s="59"/>
      <c r="Q352" s="137"/>
      <c r="R352" s="151"/>
      <c r="S352" s="133"/>
      <c r="T352" s="133"/>
      <c r="U352" s="133"/>
      <c r="V352" s="152"/>
      <c r="W352" s="140"/>
      <c r="X352" s="59"/>
      <c r="Y352" s="59"/>
      <c r="Z352" s="59"/>
    </row>
    <row r="353" spans="1:26" s="24" customFormat="1" ht="22.5" customHeight="1">
      <c r="A353" s="82"/>
      <c r="B353" s="84"/>
      <c r="C353" s="40"/>
      <c r="D353" s="207"/>
      <c r="E353" s="208"/>
      <c r="F353" s="209"/>
      <c r="G353" s="73"/>
      <c r="H353" s="202"/>
      <c r="I353" s="214"/>
      <c r="J353" s="214"/>
      <c r="K353" s="214"/>
      <c r="L353" s="214"/>
      <c r="M353" s="50"/>
      <c r="N353" s="39"/>
      <c r="O353" s="55"/>
      <c r="P353" s="59"/>
      <c r="Q353" s="137"/>
      <c r="R353" s="151"/>
      <c r="S353" s="133"/>
      <c r="T353" s="133"/>
      <c r="U353" s="133"/>
      <c r="V353" s="152"/>
      <c r="W353" s="140"/>
      <c r="X353" s="59"/>
      <c r="Y353" s="59"/>
      <c r="Z353" s="59"/>
    </row>
    <row r="354" spans="1:26" s="24" customFormat="1" ht="22.5" customHeight="1">
      <c r="A354" s="82"/>
      <c r="B354" s="84"/>
      <c r="C354" s="40"/>
      <c r="D354" s="207"/>
      <c r="E354" s="208"/>
      <c r="F354" s="209"/>
      <c r="G354" s="73"/>
      <c r="H354" s="202"/>
      <c r="I354" s="214"/>
      <c r="J354" s="214"/>
      <c r="K354" s="214"/>
      <c r="L354" s="214"/>
      <c r="M354" s="50"/>
      <c r="N354" s="36"/>
      <c r="O354" s="55"/>
      <c r="P354" s="59"/>
      <c r="Q354" s="137"/>
      <c r="R354" s="151"/>
      <c r="S354" s="133"/>
      <c r="T354" s="133"/>
      <c r="U354" s="133"/>
      <c r="V354" s="152"/>
      <c r="W354" s="140"/>
      <c r="X354" s="59"/>
      <c r="Y354" s="59"/>
      <c r="Z354" s="59"/>
    </row>
    <row r="355" spans="1:26" s="24" customFormat="1" ht="22.5" customHeight="1">
      <c r="A355" s="82"/>
      <c r="B355" s="84"/>
      <c r="C355" s="40"/>
      <c r="D355" s="207"/>
      <c r="E355" s="208"/>
      <c r="F355" s="209"/>
      <c r="G355" s="73"/>
      <c r="H355" s="202"/>
      <c r="I355" s="214"/>
      <c r="J355" s="214"/>
      <c r="K355" s="214"/>
      <c r="L355" s="214"/>
      <c r="M355" s="50"/>
      <c r="N355" s="36"/>
      <c r="O355" s="55"/>
      <c r="P355" s="59"/>
      <c r="Q355" s="137"/>
      <c r="R355" s="151"/>
      <c r="S355" s="133"/>
      <c r="T355" s="133"/>
      <c r="U355" s="133"/>
      <c r="V355" s="152"/>
      <c r="W355" s="140"/>
      <c r="X355" s="59"/>
      <c r="Y355" s="59"/>
      <c r="Z355" s="59"/>
    </row>
    <row r="356" spans="1:26" s="24" customFormat="1" ht="22.5" customHeight="1">
      <c r="A356" s="82"/>
      <c r="B356" s="84"/>
      <c r="C356" s="40"/>
      <c r="D356" s="207"/>
      <c r="E356" s="208"/>
      <c r="F356" s="209"/>
      <c r="G356" s="73"/>
      <c r="H356" s="202"/>
      <c r="I356" s="214"/>
      <c r="J356" s="214"/>
      <c r="K356" s="214"/>
      <c r="L356" s="214"/>
      <c r="M356" s="50"/>
      <c r="N356" s="36"/>
      <c r="O356" s="55"/>
      <c r="P356" s="59"/>
      <c r="Q356" s="137"/>
      <c r="R356" s="151"/>
      <c r="S356" s="133"/>
      <c r="T356" s="133"/>
      <c r="U356" s="133"/>
      <c r="V356" s="152"/>
      <c r="W356" s="140"/>
      <c r="X356" s="59"/>
      <c r="Y356" s="59"/>
      <c r="Z356" s="59"/>
    </row>
    <row r="357" spans="1:26" s="24" customFormat="1" ht="22.5" customHeight="1">
      <c r="A357" s="82"/>
      <c r="B357" s="84"/>
      <c r="C357" s="35"/>
      <c r="D357" s="186"/>
      <c r="E357" s="187"/>
      <c r="F357" s="188"/>
      <c r="G357" s="73"/>
      <c r="H357" s="198"/>
      <c r="I357" s="199"/>
      <c r="J357" s="199"/>
      <c r="K357" s="199"/>
      <c r="L357" s="199"/>
      <c r="M357" s="50"/>
      <c r="N357" s="37"/>
      <c r="O357" s="55"/>
      <c r="P357" s="59"/>
      <c r="Q357" s="137"/>
      <c r="R357" s="151"/>
      <c r="S357" s="133"/>
      <c r="T357" s="133"/>
      <c r="U357" s="133"/>
      <c r="V357" s="152"/>
      <c r="W357" s="140"/>
      <c r="X357" s="59"/>
      <c r="Y357" s="59"/>
      <c r="Z357" s="59"/>
    </row>
    <row r="358" spans="1:26" s="24" customFormat="1" ht="22.5" customHeight="1">
      <c r="A358" s="82"/>
      <c r="B358" s="84"/>
      <c r="C358" s="35"/>
      <c r="D358" s="186"/>
      <c r="E358" s="187"/>
      <c r="F358" s="188"/>
      <c r="G358" s="73"/>
      <c r="H358" s="184"/>
      <c r="I358" s="185"/>
      <c r="J358" s="185"/>
      <c r="K358" s="185"/>
      <c r="L358" s="185"/>
      <c r="M358" s="50"/>
      <c r="N358" s="36"/>
      <c r="O358" s="55"/>
      <c r="P358" s="59"/>
      <c r="Q358" s="137"/>
      <c r="R358" s="151"/>
      <c r="S358" s="133"/>
      <c r="T358" s="133"/>
      <c r="U358" s="133"/>
      <c r="V358" s="152"/>
      <c r="W358" s="140"/>
      <c r="X358" s="59"/>
      <c r="Y358" s="59"/>
      <c r="Z358" s="59"/>
    </row>
    <row r="359" spans="1:26" s="24" customFormat="1" ht="22.5" customHeight="1">
      <c r="A359" s="82"/>
      <c r="B359" s="84"/>
      <c r="C359" s="35"/>
      <c r="D359" s="186"/>
      <c r="E359" s="187"/>
      <c r="F359" s="188"/>
      <c r="G359" s="73"/>
      <c r="H359" s="198"/>
      <c r="I359" s="218"/>
      <c r="J359" s="218"/>
      <c r="K359" s="218"/>
      <c r="L359" s="218"/>
      <c r="M359" s="50"/>
      <c r="N359" s="36"/>
      <c r="O359" s="55"/>
      <c r="P359" s="59"/>
      <c r="Q359" s="137"/>
      <c r="R359" s="151"/>
      <c r="S359" s="133"/>
      <c r="T359" s="133"/>
      <c r="U359" s="133"/>
      <c r="V359" s="152"/>
      <c r="W359" s="140"/>
      <c r="X359" s="59"/>
      <c r="Y359" s="59"/>
      <c r="Z359" s="59"/>
    </row>
    <row r="360" spans="1:26" s="24" customFormat="1" ht="22.5" customHeight="1">
      <c r="A360" s="82"/>
      <c r="B360" s="84"/>
      <c r="C360" s="35"/>
      <c r="D360" s="186"/>
      <c r="E360" s="187"/>
      <c r="F360" s="188"/>
      <c r="G360" s="73"/>
      <c r="H360" s="205"/>
      <c r="I360" s="206"/>
      <c r="J360" s="206"/>
      <c r="K360" s="206"/>
      <c r="L360" s="206"/>
      <c r="M360" s="50"/>
      <c r="N360" s="36"/>
      <c r="O360" s="55"/>
      <c r="P360" s="59"/>
      <c r="Q360" s="137"/>
      <c r="R360" s="151"/>
      <c r="S360" s="133"/>
      <c r="T360" s="133"/>
      <c r="U360" s="133"/>
      <c r="V360" s="152"/>
      <c r="W360" s="140"/>
      <c r="X360" s="59"/>
      <c r="Y360" s="59"/>
      <c r="Z360" s="59"/>
    </row>
    <row r="361" spans="1:26" s="24" customFormat="1" ht="22.5" customHeight="1">
      <c r="A361" s="82"/>
      <c r="B361" s="84"/>
      <c r="C361" s="35"/>
      <c r="D361" s="186"/>
      <c r="E361" s="187"/>
      <c r="F361" s="188"/>
      <c r="G361" s="73"/>
      <c r="H361" s="198"/>
      <c r="I361" s="199"/>
      <c r="J361" s="199"/>
      <c r="K361" s="199"/>
      <c r="L361" s="199"/>
      <c r="M361" s="50"/>
      <c r="N361" s="36"/>
      <c r="O361" s="55"/>
      <c r="P361" s="59"/>
      <c r="Q361" s="137"/>
      <c r="R361" s="151"/>
      <c r="S361" s="133"/>
      <c r="T361" s="133"/>
      <c r="U361" s="133"/>
      <c r="V361" s="152"/>
      <c r="W361" s="140"/>
      <c r="X361" s="59"/>
      <c r="Y361" s="59"/>
      <c r="Z361" s="59"/>
    </row>
    <row r="362" spans="1:26" s="24" customFormat="1" ht="22.5" customHeight="1">
      <c r="A362" s="82"/>
      <c r="B362" s="84"/>
      <c r="C362" s="20"/>
      <c r="D362" s="207"/>
      <c r="E362" s="208"/>
      <c r="F362" s="211"/>
      <c r="G362" s="73"/>
      <c r="H362" s="202"/>
      <c r="I362" s="203"/>
      <c r="J362" s="203"/>
      <c r="K362" s="203"/>
      <c r="L362" s="203"/>
      <c r="M362" s="50"/>
      <c r="N362" s="39"/>
      <c r="O362" s="55"/>
      <c r="P362" s="59"/>
      <c r="Q362" s="137"/>
      <c r="R362" s="151"/>
      <c r="S362" s="133"/>
      <c r="T362" s="133"/>
      <c r="U362" s="133"/>
      <c r="V362" s="152"/>
      <c r="W362" s="140"/>
      <c r="X362" s="59"/>
      <c r="Y362" s="59"/>
      <c r="Z362" s="59"/>
    </row>
    <row r="363" spans="1:26" s="24" customFormat="1" ht="22.5" customHeight="1">
      <c r="A363" s="82"/>
      <c r="B363" s="84"/>
      <c r="C363" s="35"/>
      <c r="D363" s="186"/>
      <c r="E363" s="187"/>
      <c r="F363" s="204"/>
      <c r="G363" s="73"/>
      <c r="H363" s="205"/>
      <c r="I363" s="206"/>
      <c r="J363" s="206"/>
      <c r="K363" s="206"/>
      <c r="L363" s="206"/>
      <c r="M363" s="50"/>
      <c r="N363" s="36"/>
      <c r="O363" s="56"/>
      <c r="P363" s="59"/>
      <c r="Q363" s="137"/>
      <c r="R363" s="151"/>
      <c r="S363" s="133"/>
      <c r="T363" s="133"/>
      <c r="U363" s="133"/>
      <c r="V363" s="152"/>
      <c r="W363" s="140"/>
      <c r="X363" s="59"/>
      <c r="Y363" s="59"/>
      <c r="Z363" s="59"/>
    </row>
    <row r="364" spans="1:26" s="24" customFormat="1" ht="22.5" customHeight="1">
      <c r="A364" s="82"/>
      <c r="B364" s="84"/>
      <c r="C364" s="35"/>
      <c r="D364" s="186"/>
      <c r="E364" s="187"/>
      <c r="F364" s="188"/>
      <c r="G364" s="73"/>
      <c r="H364" s="205"/>
      <c r="I364" s="210"/>
      <c r="J364" s="210"/>
      <c r="K364" s="210"/>
      <c r="L364" s="210"/>
      <c r="M364" s="50"/>
      <c r="N364" s="36"/>
      <c r="O364" s="56"/>
      <c r="P364" s="59"/>
      <c r="Q364" s="137"/>
      <c r="R364" s="151"/>
      <c r="S364" s="133"/>
      <c r="T364" s="133"/>
      <c r="U364" s="133"/>
      <c r="V364" s="152"/>
      <c r="W364" s="140"/>
      <c r="X364" s="59"/>
      <c r="Y364" s="59"/>
      <c r="Z364" s="59"/>
    </row>
    <row r="365" spans="1:26" s="24" customFormat="1" ht="22.5" customHeight="1">
      <c r="A365" s="82"/>
      <c r="B365" s="84"/>
      <c r="C365" s="20"/>
      <c r="D365" s="207"/>
      <c r="E365" s="208"/>
      <c r="F365" s="211"/>
      <c r="G365" s="73"/>
      <c r="H365" s="198"/>
      <c r="I365" s="203"/>
      <c r="J365" s="203"/>
      <c r="K365" s="203"/>
      <c r="L365" s="203"/>
      <c r="M365" s="50"/>
      <c r="N365" s="39"/>
      <c r="O365" s="55"/>
      <c r="P365" s="59"/>
      <c r="Q365" s="137"/>
      <c r="R365" s="151"/>
      <c r="S365" s="133"/>
      <c r="T365" s="133"/>
      <c r="U365" s="133"/>
      <c r="V365" s="152"/>
      <c r="W365" s="140"/>
      <c r="X365" s="59"/>
      <c r="Y365" s="59"/>
      <c r="Z365" s="59"/>
    </row>
    <row r="366" spans="1:26" s="24" customFormat="1" ht="22.5" customHeight="1">
      <c r="A366" s="82"/>
      <c r="B366" s="84"/>
      <c r="C366" s="35"/>
      <c r="D366" s="186"/>
      <c r="E366" s="187"/>
      <c r="F366" s="204"/>
      <c r="G366" s="73"/>
      <c r="H366" s="205"/>
      <c r="I366" s="206"/>
      <c r="J366" s="206"/>
      <c r="K366" s="206"/>
      <c r="L366" s="206"/>
      <c r="M366" s="50"/>
      <c r="N366" s="36"/>
      <c r="O366" s="56"/>
      <c r="P366" s="59"/>
      <c r="Q366" s="137"/>
      <c r="R366" s="151"/>
      <c r="S366" s="133"/>
      <c r="T366" s="133"/>
      <c r="U366" s="133"/>
      <c r="V366" s="152"/>
      <c r="W366" s="140"/>
      <c r="X366" s="59"/>
      <c r="Y366" s="59"/>
      <c r="Z366" s="59"/>
    </row>
    <row r="367" spans="1:26" s="24" customFormat="1" ht="22.5" customHeight="1">
      <c r="A367" s="82"/>
      <c r="B367" s="84"/>
      <c r="C367" s="35"/>
      <c r="D367" s="186"/>
      <c r="E367" s="187"/>
      <c r="F367" s="204"/>
      <c r="G367" s="73"/>
      <c r="H367" s="205"/>
      <c r="I367" s="206"/>
      <c r="J367" s="206"/>
      <c r="K367" s="206"/>
      <c r="L367" s="206"/>
      <c r="M367" s="50"/>
      <c r="N367" s="36"/>
      <c r="O367" s="56"/>
      <c r="P367" s="59"/>
      <c r="Q367" s="137"/>
      <c r="R367" s="151"/>
      <c r="S367" s="133"/>
      <c r="T367" s="133"/>
      <c r="U367" s="133"/>
      <c r="V367" s="152"/>
      <c r="W367" s="140"/>
      <c r="X367" s="59"/>
      <c r="Y367" s="59"/>
      <c r="Z367" s="59"/>
    </row>
    <row r="368" spans="1:26" s="24" customFormat="1" ht="22.5" customHeight="1">
      <c r="A368" s="82"/>
      <c r="B368" s="84"/>
      <c r="C368" s="35"/>
      <c r="D368" s="186"/>
      <c r="E368" s="187"/>
      <c r="F368" s="204"/>
      <c r="G368" s="73"/>
      <c r="H368" s="205"/>
      <c r="I368" s="206"/>
      <c r="J368" s="206"/>
      <c r="K368" s="206"/>
      <c r="L368" s="206"/>
      <c r="M368" s="50"/>
      <c r="N368" s="36"/>
      <c r="O368" s="56"/>
      <c r="P368" s="59"/>
      <c r="Q368" s="137"/>
      <c r="R368" s="151"/>
      <c r="S368" s="133"/>
      <c r="T368" s="133"/>
      <c r="U368" s="133"/>
      <c r="V368" s="152"/>
      <c r="W368" s="140"/>
      <c r="X368" s="59"/>
      <c r="Y368" s="59"/>
      <c r="Z368" s="59"/>
    </row>
    <row r="369" spans="1:26" s="24" customFormat="1" ht="22.5" customHeight="1">
      <c r="A369" s="82"/>
      <c r="B369" s="84"/>
      <c r="C369" s="35"/>
      <c r="D369" s="186"/>
      <c r="E369" s="187"/>
      <c r="F369" s="204"/>
      <c r="G369" s="73"/>
      <c r="H369" s="205"/>
      <c r="I369" s="206"/>
      <c r="J369" s="206"/>
      <c r="K369" s="206"/>
      <c r="L369" s="206"/>
      <c r="M369" s="50"/>
      <c r="N369" s="36"/>
      <c r="O369" s="56"/>
      <c r="P369" s="59"/>
      <c r="Q369" s="137"/>
      <c r="R369" s="151"/>
      <c r="S369" s="133"/>
      <c r="T369" s="133"/>
      <c r="U369" s="133"/>
      <c r="V369" s="152"/>
      <c r="W369" s="140"/>
      <c r="X369" s="59"/>
      <c r="Y369" s="59"/>
      <c r="Z369" s="59"/>
    </row>
    <row r="370" spans="1:26" s="24" customFormat="1" ht="22.5" customHeight="1">
      <c r="A370" s="82"/>
      <c r="B370" s="84"/>
      <c r="C370" s="35"/>
      <c r="D370" s="186"/>
      <c r="E370" s="187"/>
      <c r="F370" s="204"/>
      <c r="G370" s="73"/>
      <c r="H370" s="205"/>
      <c r="I370" s="206"/>
      <c r="J370" s="206"/>
      <c r="K370" s="206"/>
      <c r="L370" s="206"/>
      <c r="M370" s="50"/>
      <c r="N370" s="36"/>
      <c r="O370" s="56"/>
      <c r="P370" s="59"/>
      <c r="Q370" s="137"/>
      <c r="R370" s="151"/>
      <c r="S370" s="133"/>
      <c r="T370" s="133"/>
      <c r="U370" s="133"/>
      <c r="V370" s="152"/>
      <c r="W370" s="140"/>
      <c r="X370" s="59"/>
      <c r="Y370" s="59"/>
      <c r="Z370" s="59"/>
    </row>
    <row r="371" spans="1:26" s="24" customFormat="1" ht="22.5" customHeight="1">
      <c r="A371" s="82"/>
      <c r="B371" s="84"/>
      <c r="C371" s="35"/>
      <c r="D371" s="186"/>
      <c r="E371" s="187"/>
      <c r="F371" s="204"/>
      <c r="G371" s="73"/>
      <c r="H371" s="205"/>
      <c r="I371" s="206"/>
      <c r="J371" s="206"/>
      <c r="K371" s="206"/>
      <c r="L371" s="206"/>
      <c r="M371" s="50"/>
      <c r="N371" s="36"/>
      <c r="O371" s="56"/>
      <c r="P371" s="59"/>
      <c r="Q371" s="137"/>
      <c r="R371" s="151"/>
      <c r="S371" s="133"/>
      <c r="T371" s="133"/>
      <c r="U371" s="133"/>
      <c r="V371" s="152"/>
      <c r="W371" s="140"/>
      <c r="X371" s="59"/>
      <c r="Y371" s="59"/>
      <c r="Z371" s="59"/>
    </row>
    <row r="372" spans="1:26" s="24" customFormat="1" ht="22.5" customHeight="1">
      <c r="A372" s="82"/>
      <c r="B372" s="84"/>
      <c r="C372" s="35"/>
      <c r="D372" s="186"/>
      <c r="E372" s="187"/>
      <c r="F372" s="204"/>
      <c r="G372" s="73"/>
      <c r="H372" s="205"/>
      <c r="I372" s="206"/>
      <c r="J372" s="206"/>
      <c r="K372" s="206"/>
      <c r="L372" s="206"/>
      <c r="M372" s="50"/>
      <c r="N372" s="36"/>
      <c r="O372" s="56"/>
      <c r="P372" s="59"/>
      <c r="Q372" s="137"/>
      <c r="R372" s="151"/>
      <c r="S372" s="133"/>
      <c r="T372" s="133"/>
      <c r="U372" s="133"/>
      <c r="V372" s="152"/>
      <c r="W372" s="140"/>
      <c r="X372" s="59"/>
      <c r="Y372" s="59"/>
      <c r="Z372" s="59"/>
    </row>
    <row r="373" spans="1:26" s="24" customFormat="1" ht="22.5" customHeight="1">
      <c r="A373" s="82"/>
      <c r="B373" s="84"/>
      <c r="C373" s="35"/>
      <c r="D373" s="186"/>
      <c r="E373" s="187"/>
      <c r="F373" s="188"/>
      <c r="G373" s="73"/>
      <c r="H373" s="205"/>
      <c r="I373" s="210"/>
      <c r="J373" s="210"/>
      <c r="K373" s="210"/>
      <c r="L373" s="210"/>
      <c r="M373" s="50"/>
      <c r="N373" s="37"/>
      <c r="O373" s="56"/>
      <c r="P373" s="59"/>
      <c r="Q373" s="137"/>
      <c r="R373" s="151"/>
      <c r="S373" s="133"/>
      <c r="T373" s="133"/>
      <c r="U373" s="133"/>
      <c r="V373" s="152"/>
      <c r="W373" s="140"/>
      <c r="X373" s="59"/>
      <c r="Y373" s="59"/>
      <c r="Z373" s="59"/>
    </row>
    <row r="374" spans="1:26" s="24" customFormat="1" ht="22.5" customHeight="1">
      <c r="A374" s="82"/>
      <c r="B374" s="84"/>
      <c r="C374" s="20"/>
      <c r="D374" s="207"/>
      <c r="E374" s="208"/>
      <c r="F374" s="211"/>
      <c r="G374" s="73"/>
      <c r="H374" s="198"/>
      <c r="I374" s="218"/>
      <c r="J374" s="218"/>
      <c r="K374" s="218"/>
      <c r="L374" s="218"/>
      <c r="M374" s="50"/>
      <c r="N374" s="39"/>
      <c r="O374" s="56"/>
      <c r="P374" s="59"/>
      <c r="Q374" s="137"/>
      <c r="R374" s="151"/>
      <c r="S374" s="133"/>
      <c r="T374" s="133"/>
      <c r="U374" s="133"/>
      <c r="V374" s="152"/>
      <c r="W374" s="140"/>
      <c r="X374" s="59"/>
      <c r="Y374" s="59"/>
      <c r="Z374" s="59"/>
    </row>
    <row r="375" spans="1:26" s="24" customFormat="1" ht="22.5" customHeight="1">
      <c r="A375" s="82"/>
      <c r="B375" s="84"/>
      <c r="C375" s="35"/>
      <c r="D375" s="186"/>
      <c r="E375" s="187"/>
      <c r="F375" s="204"/>
      <c r="G375" s="73"/>
      <c r="H375" s="205"/>
      <c r="I375" s="206"/>
      <c r="J375" s="206"/>
      <c r="K375" s="206"/>
      <c r="L375" s="206"/>
      <c r="M375" s="50"/>
      <c r="N375" s="36"/>
      <c r="O375" s="56"/>
      <c r="P375" s="59"/>
      <c r="Q375" s="137"/>
      <c r="R375" s="151"/>
      <c r="S375" s="133"/>
      <c r="T375" s="133"/>
      <c r="U375" s="133"/>
      <c r="V375" s="152"/>
      <c r="W375" s="140"/>
      <c r="X375" s="59"/>
      <c r="Y375" s="59"/>
      <c r="Z375" s="59"/>
    </row>
    <row r="376" spans="1:26" s="24" customFormat="1" ht="22.5" customHeight="1">
      <c r="A376" s="82"/>
      <c r="B376" s="84"/>
      <c r="C376" s="20"/>
      <c r="D376" s="224"/>
      <c r="E376" s="225"/>
      <c r="F376" s="226"/>
      <c r="G376" s="73"/>
      <c r="H376" s="202"/>
      <c r="I376" s="214"/>
      <c r="J376" s="214"/>
      <c r="K376" s="214"/>
      <c r="L376" s="214"/>
      <c r="M376" s="50"/>
      <c r="N376" s="36"/>
      <c r="O376" s="55"/>
      <c r="P376" s="59"/>
      <c r="Q376" s="137"/>
      <c r="R376" s="151"/>
      <c r="S376" s="133"/>
      <c r="T376" s="133"/>
      <c r="U376" s="133"/>
      <c r="V376" s="152"/>
      <c r="W376" s="140"/>
      <c r="X376" s="59"/>
      <c r="Y376" s="59"/>
      <c r="Z376" s="59"/>
    </row>
    <row r="377" spans="1:26" s="24" customFormat="1" ht="22.5" customHeight="1">
      <c r="A377" s="82"/>
      <c r="B377" s="84"/>
      <c r="C377" s="20"/>
      <c r="D377" s="224"/>
      <c r="E377" s="225"/>
      <c r="F377" s="226"/>
      <c r="G377" s="73"/>
      <c r="H377" s="202"/>
      <c r="I377" s="214"/>
      <c r="J377" s="214"/>
      <c r="K377" s="214"/>
      <c r="L377" s="214"/>
      <c r="M377" s="50"/>
      <c r="N377" s="36"/>
      <c r="O377" s="55"/>
      <c r="P377" s="59"/>
      <c r="Q377" s="137"/>
      <c r="R377" s="151"/>
      <c r="S377" s="133"/>
      <c r="T377" s="133"/>
      <c r="U377" s="133"/>
      <c r="V377" s="152"/>
      <c r="W377" s="140"/>
      <c r="X377" s="59"/>
      <c r="Y377" s="59"/>
      <c r="Z377" s="59"/>
    </row>
    <row r="378" spans="1:26" s="24" customFormat="1" ht="22.5" customHeight="1">
      <c r="A378" s="82"/>
      <c r="B378" s="84"/>
      <c r="C378" s="20"/>
      <c r="D378" s="224"/>
      <c r="E378" s="225"/>
      <c r="F378" s="226"/>
      <c r="G378" s="73"/>
      <c r="H378" s="198"/>
      <c r="I378" s="199"/>
      <c r="J378" s="199"/>
      <c r="K378" s="199"/>
      <c r="L378" s="199"/>
      <c r="M378" s="50"/>
      <c r="N378" s="36"/>
      <c r="O378" s="55"/>
      <c r="P378" s="59"/>
      <c r="Q378" s="137"/>
      <c r="R378" s="151"/>
      <c r="S378" s="133"/>
      <c r="T378" s="133"/>
      <c r="U378" s="133"/>
      <c r="V378" s="152"/>
      <c r="W378" s="140"/>
      <c r="X378" s="59"/>
      <c r="Y378" s="59"/>
      <c r="Z378" s="59"/>
    </row>
    <row r="379" spans="1:26" s="24" customFormat="1" ht="22.5" customHeight="1">
      <c r="A379" s="82"/>
      <c r="B379" s="84"/>
      <c r="C379" s="20"/>
      <c r="D379" s="224"/>
      <c r="E379" s="225"/>
      <c r="F379" s="226"/>
      <c r="G379" s="73"/>
      <c r="H379" s="198"/>
      <c r="I379" s="199"/>
      <c r="J379" s="199"/>
      <c r="K379" s="199"/>
      <c r="L379" s="199"/>
      <c r="M379" s="50"/>
      <c r="N379" s="36"/>
      <c r="O379" s="55"/>
      <c r="P379" s="59"/>
      <c r="Q379" s="137"/>
      <c r="R379" s="151"/>
      <c r="S379" s="133"/>
      <c r="T379" s="133"/>
      <c r="U379" s="133"/>
      <c r="V379" s="152"/>
      <c r="W379" s="140"/>
      <c r="X379" s="59"/>
      <c r="Y379" s="59"/>
      <c r="Z379" s="59"/>
    </row>
    <row r="380" spans="1:26" s="24" customFormat="1" ht="22.5" customHeight="1">
      <c r="A380" s="82"/>
      <c r="B380" s="84"/>
      <c r="C380" s="20"/>
      <c r="D380" s="224"/>
      <c r="E380" s="225"/>
      <c r="F380" s="226"/>
      <c r="G380" s="73"/>
      <c r="H380" s="198"/>
      <c r="I380" s="214"/>
      <c r="J380" s="214"/>
      <c r="K380" s="214"/>
      <c r="L380" s="214"/>
      <c r="M380" s="50"/>
      <c r="N380" s="36"/>
      <c r="O380" s="55"/>
      <c r="P380" s="59"/>
      <c r="Q380" s="137"/>
      <c r="R380" s="151"/>
      <c r="S380" s="133"/>
      <c r="T380" s="133"/>
      <c r="U380" s="133"/>
      <c r="V380" s="152"/>
      <c r="W380" s="140"/>
      <c r="X380" s="59"/>
      <c r="Y380" s="59"/>
      <c r="Z380" s="59"/>
    </row>
    <row r="381" spans="1:26" s="24" customFormat="1" ht="22.5" customHeight="1">
      <c r="A381" s="82"/>
      <c r="B381" s="84"/>
      <c r="C381" s="20"/>
      <c r="D381" s="224"/>
      <c r="E381" s="225"/>
      <c r="F381" s="226"/>
      <c r="G381" s="73"/>
      <c r="H381" s="198"/>
      <c r="I381" s="214"/>
      <c r="J381" s="214"/>
      <c r="K381" s="214"/>
      <c r="L381" s="214"/>
      <c r="M381" s="50"/>
      <c r="N381" s="36"/>
      <c r="O381" s="55"/>
      <c r="P381" s="59"/>
      <c r="Q381" s="137"/>
      <c r="R381" s="151"/>
      <c r="S381" s="133"/>
      <c r="T381" s="133"/>
      <c r="U381" s="133"/>
      <c r="V381" s="152"/>
      <c r="W381" s="140"/>
      <c r="X381" s="59"/>
      <c r="Y381" s="59"/>
      <c r="Z381" s="59"/>
    </row>
    <row r="382" spans="1:26" s="24" customFormat="1" ht="22.5" customHeight="1">
      <c r="A382" s="82"/>
      <c r="B382" s="84"/>
      <c r="C382" s="20"/>
      <c r="D382" s="224"/>
      <c r="E382" s="225"/>
      <c r="F382" s="226"/>
      <c r="G382" s="73"/>
      <c r="H382" s="198"/>
      <c r="I382" s="214"/>
      <c r="J382" s="214"/>
      <c r="K382" s="214"/>
      <c r="L382" s="214"/>
      <c r="M382" s="50"/>
      <c r="N382" s="36"/>
      <c r="O382" s="55"/>
      <c r="P382" s="59"/>
      <c r="Q382" s="137"/>
      <c r="R382" s="151"/>
      <c r="S382" s="133"/>
      <c r="T382" s="133"/>
      <c r="U382" s="133"/>
      <c r="V382" s="152"/>
      <c r="W382" s="140"/>
      <c r="X382" s="59"/>
      <c r="Y382" s="59"/>
      <c r="Z382" s="59"/>
    </row>
    <row r="383" spans="1:26" s="24" customFormat="1" ht="22.5" customHeight="1">
      <c r="A383" s="82"/>
      <c r="B383" s="84"/>
      <c r="C383" s="20"/>
      <c r="D383" s="224"/>
      <c r="E383" s="225"/>
      <c r="F383" s="226"/>
      <c r="G383" s="73"/>
      <c r="H383" s="198"/>
      <c r="I383" s="214"/>
      <c r="J383" s="214"/>
      <c r="K383" s="214"/>
      <c r="L383" s="214"/>
      <c r="M383" s="50"/>
      <c r="N383" s="36"/>
      <c r="O383" s="55"/>
      <c r="P383" s="59"/>
      <c r="Q383" s="137"/>
      <c r="R383" s="151"/>
      <c r="S383" s="133"/>
      <c r="T383" s="133"/>
      <c r="U383" s="133"/>
      <c r="V383" s="152"/>
      <c r="W383" s="140"/>
      <c r="X383" s="59"/>
      <c r="Y383" s="59"/>
      <c r="Z383" s="59"/>
    </row>
    <row r="384" spans="1:26" s="24" customFormat="1" ht="22.5" customHeight="1">
      <c r="A384" s="82"/>
      <c r="B384" s="84"/>
      <c r="C384" s="20"/>
      <c r="D384" s="224"/>
      <c r="E384" s="225"/>
      <c r="F384" s="226"/>
      <c r="G384" s="73"/>
      <c r="H384" s="198"/>
      <c r="I384" s="214"/>
      <c r="J384" s="214"/>
      <c r="K384" s="214"/>
      <c r="L384" s="214"/>
      <c r="M384" s="50"/>
      <c r="N384" s="36"/>
      <c r="O384" s="55"/>
      <c r="P384" s="59"/>
      <c r="Q384" s="137"/>
      <c r="R384" s="151"/>
      <c r="S384" s="133"/>
      <c r="T384" s="133"/>
      <c r="U384" s="133"/>
      <c r="V384" s="152"/>
      <c r="W384" s="140"/>
      <c r="X384" s="59"/>
      <c r="Y384" s="59"/>
      <c r="Z384" s="59"/>
    </row>
    <row r="385" spans="1:26" s="24" customFormat="1" ht="22.5" customHeight="1">
      <c r="A385" s="82"/>
      <c r="B385" s="84"/>
      <c r="C385" s="20"/>
      <c r="D385" s="224"/>
      <c r="E385" s="225"/>
      <c r="F385" s="226"/>
      <c r="G385" s="73"/>
      <c r="H385" s="198"/>
      <c r="I385" s="214"/>
      <c r="J385" s="214"/>
      <c r="K385" s="214"/>
      <c r="L385" s="214"/>
      <c r="M385" s="50"/>
      <c r="N385" s="36"/>
      <c r="O385" s="55"/>
      <c r="P385" s="59"/>
      <c r="Q385" s="137"/>
      <c r="R385" s="151"/>
      <c r="S385" s="133"/>
      <c r="T385" s="133"/>
      <c r="U385" s="133"/>
      <c r="V385" s="152"/>
      <c r="W385" s="140"/>
      <c r="X385" s="59"/>
      <c r="Y385" s="59"/>
      <c r="Z385" s="59"/>
    </row>
    <row r="386" spans="1:26" s="24" customFormat="1" ht="22.5" customHeight="1">
      <c r="A386" s="82"/>
      <c r="B386" s="84"/>
      <c r="C386" s="20"/>
      <c r="D386" s="224"/>
      <c r="E386" s="225"/>
      <c r="F386" s="226"/>
      <c r="G386" s="73"/>
      <c r="H386" s="202"/>
      <c r="I386" s="214"/>
      <c r="J386" s="214"/>
      <c r="K386" s="214"/>
      <c r="L386" s="214"/>
      <c r="M386" s="50"/>
      <c r="N386" s="36"/>
      <c r="O386" s="55"/>
      <c r="P386" s="59"/>
      <c r="Q386" s="137"/>
      <c r="R386" s="151"/>
      <c r="S386" s="133"/>
      <c r="T386" s="133"/>
      <c r="U386" s="133"/>
      <c r="V386" s="152"/>
      <c r="W386" s="140"/>
      <c r="X386" s="59"/>
      <c r="Y386" s="59"/>
      <c r="Z386" s="59"/>
    </row>
    <row r="387" spans="1:26" s="24" customFormat="1" ht="22.5" customHeight="1">
      <c r="A387" s="82"/>
      <c r="B387" s="84"/>
      <c r="C387" s="20"/>
      <c r="D387" s="224"/>
      <c r="E387" s="225"/>
      <c r="F387" s="226"/>
      <c r="G387" s="73"/>
      <c r="H387" s="198"/>
      <c r="I387" s="214"/>
      <c r="J387" s="214"/>
      <c r="K387" s="214"/>
      <c r="L387" s="214"/>
      <c r="M387" s="50"/>
      <c r="N387" s="36"/>
      <c r="O387" s="55"/>
      <c r="P387" s="59"/>
      <c r="Q387" s="137"/>
      <c r="R387" s="151"/>
      <c r="S387" s="133"/>
      <c r="T387" s="133"/>
      <c r="U387" s="133"/>
      <c r="V387" s="152"/>
      <c r="W387" s="140"/>
      <c r="X387" s="59"/>
      <c r="Y387" s="59"/>
      <c r="Z387" s="59"/>
    </row>
    <row r="388" spans="1:26" s="24" customFormat="1" ht="22.5" customHeight="1">
      <c r="A388" s="82"/>
      <c r="B388" s="84"/>
      <c r="C388" s="20"/>
      <c r="D388" s="224"/>
      <c r="E388" s="225"/>
      <c r="F388" s="226"/>
      <c r="G388" s="73"/>
      <c r="H388" s="198"/>
      <c r="I388" s="214"/>
      <c r="J388" s="214"/>
      <c r="K388" s="214"/>
      <c r="L388" s="214"/>
      <c r="M388" s="50"/>
      <c r="N388" s="36"/>
      <c r="O388" s="55"/>
      <c r="P388" s="59"/>
      <c r="Q388" s="137"/>
      <c r="R388" s="151"/>
      <c r="S388" s="133"/>
      <c r="T388" s="133"/>
      <c r="U388" s="133"/>
      <c r="V388" s="152"/>
      <c r="W388" s="140"/>
      <c r="X388" s="59"/>
      <c r="Y388" s="59"/>
      <c r="Z388" s="59"/>
    </row>
    <row r="389" spans="1:26" s="24" customFormat="1" ht="22.5" customHeight="1">
      <c r="A389" s="82"/>
      <c r="B389" s="84"/>
      <c r="C389" s="20"/>
      <c r="D389" s="224"/>
      <c r="E389" s="225"/>
      <c r="F389" s="226"/>
      <c r="G389" s="73"/>
      <c r="H389" s="198"/>
      <c r="I389" s="214"/>
      <c r="J389" s="214"/>
      <c r="K389" s="214"/>
      <c r="L389" s="214"/>
      <c r="M389" s="50"/>
      <c r="N389" s="36"/>
      <c r="O389" s="55"/>
      <c r="P389" s="59"/>
      <c r="Q389" s="137"/>
      <c r="R389" s="151"/>
      <c r="S389" s="133"/>
      <c r="T389" s="133"/>
      <c r="U389" s="133"/>
      <c r="V389" s="152"/>
      <c r="W389" s="140"/>
      <c r="X389" s="59"/>
      <c r="Y389" s="59"/>
      <c r="Z389" s="59"/>
    </row>
    <row r="390" spans="1:26" s="24" customFormat="1" ht="22.5" customHeight="1">
      <c r="A390" s="82"/>
      <c r="B390" s="84"/>
      <c r="C390" s="20"/>
      <c r="D390" s="224"/>
      <c r="E390" s="225"/>
      <c r="F390" s="226"/>
      <c r="G390" s="73"/>
      <c r="H390" s="198"/>
      <c r="I390" s="214"/>
      <c r="J390" s="214"/>
      <c r="K390" s="214"/>
      <c r="L390" s="214"/>
      <c r="M390" s="50"/>
      <c r="N390" s="36"/>
      <c r="O390" s="55"/>
      <c r="P390" s="59"/>
      <c r="Q390" s="137"/>
      <c r="R390" s="151"/>
      <c r="S390" s="133"/>
      <c r="T390" s="133"/>
      <c r="U390" s="133"/>
      <c r="V390" s="152"/>
      <c r="W390" s="140"/>
      <c r="X390" s="59"/>
      <c r="Y390" s="59"/>
      <c r="Z390" s="59"/>
    </row>
    <row r="391" spans="1:26" s="24" customFormat="1" ht="22.5" customHeight="1">
      <c r="A391" s="82"/>
      <c r="B391" s="84"/>
      <c r="C391" s="20"/>
      <c r="D391" s="224"/>
      <c r="E391" s="225"/>
      <c r="F391" s="226"/>
      <c r="G391" s="73"/>
      <c r="H391" s="198"/>
      <c r="I391" s="214"/>
      <c r="J391" s="214"/>
      <c r="K391" s="214"/>
      <c r="L391" s="214"/>
      <c r="M391" s="50"/>
      <c r="N391" s="36"/>
      <c r="O391" s="55"/>
      <c r="P391" s="59"/>
      <c r="Q391" s="137"/>
      <c r="R391" s="151"/>
      <c r="S391" s="133"/>
      <c r="T391" s="133"/>
      <c r="U391" s="133"/>
      <c r="V391" s="152"/>
      <c r="W391" s="140"/>
      <c r="X391" s="59"/>
      <c r="Y391" s="59"/>
      <c r="Z391" s="59"/>
    </row>
    <row r="392" spans="1:26" s="24" customFormat="1" ht="22.5" customHeight="1">
      <c r="A392" s="82"/>
      <c r="B392" s="84"/>
      <c r="C392" s="20"/>
      <c r="D392" s="224"/>
      <c r="E392" s="225"/>
      <c r="F392" s="226"/>
      <c r="G392" s="73"/>
      <c r="H392" s="198"/>
      <c r="I392" s="214"/>
      <c r="J392" s="214"/>
      <c r="K392" s="214"/>
      <c r="L392" s="214"/>
      <c r="M392" s="50"/>
      <c r="N392" s="36"/>
      <c r="O392" s="56"/>
      <c r="P392" s="59"/>
      <c r="Q392" s="137"/>
      <c r="R392" s="151"/>
      <c r="S392" s="133"/>
      <c r="T392" s="133"/>
      <c r="U392" s="133"/>
      <c r="V392" s="152"/>
      <c r="W392" s="140"/>
      <c r="X392" s="59"/>
      <c r="Y392" s="59"/>
      <c r="Z392" s="59"/>
    </row>
    <row r="393" spans="1:26" s="24" customFormat="1" ht="22.5" customHeight="1">
      <c r="A393" s="82"/>
      <c r="B393" s="84"/>
      <c r="C393" s="20"/>
      <c r="D393" s="224"/>
      <c r="E393" s="225"/>
      <c r="F393" s="226"/>
      <c r="G393" s="73"/>
      <c r="H393" s="198"/>
      <c r="I393" s="214"/>
      <c r="J393" s="214"/>
      <c r="K393" s="214"/>
      <c r="L393" s="214"/>
      <c r="M393" s="50"/>
      <c r="N393" s="36"/>
      <c r="O393" s="55"/>
      <c r="P393" s="59"/>
      <c r="Q393" s="137"/>
      <c r="R393" s="151"/>
      <c r="S393" s="133"/>
      <c r="T393" s="133"/>
      <c r="U393" s="133"/>
      <c r="V393" s="152"/>
      <c r="W393" s="140"/>
      <c r="X393" s="59"/>
      <c r="Y393" s="59"/>
      <c r="Z393" s="59"/>
    </row>
    <row r="394" spans="1:26" s="24" customFormat="1" ht="22.5" customHeight="1">
      <c r="A394" s="82"/>
      <c r="B394" s="84"/>
      <c r="C394" s="20"/>
      <c r="D394" s="224"/>
      <c r="E394" s="225"/>
      <c r="F394" s="226"/>
      <c r="G394" s="73"/>
      <c r="H394" s="198"/>
      <c r="I394" s="214"/>
      <c r="J394" s="214"/>
      <c r="K394" s="214"/>
      <c r="L394" s="214"/>
      <c r="M394" s="50"/>
      <c r="N394" s="36"/>
      <c r="O394" s="55"/>
      <c r="P394" s="59"/>
      <c r="Q394" s="137"/>
      <c r="R394" s="151"/>
      <c r="S394" s="133"/>
      <c r="T394" s="133"/>
      <c r="U394" s="133"/>
      <c r="V394" s="152"/>
      <c r="W394" s="140"/>
      <c r="X394" s="59"/>
      <c r="Y394" s="59"/>
      <c r="Z394" s="59"/>
    </row>
    <row r="395" spans="1:26" s="24" customFormat="1" ht="22.5" customHeight="1">
      <c r="A395" s="82"/>
      <c r="B395" s="84"/>
      <c r="C395" s="20"/>
      <c r="D395" s="224"/>
      <c r="E395" s="225"/>
      <c r="F395" s="226"/>
      <c r="G395" s="73"/>
      <c r="H395" s="198"/>
      <c r="I395" s="214"/>
      <c r="J395" s="214"/>
      <c r="K395" s="214"/>
      <c r="L395" s="214"/>
      <c r="M395" s="50"/>
      <c r="N395" s="36"/>
      <c r="O395" s="55"/>
      <c r="P395" s="59"/>
      <c r="Q395" s="137"/>
      <c r="R395" s="151"/>
      <c r="S395" s="133"/>
      <c r="T395" s="133"/>
      <c r="U395" s="133"/>
      <c r="V395" s="152"/>
      <c r="W395" s="140"/>
      <c r="X395" s="59"/>
      <c r="Y395" s="59"/>
      <c r="Z395" s="59"/>
    </row>
    <row r="396" spans="1:26" s="24" customFormat="1" ht="22.5" customHeight="1">
      <c r="A396" s="82"/>
      <c r="B396" s="84"/>
      <c r="C396" s="20"/>
      <c r="D396" s="224"/>
      <c r="E396" s="225"/>
      <c r="F396" s="226"/>
      <c r="G396" s="73"/>
      <c r="H396" s="198"/>
      <c r="I396" s="214"/>
      <c r="J396" s="214"/>
      <c r="K396" s="214"/>
      <c r="L396" s="214"/>
      <c r="M396" s="50"/>
      <c r="N396" s="36"/>
      <c r="O396" s="55"/>
      <c r="P396" s="59"/>
      <c r="Q396" s="137"/>
      <c r="R396" s="151"/>
      <c r="S396" s="133"/>
      <c r="T396" s="133"/>
      <c r="U396" s="133"/>
      <c r="V396" s="152"/>
      <c r="W396" s="140"/>
      <c r="X396" s="59"/>
      <c r="Y396" s="59"/>
      <c r="Z396" s="59"/>
    </row>
    <row r="397" spans="1:26" s="24" customFormat="1" ht="22.5" customHeight="1">
      <c r="A397" s="82"/>
      <c r="B397" s="84"/>
      <c r="C397" s="20"/>
      <c r="D397" s="224"/>
      <c r="E397" s="225"/>
      <c r="F397" s="226"/>
      <c r="G397" s="73"/>
      <c r="H397" s="198"/>
      <c r="I397" s="214"/>
      <c r="J397" s="214"/>
      <c r="K397" s="214"/>
      <c r="L397" s="214"/>
      <c r="M397" s="50"/>
      <c r="N397" s="36"/>
      <c r="O397" s="55"/>
      <c r="P397" s="59"/>
      <c r="Q397" s="137"/>
      <c r="R397" s="151"/>
      <c r="S397" s="133"/>
      <c r="T397" s="133"/>
      <c r="U397" s="133"/>
      <c r="V397" s="152"/>
      <c r="W397" s="140"/>
      <c r="X397" s="59"/>
      <c r="Y397" s="59"/>
      <c r="Z397" s="59"/>
    </row>
    <row r="398" spans="1:26" s="24" customFormat="1" ht="22.5" customHeight="1">
      <c r="A398" s="82"/>
      <c r="B398" s="84"/>
      <c r="C398" s="35"/>
      <c r="D398" s="186"/>
      <c r="E398" s="187"/>
      <c r="F398" s="188"/>
      <c r="G398" s="73"/>
      <c r="H398" s="184"/>
      <c r="I398" s="210"/>
      <c r="J398" s="210"/>
      <c r="K398" s="210"/>
      <c r="L398" s="210"/>
      <c r="M398" s="50"/>
      <c r="N398" s="36"/>
      <c r="O398" s="56"/>
      <c r="P398" s="59"/>
      <c r="Q398" s="137"/>
      <c r="R398" s="151"/>
      <c r="S398" s="133"/>
      <c r="T398" s="133"/>
      <c r="U398" s="133"/>
      <c r="V398" s="152"/>
      <c r="W398" s="140"/>
      <c r="X398" s="59"/>
      <c r="Y398" s="59"/>
      <c r="Z398" s="59"/>
    </row>
    <row r="399" spans="1:26" s="24" customFormat="1" ht="22.5" customHeight="1">
      <c r="A399" s="82"/>
      <c r="B399" s="84"/>
      <c r="C399" s="35"/>
      <c r="D399" s="186"/>
      <c r="E399" s="187"/>
      <c r="F399" s="188"/>
      <c r="G399" s="73"/>
      <c r="H399" s="198"/>
      <c r="I399" s="214"/>
      <c r="J399" s="214"/>
      <c r="K399" s="214"/>
      <c r="L399" s="214"/>
      <c r="M399" s="50"/>
      <c r="N399" s="36"/>
      <c r="O399" s="56"/>
      <c r="P399" s="59"/>
      <c r="Q399" s="137"/>
      <c r="R399" s="151"/>
      <c r="S399" s="133"/>
      <c r="T399" s="133"/>
      <c r="U399" s="133"/>
      <c r="V399" s="152"/>
      <c r="W399" s="140"/>
      <c r="X399" s="59"/>
      <c r="Y399" s="59"/>
      <c r="Z399" s="59"/>
    </row>
    <row r="400" spans="1:26" s="24" customFormat="1" ht="22.5" customHeight="1">
      <c r="A400" s="82"/>
      <c r="B400" s="84"/>
      <c r="C400" s="35"/>
      <c r="D400" s="186"/>
      <c r="E400" s="187"/>
      <c r="F400" s="188"/>
      <c r="G400" s="73"/>
      <c r="H400" s="184"/>
      <c r="I400" s="210"/>
      <c r="J400" s="210"/>
      <c r="K400" s="210"/>
      <c r="L400" s="210"/>
      <c r="M400" s="50"/>
      <c r="N400" s="36"/>
      <c r="O400" s="55"/>
      <c r="P400" s="59"/>
      <c r="Q400" s="137"/>
      <c r="R400" s="151"/>
      <c r="S400" s="133"/>
      <c r="T400" s="133"/>
      <c r="U400" s="133"/>
      <c r="V400" s="152"/>
      <c r="W400" s="140"/>
      <c r="X400" s="59"/>
      <c r="Y400" s="59"/>
      <c r="Z400" s="59"/>
    </row>
    <row r="401" spans="1:26" s="24" customFormat="1" ht="22.5" customHeight="1">
      <c r="A401" s="82"/>
      <c r="B401" s="84"/>
      <c r="C401" s="35"/>
      <c r="D401" s="186"/>
      <c r="E401" s="187"/>
      <c r="F401" s="188"/>
      <c r="G401" s="73"/>
      <c r="H401" s="184"/>
      <c r="I401" s="210"/>
      <c r="J401" s="210"/>
      <c r="K401" s="210"/>
      <c r="L401" s="210"/>
      <c r="M401" s="50"/>
      <c r="N401" s="36"/>
      <c r="O401" s="55"/>
      <c r="P401" s="59"/>
      <c r="Q401" s="137"/>
      <c r="R401" s="151"/>
      <c r="S401" s="133"/>
      <c r="T401" s="133"/>
      <c r="U401" s="133"/>
      <c r="V401" s="152"/>
      <c r="W401" s="140"/>
      <c r="X401" s="59"/>
      <c r="Y401" s="59"/>
      <c r="Z401" s="59"/>
    </row>
    <row r="402" spans="1:26" s="24" customFormat="1" ht="22.5" customHeight="1">
      <c r="A402" s="82"/>
      <c r="B402" s="84"/>
      <c r="C402" s="35"/>
      <c r="D402" s="186"/>
      <c r="E402" s="187"/>
      <c r="F402" s="188"/>
      <c r="G402" s="73"/>
      <c r="H402" s="198"/>
      <c r="I402" s="214"/>
      <c r="J402" s="214"/>
      <c r="K402" s="214"/>
      <c r="L402" s="214"/>
      <c r="M402" s="50"/>
      <c r="N402" s="36"/>
      <c r="O402" s="55"/>
      <c r="P402" s="59"/>
      <c r="Q402" s="137"/>
      <c r="R402" s="151"/>
      <c r="S402" s="133"/>
      <c r="T402" s="133"/>
      <c r="U402" s="133"/>
      <c r="V402" s="152"/>
      <c r="W402" s="140"/>
      <c r="X402" s="59"/>
      <c r="Y402" s="59"/>
      <c r="Z402" s="59"/>
    </row>
    <row r="403" spans="1:26" s="24" customFormat="1" ht="22.5" customHeight="1">
      <c r="A403" s="82"/>
      <c r="B403" s="84"/>
      <c r="C403" s="35"/>
      <c r="D403" s="186"/>
      <c r="E403" s="187"/>
      <c r="F403" s="188"/>
      <c r="G403" s="73"/>
      <c r="H403" s="184"/>
      <c r="I403" s="210"/>
      <c r="J403" s="210"/>
      <c r="K403" s="210"/>
      <c r="L403" s="210"/>
      <c r="M403" s="50"/>
      <c r="N403" s="36"/>
      <c r="O403" s="56"/>
      <c r="P403" s="59"/>
      <c r="Q403" s="137"/>
      <c r="R403" s="151"/>
      <c r="S403" s="133"/>
      <c r="T403" s="133"/>
      <c r="U403" s="133"/>
      <c r="V403" s="152"/>
      <c r="W403" s="140"/>
      <c r="X403" s="59"/>
      <c r="Y403" s="59"/>
      <c r="Z403" s="59"/>
    </row>
    <row r="404" spans="1:26" s="24" customFormat="1" ht="22.5" customHeight="1">
      <c r="A404" s="82"/>
      <c r="B404" s="84"/>
      <c r="C404" s="35"/>
      <c r="D404" s="186"/>
      <c r="E404" s="187"/>
      <c r="F404" s="188"/>
      <c r="G404" s="73"/>
      <c r="H404" s="184"/>
      <c r="I404" s="210"/>
      <c r="J404" s="210"/>
      <c r="K404" s="210"/>
      <c r="L404" s="210"/>
      <c r="M404" s="50"/>
      <c r="N404" s="36"/>
      <c r="O404" s="55"/>
      <c r="P404" s="59"/>
      <c r="Q404" s="137"/>
      <c r="R404" s="151"/>
      <c r="S404" s="133"/>
      <c r="T404" s="133"/>
      <c r="U404" s="133"/>
      <c r="V404" s="152"/>
      <c r="W404" s="140"/>
      <c r="X404" s="59"/>
      <c r="Y404" s="59"/>
      <c r="Z404" s="59"/>
    </row>
    <row r="405" spans="1:26" s="24" customFormat="1" ht="22.5" customHeight="1">
      <c r="A405" s="82"/>
      <c r="B405" s="84"/>
      <c r="C405" s="35"/>
      <c r="D405" s="186"/>
      <c r="E405" s="187"/>
      <c r="F405" s="188"/>
      <c r="G405" s="73"/>
      <c r="H405" s="198"/>
      <c r="I405" s="214"/>
      <c r="J405" s="214"/>
      <c r="K405" s="214"/>
      <c r="L405" s="214"/>
      <c r="M405" s="50"/>
      <c r="N405" s="36"/>
      <c r="O405" s="55"/>
      <c r="P405" s="59"/>
      <c r="Q405" s="137"/>
      <c r="R405" s="151"/>
      <c r="S405" s="133"/>
      <c r="T405" s="133"/>
      <c r="U405" s="133"/>
      <c r="V405" s="152"/>
      <c r="W405" s="140"/>
      <c r="X405" s="59"/>
      <c r="Y405" s="59"/>
      <c r="Z405" s="59"/>
    </row>
    <row r="406" spans="1:26" s="24" customFormat="1" ht="22.5" customHeight="1">
      <c r="A406" s="82"/>
      <c r="B406" s="84"/>
      <c r="C406" s="35"/>
      <c r="D406" s="186"/>
      <c r="E406" s="187"/>
      <c r="F406" s="188"/>
      <c r="G406" s="73"/>
      <c r="H406" s="184"/>
      <c r="I406" s="210"/>
      <c r="J406" s="210"/>
      <c r="K406" s="210"/>
      <c r="L406" s="210"/>
      <c r="M406" s="50"/>
      <c r="N406" s="36"/>
      <c r="O406" s="56"/>
      <c r="P406" s="59"/>
      <c r="Q406" s="137"/>
      <c r="R406" s="151"/>
      <c r="S406" s="133"/>
      <c r="T406" s="133"/>
      <c r="U406" s="133"/>
      <c r="V406" s="152"/>
      <c r="W406" s="140"/>
      <c r="X406" s="59"/>
      <c r="Y406" s="59"/>
      <c r="Z406" s="59"/>
    </row>
    <row r="407" spans="1:26" s="24" customFormat="1" ht="22.5" customHeight="1">
      <c r="A407" s="82"/>
      <c r="B407" s="84"/>
      <c r="C407" s="35"/>
      <c r="D407" s="186"/>
      <c r="E407" s="187"/>
      <c r="F407" s="188"/>
      <c r="G407" s="73"/>
      <c r="H407" s="184"/>
      <c r="I407" s="210"/>
      <c r="J407" s="210"/>
      <c r="K407" s="210"/>
      <c r="L407" s="210"/>
      <c r="M407" s="50"/>
      <c r="N407" s="36"/>
      <c r="O407" s="55"/>
      <c r="P407" s="59"/>
      <c r="Q407" s="137"/>
      <c r="R407" s="151"/>
      <c r="S407" s="133"/>
      <c r="T407" s="133"/>
      <c r="U407" s="133"/>
      <c r="V407" s="152"/>
      <c r="W407" s="140"/>
      <c r="X407" s="59"/>
      <c r="Y407" s="59"/>
      <c r="Z407" s="59"/>
    </row>
    <row r="408" spans="1:26" s="24" customFormat="1" ht="22.5" customHeight="1">
      <c r="A408" s="82"/>
      <c r="B408" s="84"/>
      <c r="C408" s="35"/>
      <c r="D408" s="186"/>
      <c r="E408" s="187"/>
      <c r="F408" s="188"/>
      <c r="G408" s="73"/>
      <c r="H408" s="198"/>
      <c r="I408" s="214"/>
      <c r="J408" s="214"/>
      <c r="K408" s="214"/>
      <c r="L408" s="214"/>
      <c r="M408" s="50"/>
      <c r="N408" s="36"/>
      <c r="O408" s="55"/>
      <c r="P408" s="59"/>
      <c r="Q408" s="137"/>
      <c r="R408" s="151"/>
      <c r="S408" s="133"/>
      <c r="T408" s="133"/>
      <c r="U408" s="133"/>
      <c r="V408" s="152"/>
      <c r="W408" s="140"/>
      <c r="X408" s="59"/>
      <c r="Y408" s="59"/>
      <c r="Z408" s="59"/>
    </row>
    <row r="409" spans="1:26" s="24" customFormat="1" ht="22.5" customHeight="1">
      <c r="A409" s="82"/>
      <c r="B409" s="84"/>
      <c r="C409" s="35"/>
      <c r="D409" s="186"/>
      <c r="E409" s="187"/>
      <c r="F409" s="188"/>
      <c r="G409" s="73"/>
      <c r="H409" s="184"/>
      <c r="I409" s="210"/>
      <c r="J409" s="210"/>
      <c r="K409" s="210"/>
      <c r="L409" s="210"/>
      <c r="M409" s="50"/>
      <c r="N409" s="36"/>
      <c r="O409" s="55"/>
      <c r="P409" s="59"/>
      <c r="Q409" s="137"/>
      <c r="R409" s="151"/>
      <c r="S409" s="133"/>
      <c r="T409" s="133"/>
      <c r="U409" s="133"/>
      <c r="V409" s="152"/>
      <c r="W409" s="140"/>
      <c r="X409" s="59"/>
      <c r="Y409" s="59"/>
      <c r="Z409" s="59"/>
    </row>
    <row r="410" spans="1:26" s="24" customFormat="1" ht="22.5" customHeight="1">
      <c r="A410" s="82"/>
      <c r="B410" s="84"/>
      <c r="C410" s="35"/>
      <c r="D410" s="186"/>
      <c r="E410" s="187"/>
      <c r="F410" s="188"/>
      <c r="G410" s="73"/>
      <c r="H410" s="205"/>
      <c r="I410" s="210"/>
      <c r="J410" s="210"/>
      <c r="K410" s="210"/>
      <c r="L410" s="210"/>
      <c r="M410" s="50"/>
      <c r="N410" s="36"/>
      <c r="O410" s="55"/>
      <c r="P410" s="59"/>
      <c r="Q410" s="137"/>
      <c r="R410" s="151"/>
      <c r="S410" s="133"/>
      <c r="T410" s="133"/>
      <c r="U410" s="133"/>
      <c r="V410" s="152"/>
      <c r="W410" s="140"/>
      <c r="X410" s="59"/>
      <c r="Y410" s="59"/>
      <c r="Z410" s="59"/>
    </row>
    <row r="411" spans="1:26" s="24" customFormat="1" ht="22.5" customHeight="1">
      <c r="A411" s="82"/>
      <c r="B411" s="84"/>
      <c r="C411" s="35"/>
      <c r="D411" s="186"/>
      <c r="E411" s="187"/>
      <c r="F411" s="188"/>
      <c r="G411" s="73"/>
      <c r="H411" s="198"/>
      <c r="I411" s="214"/>
      <c r="J411" s="214"/>
      <c r="K411" s="214"/>
      <c r="L411" s="214"/>
      <c r="M411" s="50"/>
      <c r="N411" s="36"/>
      <c r="O411" s="55"/>
      <c r="P411" s="59"/>
      <c r="Q411" s="137"/>
      <c r="R411" s="151"/>
      <c r="S411" s="133"/>
      <c r="T411" s="133"/>
      <c r="U411" s="133"/>
      <c r="V411" s="152"/>
      <c r="W411" s="140"/>
      <c r="X411" s="59"/>
      <c r="Y411" s="59"/>
      <c r="Z411" s="59"/>
    </row>
    <row r="412" spans="1:26" s="24" customFormat="1" ht="22.5" customHeight="1">
      <c r="A412" s="82"/>
      <c r="B412" s="84"/>
      <c r="C412" s="35"/>
      <c r="D412" s="186"/>
      <c r="E412" s="187"/>
      <c r="F412" s="188"/>
      <c r="G412" s="73"/>
      <c r="H412" s="198"/>
      <c r="I412" s="214"/>
      <c r="J412" s="214"/>
      <c r="K412" s="214"/>
      <c r="L412" s="214"/>
      <c r="M412" s="50"/>
      <c r="N412" s="36"/>
      <c r="O412" s="55"/>
      <c r="P412" s="59"/>
      <c r="Q412" s="137"/>
      <c r="R412" s="151"/>
      <c r="S412" s="133"/>
      <c r="T412" s="133"/>
      <c r="U412" s="133"/>
      <c r="V412" s="152"/>
      <c r="W412" s="140"/>
      <c r="X412" s="59"/>
      <c r="Y412" s="59"/>
      <c r="Z412" s="59"/>
    </row>
    <row r="413" spans="1:26" s="24" customFormat="1" ht="22.5" customHeight="1">
      <c r="A413" s="82"/>
      <c r="B413" s="84"/>
      <c r="C413" s="35"/>
      <c r="D413" s="186"/>
      <c r="E413" s="187"/>
      <c r="F413" s="188"/>
      <c r="G413" s="73"/>
      <c r="H413" s="198"/>
      <c r="I413" s="214"/>
      <c r="J413" s="214"/>
      <c r="K413" s="214"/>
      <c r="L413" s="214"/>
      <c r="M413" s="50"/>
      <c r="N413" s="36"/>
      <c r="O413" s="55"/>
      <c r="P413" s="59"/>
      <c r="Q413" s="137"/>
      <c r="R413" s="151"/>
      <c r="S413" s="133"/>
      <c r="T413" s="133"/>
      <c r="U413" s="133"/>
      <c r="V413" s="152"/>
      <c r="W413" s="140"/>
      <c r="X413" s="59"/>
      <c r="Y413" s="59"/>
      <c r="Z413" s="59"/>
    </row>
    <row r="414" spans="1:26" s="24" customFormat="1" ht="22.5" customHeight="1">
      <c r="A414" s="82"/>
      <c r="B414" s="84"/>
      <c r="C414" s="35"/>
      <c r="D414" s="186"/>
      <c r="E414" s="187"/>
      <c r="F414" s="188"/>
      <c r="G414" s="73"/>
      <c r="H414" s="198"/>
      <c r="I414" s="214"/>
      <c r="J414" s="214"/>
      <c r="K414" s="214"/>
      <c r="L414" s="214"/>
      <c r="M414" s="50"/>
      <c r="N414" s="36"/>
      <c r="O414" s="55"/>
      <c r="P414" s="59"/>
      <c r="Q414" s="137"/>
      <c r="R414" s="151"/>
      <c r="S414" s="133"/>
      <c r="T414" s="133"/>
      <c r="U414" s="133"/>
      <c r="V414" s="152"/>
      <c r="W414" s="140"/>
      <c r="X414" s="59"/>
      <c r="Y414" s="59"/>
      <c r="Z414" s="59"/>
    </row>
    <row r="415" spans="1:26" s="24" customFormat="1" ht="22.5" customHeight="1">
      <c r="A415" s="82"/>
      <c r="B415" s="84"/>
      <c r="C415" s="35"/>
      <c r="D415" s="186"/>
      <c r="E415" s="187"/>
      <c r="F415" s="188"/>
      <c r="G415" s="73"/>
      <c r="H415" s="198"/>
      <c r="I415" s="214"/>
      <c r="J415" s="214"/>
      <c r="K415" s="214"/>
      <c r="L415" s="214"/>
      <c r="M415" s="50"/>
      <c r="N415" s="36"/>
      <c r="O415" s="55"/>
      <c r="P415" s="59"/>
      <c r="Q415" s="137"/>
      <c r="R415" s="151"/>
      <c r="S415" s="133"/>
      <c r="T415" s="133"/>
      <c r="U415" s="133"/>
      <c r="V415" s="152"/>
      <c r="W415" s="140"/>
      <c r="X415" s="59"/>
      <c r="Y415" s="59"/>
      <c r="Z415" s="59"/>
    </row>
    <row r="416" spans="1:26" s="24" customFormat="1" ht="22.5" customHeight="1">
      <c r="A416" s="82"/>
      <c r="B416" s="84"/>
      <c r="C416" s="35"/>
      <c r="D416" s="186"/>
      <c r="E416" s="187"/>
      <c r="F416" s="188"/>
      <c r="G416" s="73"/>
      <c r="H416" s="198"/>
      <c r="I416" s="214"/>
      <c r="J416" s="214"/>
      <c r="K416" s="214"/>
      <c r="L416" s="214"/>
      <c r="M416" s="50"/>
      <c r="N416" s="36"/>
      <c r="O416" s="55"/>
      <c r="P416" s="59"/>
      <c r="Q416" s="137"/>
      <c r="R416" s="151"/>
      <c r="S416" s="133"/>
      <c r="T416" s="133"/>
      <c r="U416" s="133"/>
      <c r="V416" s="152"/>
      <c r="W416" s="140"/>
      <c r="X416" s="59"/>
      <c r="Y416" s="59"/>
      <c r="Z416" s="59"/>
    </row>
    <row r="417" spans="1:26" s="24" customFormat="1" ht="22.5" customHeight="1">
      <c r="A417" s="82"/>
      <c r="B417" s="84"/>
      <c r="C417" s="35"/>
      <c r="D417" s="186"/>
      <c r="E417" s="187"/>
      <c r="F417" s="188"/>
      <c r="G417" s="73"/>
      <c r="H417" s="198"/>
      <c r="I417" s="214"/>
      <c r="J417" s="214"/>
      <c r="K417" s="214"/>
      <c r="L417" s="214"/>
      <c r="M417" s="50"/>
      <c r="N417" s="36"/>
      <c r="O417" s="55"/>
      <c r="P417" s="59"/>
      <c r="Q417" s="137"/>
      <c r="R417" s="151"/>
      <c r="S417" s="133"/>
      <c r="T417" s="133"/>
      <c r="U417" s="133"/>
      <c r="V417" s="152"/>
      <c r="W417" s="140"/>
      <c r="X417" s="59"/>
      <c r="Y417" s="59"/>
      <c r="Z417" s="59"/>
    </row>
    <row r="418" spans="1:26" s="24" customFormat="1" ht="22.5" customHeight="1">
      <c r="A418" s="82"/>
      <c r="B418" s="84"/>
      <c r="C418" s="35"/>
      <c r="D418" s="186"/>
      <c r="E418" s="187"/>
      <c r="F418" s="188"/>
      <c r="G418" s="73"/>
      <c r="H418" s="198"/>
      <c r="I418" s="214"/>
      <c r="J418" s="214"/>
      <c r="K418" s="214"/>
      <c r="L418" s="214"/>
      <c r="M418" s="50"/>
      <c r="N418" s="36"/>
      <c r="O418" s="55"/>
      <c r="P418" s="59"/>
      <c r="Q418" s="137"/>
      <c r="R418" s="151"/>
      <c r="S418" s="133"/>
      <c r="T418" s="133"/>
      <c r="U418" s="133"/>
      <c r="V418" s="152"/>
      <c r="W418" s="140"/>
      <c r="X418" s="59"/>
      <c r="Y418" s="59"/>
      <c r="Z418" s="59"/>
    </row>
    <row r="419" spans="1:26" s="24" customFormat="1" ht="22.5" customHeight="1">
      <c r="A419" s="82"/>
      <c r="B419" s="84"/>
      <c r="C419" s="35"/>
      <c r="D419" s="186"/>
      <c r="E419" s="187"/>
      <c r="F419" s="188"/>
      <c r="G419" s="73"/>
      <c r="H419" s="198"/>
      <c r="I419" s="214"/>
      <c r="J419" s="214"/>
      <c r="K419" s="214"/>
      <c r="L419" s="214"/>
      <c r="M419" s="50"/>
      <c r="N419" s="36"/>
      <c r="O419" s="55"/>
      <c r="P419" s="59"/>
      <c r="Q419" s="137"/>
      <c r="R419" s="151"/>
      <c r="S419" s="133"/>
      <c r="T419" s="133"/>
      <c r="U419" s="133"/>
      <c r="V419" s="152"/>
      <c r="W419" s="140"/>
      <c r="X419" s="59"/>
      <c r="Y419" s="59"/>
      <c r="Z419" s="59"/>
    </row>
    <row r="420" spans="1:26" s="24" customFormat="1" ht="22.5" customHeight="1">
      <c r="A420" s="82"/>
      <c r="B420" s="84"/>
      <c r="C420" s="35"/>
      <c r="D420" s="286"/>
      <c r="E420" s="287"/>
      <c r="F420" s="288"/>
      <c r="G420" s="73"/>
      <c r="H420" s="198"/>
      <c r="I420" s="214"/>
      <c r="J420" s="214"/>
      <c r="K420" s="214"/>
      <c r="L420" s="214"/>
      <c r="M420" s="50"/>
      <c r="N420" s="36"/>
      <c r="O420" s="56"/>
      <c r="P420" s="59"/>
      <c r="Q420" s="137"/>
      <c r="R420" s="151"/>
      <c r="S420" s="133"/>
      <c r="T420" s="133"/>
      <c r="U420" s="133"/>
      <c r="V420" s="152"/>
      <c r="W420" s="140"/>
      <c r="X420" s="59"/>
      <c r="Y420" s="59"/>
      <c r="Z420" s="59"/>
    </row>
    <row r="421" spans="1:26" s="24" customFormat="1" ht="22.5" customHeight="1">
      <c r="A421" s="82"/>
      <c r="B421" s="84"/>
      <c r="C421" s="35"/>
      <c r="D421" s="186"/>
      <c r="E421" s="187"/>
      <c r="F421" s="188"/>
      <c r="G421" s="73"/>
      <c r="H421" s="198"/>
      <c r="I421" s="214"/>
      <c r="J421" s="214"/>
      <c r="K421" s="214"/>
      <c r="L421" s="214"/>
      <c r="M421" s="50"/>
      <c r="N421" s="36"/>
      <c r="O421" s="55"/>
      <c r="P421" s="59"/>
      <c r="Q421" s="137"/>
      <c r="R421" s="151"/>
      <c r="S421" s="133"/>
      <c r="T421" s="133"/>
      <c r="U421" s="133"/>
      <c r="V421" s="152"/>
      <c r="W421" s="140"/>
      <c r="X421" s="59"/>
      <c r="Y421" s="59"/>
      <c r="Z421" s="59"/>
    </row>
    <row r="422" spans="1:26" s="24" customFormat="1" ht="22.5" customHeight="1">
      <c r="A422" s="82"/>
      <c r="B422" s="84"/>
      <c r="C422" s="35"/>
      <c r="D422" s="186"/>
      <c r="E422" s="187"/>
      <c r="F422" s="188"/>
      <c r="G422" s="73"/>
      <c r="H422" s="198"/>
      <c r="I422" s="214"/>
      <c r="J422" s="214"/>
      <c r="K422" s="214"/>
      <c r="L422" s="214"/>
      <c r="M422" s="50"/>
      <c r="N422" s="36"/>
      <c r="O422" s="56"/>
      <c r="P422" s="59"/>
      <c r="Q422" s="137"/>
      <c r="R422" s="151"/>
      <c r="S422" s="133"/>
      <c r="T422" s="133"/>
      <c r="U422" s="133"/>
      <c r="V422" s="152"/>
      <c r="W422" s="140"/>
      <c r="X422" s="59"/>
      <c r="Y422" s="59"/>
      <c r="Z422" s="59"/>
    </row>
    <row r="423" spans="1:26" s="24" customFormat="1" ht="22.5" customHeight="1">
      <c r="A423" s="82"/>
      <c r="B423" s="84"/>
      <c r="C423" s="35"/>
      <c r="D423" s="186"/>
      <c r="E423" s="187"/>
      <c r="F423" s="188"/>
      <c r="G423" s="73"/>
      <c r="H423" s="198"/>
      <c r="I423" s="203"/>
      <c r="J423" s="203"/>
      <c r="K423" s="203"/>
      <c r="L423" s="203"/>
      <c r="M423" s="50"/>
      <c r="N423" s="36"/>
      <c r="O423" s="55"/>
      <c r="P423" s="59"/>
      <c r="Q423" s="137"/>
      <c r="R423" s="151"/>
      <c r="S423" s="133"/>
      <c r="T423" s="133"/>
      <c r="U423" s="133"/>
      <c r="V423" s="152"/>
      <c r="W423" s="140"/>
      <c r="X423" s="59"/>
      <c r="Y423" s="59"/>
      <c r="Z423" s="59"/>
    </row>
    <row r="424" spans="1:26" s="24" customFormat="1" ht="22.5" customHeight="1">
      <c r="A424" s="82"/>
      <c r="B424" s="84"/>
      <c r="C424" s="35"/>
      <c r="D424" s="186"/>
      <c r="E424" s="187"/>
      <c r="F424" s="188"/>
      <c r="G424" s="73"/>
      <c r="H424" s="198"/>
      <c r="I424" s="203"/>
      <c r="J424" s="203"/>
      <c r="K424" s="203"/>
      <c r="L424" s="203"/>
      <c r="M424" s="50"/>
      <c r="N424" s="36"/>
      <c r="O424" s="55"/>
      <c r="P424" s="59"/>
      <c r="Q424" s="137"/>
      <c r="R424" s="151"/>
      <c r="S424" s="133"/>
      <c r="T424" s="133"/>
      <c r="U424" s="133"/>
      <c r="V424" s="152"/>
      <c r="W424" s="140"/>
      <c r="X424" s="59"/>
      <c r="Y424" s="59"/>
      <c r="Z424" s="59"/>
    </row>
    <row r="425" spans="1:26" s="24" customFormat="1" ht="22.5" customHeight="1">
      <c r="A425" s="82"/>
      <c r="B425" s="84"/>
      <c r="C425" s="35"/>
      <c r="D425" s="186"/>
      <c r="E425" s="187"/>
      <c r="F425" s="188"/>
      <c r="G425" s="73"/>
      <c r="H425" s="198"/>
      <c r="I425" s="203"/>
      <c r="J425" s="203"/>
      <c r="K425" s="203"/>
      <c r="L425" s="203"/>
      <c r="M425" s="50"/>
      <c r="N425" s="36"/>
      <c r="O425" s="55"/>
      <c r="P425" s="59"/>
      <c r="Q425" s="137"/>
      <c r="R425" s="151"/>
      <c r="S425" s="133"/>
      <c r="T425" s="133"/>
      <c r="U425" s="133"/>
      <c r="V425" s="152"/>
      <c r="W425" s="140"/>
      <c r="X425" s="59"/>
      <c r="Y425" s="59"/>
      <c r="Z425" s="59"/>
    </row>
    <row r="426" spans="1:26" s="24" customFormat="1" ht="22.5" customHeight="1">
      <c r="A426" s="82"/>
      <c r="B426" s="84"/>
      <c r="C426" s="35"/>
      <c r="D426" s="186"/>
      <c r="E426" s="187"/>
      <c r="F426" s="188"/>
      <c r="G426" s="73"/>
      <c r="H426" s="198"/>
      <c r="I426" s="203"/>
      <c r="J426" s="203"/>
      <c r="K426" s="203"/>
      <c r="L426" s="203"/>
      <c r="M426" s="50"/>
      <c r="N426" s="36"/>
      <c r="O426" s="55"/>
      <c r="P426" s="59"/>
      <c r="Q426" s="137"/>
      <c r="R426" s="151"/>
      <c r="S426" s="133"/>
      <c r="T426" s="133"/>
      <c r="U426" s="133"/>
      <c r="V426" s="152"/>
      <c r="W426" s="140"/>
      <c r="X426" s="59"/>
      <c r="Y426" s="59"/>
      <c r="Z426" s="59"/>
    </row>
    <row r="427" spans="1:26" s="24" customFormat="1" ht="22.5" customHeight="1">
      <c r="A427" s="82"/>
      <c r="B427" s="84"/>
      <c r="C427" s="35"/>
      <c r="D427" s="186"/>
      <c r="E427" s="187"/>
      <c r="F427" s="188"/>
      <c r="G427" s="73"/>
      <c r="H427" s="205"/>
      <c r="I427" s="206"/>
      <c r="J427" s="206"/>
      <c r="K427" s="206"/>
      <c r="L427" s="206"/>
      <c r="M427" s="50"/>
      <c r="N427" s="36"/>
      <c r="O427" s="55"/>
      <c r="P427" s="59"/>
      <c r="Q427" s="137"/>
      <c r="R427" s="151"/>
      <c r="S427" s="133"/>
      <c r="T427" s="133"/>
      <c r="U427" s="133"/>
      <c r="V427" s="152"/>
      <c r="W427" s="140"/>
      <c r="X427" s="59"/>
      <c r="Y427" s="59"/>
      <c r="Z427" s="59"/>
    </row>
    <row r="428" spans="1:26" s="24" customFormat="1" ht="22.5" customHeight="1">
      <c r="A428" s="82"/>
      <c r="B428" s="84"/>
      <c r="C428" s="35"/>
      <c r="D428" s="186"/>
      <c r="E428" s="187"/>
      <c r="F428" s="188"/>
      <c r="G428" s="73"/>
      <c r="H428" s="205"/>
      <c r="I428" s="206"/>
      <c r="J428" s="206"/>
      <c r="K428" s="206"/>
      <c r="L428" s="206"/>
      <c r="M428" s="50"/>
      <c r="N428" s="36"/>
      <c r="O428" s="55"/>
      <c r="P428" s="59"/>
      <c r="Q428" s="137"/>
      <c r="R428" s="151"/>
      <c r="S428" s="133"/>
      <c r="T428" s="133"/>
      <c r="U428" s="133"/>
      <c r="V428" s="152"/>
      <c r="W428" s="140"/>
      <c r="X428" s="59"/>
      <c r="Y428" s="59"/>
      <c r="Z428" s="59"/>
    </row>
    <row r="429" spans="1:26" s="24" customFormat="1" ht="22.5" customHeight="1">
      <c r="A429" s="82"/>
      <c r="B429" s="84"/>
      <c r="C429" s="35"/>
      <c r="D429" s="186"/>
      <c r="E429" s="187"/>
      <c r="F429" s="188"/>
      <c r="G429" s="73"/>
      <c r="H429" s="205"/>
      <c r="I429" s="206"/>
      <c r="J429" s="206"/>
      <c r="K429" s="206"/>
      <c r="L429" s="206"/>
      <c r="M429" s="50"/>
      <c r="N429" s="36"/>
      <c r="O429" s="55"/>
      <c r="P429" s="59"/>
      <c r="Q429" s="137"/>
      <c r="R429" s="151"/>
      <c r="S429" s="133"/>
      <c r="T429" s="133"/>
      <c r="U429" s="133"/>
      <c r="V429" s="152"/>
      <c r="W429" s="140"/>
      <c r="X429" s="59"/>
      <c r="Y429" s="59"/>
      <c r="Z429" s="59"/>
    </row>
    <row r="430" spans="1:26" s="24" customFormat="1" ht="22.5" customHeight="1">
      <c r="A430" s="82"/>
      <c r="B430" s="84"/>
      <c r="C430" s="35"/>
      <c r="D430" s="186"/>
      <c r="E430" s="187"/>
      <c r="F430" s="188"/>
      <c r="G430" s="73"/>
      <c r="H430" s="205"/>
      <c r="I430" s="206"/>
      <c r="J430" s="206"/>
      <c r="K430" s="206"/>
      <c r="L430" s="206"/>
      <c r="M430" s="50"/>
      <c r="N430" s="36"/>
      <c r="O430" s="55"/>
      <c r="P430" s="59"/>
      <c r="Q430" s="137"/>
      <c r="R430" s="151"/>
      <c r="S430" s="133"/>
      <c r="T430" s="133"/>
      <c r="U430" s="133"/>
      <c r="V430" s="152"/>
      <c r="W430" s="140"/>
      <c r="X430" s="59"/>
      <c r="Y430" s="59"/>
      <c r="Z430" s="59"/>
    </row>
    <row r="431" spans="1:26" s="24" customFormat="1" ht="22.5" customHeight="1">
      <c r="A431" s="82"/>
      <c r="B431" s="84"/>
      <c r="C431" s="35"/>
      <c r="D431" s="186"/>
      <c r="E431" s="187"/>
      <c r="F431" s="188"/>
      <c r="G431" s="73"/>
      <c r="H431" s="184"/>
      <c r="I431" s="206"/>
      <c r="J431" s="206"/>
      <c r="K431" s="206"/>
      <c r="L431" s="206"/>
      <c r="M431" s="50"/>
      <c r="N431" s="36"/>
      <c r="O431" s="55"/>
      <c r="P431" s="59"/>
      <c r="Q431" s="137"/>
      <c r="R431" s="151"/>
      <c r="S431" s="133"/>
      <c r="T431" s="133"/>
      <c r="U431" s="133"/>
      <c r="V431" s="152"/>
      <c r="W431" s="140"/>
      <c r="X431" s="59"/>
      <c r="Y431" s="59"/>
      <c r="Z431" s="59"/>
    </row>
    <row r="432" spans="1:26" s="24" customFormat="1" ht="22.5" customHeight="1">
      <c r="A432" s="82"/>
      <c r="B432" s="84"/>
      <c r="C432" s="35"/>
      <c r="D432" s="186"/>
      <c r="E432" s="187"/>
      <c r="F432" s="188"/>
      <c r="G432" s="73"/>
      <c r="H432" s="184"/>
      <c r="I432" s="206"/>
      <c r="J432" s="206"/>
      <c r="K432" s="206"/>
      <c r="L432" s="206"/>
      <c r="M432" s="50"/>
      <c r="N432" s="36"/>
      <c r="O432" s="55"/>
      <c r="P432" s="59"/>
      <c r="Q432" s="137"/>
      <c r="R432" s="151"/>
      <c r="S432" s="133"/>
      <c r="T432" s="133"/>
      <c r="U432" s="133"/>
      <c r="V432" s="152"/>
      <c r="W432" s="140"/>
      <c r="X432" s="59"/>
      <c r="Y432" s="59"/>
      <c r="Z432" s="59"/>
    </row>
    <row r="433" spans="1:26" s="24" customFormat="1" ht="22.5" customHeight="1">
      <c r="A433" s="82"/>
      <c r="B433" s="84"/>
      <c r="C433" s="32"/>
      <c r="D433" s="9"/>
      <c r="E433" s="10"/>
      <c r="F433" s="11"/>
      <c r="G433" s="73"/>
      <c r="H433" s="184"/>
      <c r="I433" s="210"/>
      <c r="J433" s="210"/>
      <c r="K433" s="210"/>
      <c r="L433" s="210"/>
      <c r="M433" s="50"/>
      <c r="N433" s="36"/>
      <c r="O433" s="55"/>
      <c r="P433" s="59"/>
      <c r="Q433" s="137"/>
      <c r="R433" s="151"/>
      <c r="S433" s="133"/>
      <c r="T433" s="133"/>
      <c r="U433" s="133"/>
      <c r="V433" s="152"/>
      <c r="W433" s="140"/>
      <c r="X433" s="59"/>
      <c r="Y433" s="59"/>
      <c r="Z433" s="59"/>
    </row>
    <row r="434" spans="1:26" s="24" customFormat="1" ht="22.5" customHeight="1">
      <c r="A434" s="82"/>
      <c r="B434" s="84"/>
      <c r="C434" s="48"/>
      <c r="D434" s="9"/>
      <c r="E434" s="10"/>
      <c r="F434" s="11"/>
      <c r="G434" s="73"/>
      <c r="H434" s="184"/>
      <c r="I434" s="206"/>
      <c r="J434" s="206"/>
      <c r="K434" s="206"/>
      <c r="L434" s="206"/>
      <c r="M434" s="50"/>
      <c r="N434" s="36"/>
      <c r="O434" s="55"/>
      <c r="P434" s="59"/>
      <c r="Q434" s="137"/>
      <c r="R434" s="151"/>
      <c r="S434" s="133"/>
      <c r="T434" s="133"/>
      <c r="U434" s="133"/>
      <c r="V434" s="152"/>
      <c r="W434" s="140"/>
      <c r="X434" s="59"/>
      <c r="Y434" s="59"/>
      <c r="Z434" s="59"/>
    </row>
    <row r="435" spans="1:26" s="24" customFormat="1" ht="22.5" customHeight="1">
      <c r="A435" s="82"/>
      <c r="B435" s="84"/>
      <c r="C435" s="49"/>
      <c r="D435" s="9"/>
      <c r="E435" s="10"/>
      <c r="F435" s="11"/>
      <c r="G435" s="73"/>
      <c r="H435" s="198"/>
      <c r="I435" s="203"/>
      <c r="J435" s="203"/>
      <c r="K435" s="203"/>
      <c r="L435" s="203"/>
      <c r="M435" s="50"/>
      <c r="N435" s="39"/>
      <c r="O435" s="55"/>
      <c r="P435" s="59"/>
      <c r="Q435" s="137"/>
      <c r="R435" s="151"/>
      <c r="S435" s="133"/>
      <c r="T435" s="133"/>
      <c r="U435" s="133"/>
      <c r="V435" s="152"/>
      <c r="W435" s="140"/>
      <c r="X435" s="59"/>
      <c r="Y435" s="59"/>
      <c r="Z435" s="59"/>
    </row>
    <row r="436" spans="1:26" s="24" customFormat="1" ht="22.5" customHeight="1">
      <c r="A436" s="82"/>
      <c r="B436" s="84"/>
      <c r="C436" s="49"/>
      <c r="D436" s="9"/>
      <c r="E436" s="10"/>
      <c r="F436" s="11"/>
      <c r="G436" s="73"/>
      <c r="H436" s="198"/>
      <c r="I436" s="203"/>
      <c r="J436" s="203"/>
      <c r="K436" s="203"/>
      <c r="L436" s="203"/>
      <c r="M436" s="50"/>
      <c r="N436" s="39"/>
      <c r="O436" s="55"/>
      <c r="P436" s="59"/>
      <c r="Q436" s="137"/>
      <c r="R436" s="151"/>
      <c r="S436" s="133"/>
      <c r="T436" s="133"/>
      <c r="U436" s="133"/>
      <c r="V436" s="152"/>
      <c r="W436" s="140"/>
      <c r="X436" s="59"/>
      <c r="Y436" s="59"/>
      <c r="Z436" s="59"/>
    </row>
    <row r="437" spans="1:26" s="24" customFormat="1" ht="22.5" customHeight="1">
      <c r="A437" s="82"/>
      <c r="B437" s="84"/>
      <c r="C437" s="48"/>
      <c r="D437" s="12"/>
      <c r="E437" s="13"/>
      <c r="F437" s="14"/>
      <c r="G437" s="73"/>
      <c r="H437" s="184"/>
      <c r="I437" s="206"/>
      <c r="J437" s="206"/>
      <c r="K437" s="206"/>
      <c r="L437" s="206"/>
      <c r="M437" s="50"/>
      <c r="N437" s="36"/>
      <c r="O437" s="55"/>
      <c r="P437" s="59"/>
      <c r="Q437" s="137"/>
      <c r="R437" s="151"/>
      <c r="S437" s="133"/>
      <c r="T437" s="133"/>
      <c r="U437" s="133"/>
      <c r="V437" s="152"/>
      <c r="W437" s="140"/>
      <c r="X437" s="59"/>
      <c r="Y437" s="59"/>
      <c r="Z437" s="59"/>
    </row>
    <row r="438" spans="1:26" s="24" customFormat="1" ht="22.5" customHeight="1">
      <c r="A438" s="82"/>
      <c r="B438" s="84"/>
      <c r="C438" s="32"/>
      <c r="D438" s="9"/>
      <c r="E438" s="10"/>
      <c r="F438" s="15"/>
      <c r="G438" s="73"/>
      <c r="H438" s="184"/>
      <c r="I438" s="210"/>
      <c r="J438" s="210"/>
      <c r="K438" s="210"/>
      <c r="L438" s="210"/>
      <c r="M438" s="50"/>
      <c r="N438" s="36"/>
      <c r="O438" s="55"/>
      <c r="P438" s="59"/>
      <c r="Q438" s="137"/>
      <c r="R438" s="151"/>
      <c r="S438" s="133"/>
      <c r="T438" s="133"/>
      <c r="U438" s="133"/>
      <c r="V438" s="152"/>
      <c r="W438" s="140"/>
      <c r="X438" s="59"/>
      <c r="Y438" s="59"/>
      <c r="Z438" s="59"/>
    </row>
    <row r="439" spans="1:26" s="24" customFormat="1" ht="22.5" customHeight="1">
      <c r="A439" s="82"/>
      <c r="B439" s="84"/>
      <c r="C439" s="49"/>
      <c r="D439" s="9"/>
      <c r="E439" s="10"/>
      <c r="F439" s="16"/>
      <c r="G439" s="73"/>
      <c r="H439" s="202"/>
      <c r="I439" s="203"/>
      <c r="J439" s="203"/>
      <c r="K439" s="203"/>
      <c r="L439" s="203"/>
      <c r="M439" s="50"/>
      <c r="N439" s="39"/>
      <c r="O439" s="55"/>
      <c r="P439" s="59"/>
      <c r="Q439" s="137"/>
      <c r="R439" s="151"/>
      <c r="S439" s="133"/>
      <c r="T439" s="133"/>
      <c r="U439" s="133"/>
      <c r="V439" s="152"/>
      <c r="W439" s="140"/>
      <c r="X439" s="59"/>
      <c r="Y439" s="59"/>
      <c r="Z439" s="59"/>
    </row>
    <row r="440" spans="1:26" s="24" customFormat="1" ht="22.5" customHeight="1">
      <c r="A440" s="82"/>
      <c r="B440" s="84"/>
      <c r="C440" s="48"/>
      <c r="D440" s="9"/>
      <c r="E440" s="10"/>
      <c r="F440" s="15"/>
      <c r="G440" s="73"/>
      <c r="H440" s="205"/>
      <c r="I440" s="206"/>
      <c r="J440" s="206"/>
      <c r="K440" s="206"/>
      <c r="L440" s="206"/>
      <c r="M440" s="50"/>
      <c r="N440" s="36"/>
      <c r="O440" s="55"/>
      <c r="P440" s="59"/>
      <c r="Q440" s="137"/>
      <c r="R440" s="151"/>
      <c r="S440" s="133"/>
      <c r="T440" s="133"/>
      <c r="U440" s="133"/>
      <c r="V440" s="152"/>
      <c r="W440" s="140"/>
      <c r="X440" s="59"/>
      <c r="Y440" s="59"/>
      <c r="Z440" s="59"/>
    </row>
    <row r="441" spans="1:26" s="24" customFormat="1" ht="22.5" customHeight="1">
      <c r="A441" s="82"/>
      <c r="B441" s="84"/>
      <c r="C441" s="32"/>
      <c r="D441" s="9"/>
      <c r="E441" s="10"/>
      <c r="F441" s="15"/>
      <c r="G441" s="73"/>
      <c r="H441" s="205"/>
      <c r="I441" s="210"/>
      <c r="J441" s="210"/>
      <c r="K441" s="210"/>
      <c r="L441" s="210"/>
      <c r="M441" s="50"/>
      <c r="N441" s="36"/>
      <c r="O441" s="55"/>
      <c r="P441" s="59"/>
      <c r="Q441" s="137"/>
      <c r="R441" s="151"/>
      <c r="S441" s="133"/>
      <c r="T441" s="133"/>
      <c r="U441" s="133"/>
      <c r="V441" s="152"/>
      <c r="W441" s="140"/>
      <c r="X441" s="59"/>
      <c r="Y441" s="59"/>
      <c r="Z441" s="59"/>
    </row>
    <row r="442" spans="1:26" s="24" customFormat="1" ht="22.5" customHeight="1">
      <c r="A442" s="82"/>
      <c r="B442" s="84"/>
      <c r="C442" s="49"/>
      <c r="D442" s="9"/>
      <c r="E442" s="10"/>
      <c r="F442" s="15"/>
      <c r="G442" s="73"/>
      <c r="H442" s="198"/>
      <c r="I442" s="203"/>
      <c r="J442" s="203"/>
      <c r="K442" s="203"/>
      <c r="L442" s="203"/>
      <c r="M442" s="50"/>
      <c r="N442" s="39"/>
      <c r="O442" s="55"/>
      <c r="P442" s="59"/>
      <c r="Q442" s="137"/>
      <c r="R442" s="151"/>
      <c r="S442" s="133"/>
      <c r="T442" s="133"/>
      <c r="U442" s="133"/>
      <c r="V442" s="152"/>
      <c r="W442" s="140"/>
      <c r="X442" s="59"/>
      <c r="Y442" s="59"/>
      <c r="Z442" s="59"/>
    </row>
    <row r="443" spans="1:26" s="24" customFormat="1" ht="22.5" customHeight="1">
      <c r="A443" s="82"/>
      <c r="B443" s="84"/>
      <c r="C443" s="32"/>
      <c r="D443" s="9"/>
      <c r="E443" s="10"/>
      <c r="F443" s="15"/>
      <c r="G443" s="73"/>
      <c r="H443" s="202"/>
      <c r="I443" s="203"/>
      <c r="J443" s="203"/>
      <c r="K443" s="203"/>
      <c r="L443" s="203"/>
      <c r="M443" s="50"/>
      <c r="N443" s="39"/>
      <c r="O443" s="55"/>
      <c r="P443" s="59"/>
      <c r="Q443" s="137"/>
      <c r="R443" s="151"/>
      <c r="S443" s="133"/>
      <c r="T443" s="133"/>
      <c r="U443" s="133"/>
      <c r="V443" s="152"/>
      <c r="W443" s="140"/>
      <c r="X443" s="59"/>
      <c r="Y443" s="59"/>
      <c r="Z443" s="59"/>
    </row>
    <row r="444" spans="1:26" s="24" customFormat="1" ht="22.5" customHeight="1">
      <c r="A444" s="82"/>
      <c r="B444" s="84"/>
      <c r="C444" s="49"/>
      <c r="D444" s="9"/>
      <c r="E444" s="10"/>
      <c r="F444" s="15"/>
      <c r="G444" s="73"/>
      <c r="H444" s="202"/>
      <c r="I444" s="203"/>
      <c r="J444" s="203"/>
      <c r="K444" s="203"/>
      <c r="L444" s="203"/>
      <c r="M444" s="50"/>
      <c r="N444" s="39"/>
      <c r="O444" s="55"/>
      <c r="P444" s="59"/>
      <c r="Q444" s="137"/>
      <c r="R444" s="151"/>
      <c r="S444" s="133"/>
      <c r="T444" s="133"/>
      <c r="U444" s="133"/>
      <c r="V444" s="152"/>
      <c r="W444" s="140"/>
      <c r="X444" s="59"/>
      <c r="Y444" s="59"/>
      <c r="Z444" s="59"/>
    </row>
    <row r="445" spans="1:26" s="24" customFormat="1" ht="22.5" customHeight="1">
      <c r="A445" s="82"/>
      <c r="B445" s="84"/>
      <c r="C445" s="48"/>
      <c r="D445" s="17"/>
      <c r="E445" s="18"/>
      <c r="F445" s="19"/>
      <c r="G445" s="73"/>
      <c r="H445" s="184"/>
      <c r="I445" s="206"/>
      <c r="J445" s="206"/>
      <c r="K445" s="206"/>
      <c r="L445" s="206"/>
      <c r="M445" s="50"/>
      <c r="N445" s="36"/>
      <c r="O445" s="55"/>
      <c r="P445" s="59"/>
      <c r="Q445" s="137"/>
      <c r="R445" s="151"/>
      <c r="S445" s="133"/>
      <c r="T445" s="133"/>
      <c r="U445" s="133"/>
      <c r="V445" s="152"/>
      <c r="W445" s="140"/>
      <c r="X445" s="59"/>
      <c r="Y445" s="59"/>
      <c r="Z445" s="59"/>
    </row>
    <row r="446" spans="1:26" s="24" customFormat="1" ht="22.5" customHeight="1">
      <c r="A446" s="82"/>
      <c r="B446" s="84"/>
      <c r="C446" s="32"/>
      <c r="D446" s="9"/>
      <c r="E446" s="10"/>
      <c r="F446" s="15"/>
      <c r="G446" s="73"/>
      <c r="H446" s="205"/>
      <c r="I446" s="210"/>
      <c r="J446" s="210"/>
      <c r="K446" s="210"/>
      <c r="L446" s="210"/>
      <c r="M446" s="50"/>
      <c r="N446" s="36"/>
      <c r="O446" s="55"/>
      <c r="P446" s="59"/>
      <c r="Q446" s="137"/>
      <c r="R446" s="151"/>
      <c r="S446" s="133"/>
      <c r="T446" s="133"/>
      <c r="U446" s="133"/>
      <c r="V446" s="152"/>
      <c r="W446" s="140"/>
      <c r="X446" s="59"/>
      <c r="Y446" s="59"/>
      <c r="Z446" s="59"/>
    </row>
    <row r="447" spans="1:26" s="24" customFormat="1" ht="22.5" customHeight="1">
      <c r="A447" s="82"/>
      <c r="B447" s="84"/>
      <c r="C447" s="49"/>
      <c r="D447" s="9"/>
      <c r="E447" s="10"/>
      <c r="F447" s="15"/>
      <c r="G447" s="73"/>
      <c r="H447" s="202"/>
      <c r="I447" s="203"/>
      <c r="J447" s="203"/>
      <c r="K447" s="203"/>
      <c r="L447" s="203"/>
      <c r="M447" s="50"/>
      <c r="N447" s="39"/>
      <c r="O447" s="55"/>
      <c r="P447" s="59"/>
      <c r="Q447" s="137"/>
      <c r="R447" s="151"/>
      <c r="S447" s="133"/>
      <c r="T447" s="133"/>
      <c r="U447" s="133"/>
      <c r="V447" s="152"/>
      <c r="W447" s="140"/>
      <c r="X447" s="59"/>
      <c r="Y447" s="59"/>
      <c r="Z447" s="59"/>
    </row>
    <row r="448" spans="1:26" s="24" customFormat="1" ht="22.5" customHeight="1">
      <c r="A448" s="82"/>
      <c r="B448" s="84"/>
      <c r="C448" s="48"/>
      <c r="D448" s="9"/>
      <c r="E448" s="10"/>
      <c r="F448" s="15"/>
      <c r="G448" s="73"/>
      <c r="H448" s="184"/>
      <c r="I448" s="206"/>
      <c r="J448" s="206"/>
      <c r="K448" s="206"/>
      <c r="L448" s="206"/>
      <c r="M448" s="50"/>
      <c r="N448" s="36"/>
      <c r="O448" s="55"/>
      <c r="P448" s="59"/>
      <c r="Q448" s="137"/>
      <c r="R448" s="151"/>
      <c r="S448" s="133"/>
      <c r="T448" s="133"/>
      <c r="U448" s="133"/>
      <c r="V448" s="152"/>
      <c r="W448" s="140"/>
      <c r="X448" s="59"/>
      <c r="Y448" s="59"/>
      <c r="Z448" s="59"/>
    </row>
    <row r="449" spans="1:26" s="24" customFormat="1" ht="22.5" customHeight="1">
      <c r="A449" s="82"/>
      <c r="B449" s="84"/>
      <c r="C449" s="49"/>
      <c r="D449" s="9"/>
      <c r="E449" s="10"/>
      <c r="F449" s="15"/>
      <c r="G449" s="73"/>
      <c r="H449" s="202"/>
      <c r="I449" s="203"/>
      <c r="J449" s="203"/>
      <c r="K449" s="203"/>
      <c r="L449" s="203"/>
      <c r="M449" s="50"/>
      <c r="N449" s="39"/>
      <c r="O449" s="55"/>
      <c r="P449" s="59"/>
      <c r="Q449" s="137"/>
      <c r="R449" s="151"/>
      <c r="S449" s="133"/>
      <c r="T449" s="133"/>
      <c r="U449" s="133"/>
      <c r="V449" s="152"/>
      <c r="W449" s="140"/>
      <c r="X449" s="59"/>
      <c r="Y449" s="59"/>
      <c r="Z449" s="59"/>
    </row>
    <row r="450" spans="1:26" s="24" customFormat="1" ht="22.5" customHeight="1">
      <c r="A450" s="82"/>
      <c r="B450" s="84"/>
      <c r="C450" s="48"/>
      <c r="D450" s="9"/>
      <c r="E450" s="10"/>
      <c r="F450" s="15"/>
      <c r="G450" s="73"/>
      <c r="H450" s="205"/>
      <c r="I450" s="206"/>
      <c r="J450" s="206"/>
      <c r="K450" s="206"/>
      <c r="L450" s="206"/>
      <c r="M450" s="50"/>
      <c r="N450" s="36"/>
      <c r="O450" s="55"/>
      <c r="P450" s="59"/>
      <c r="Q450" s="137"/>
      <c r="R450" s="151"/>
      <c r="S450" s="133"/>
      <c r="T450" s="133"/>
      <c r="U450" s="133"/>
      <c r="V450" s="152"/>
      <c r="W450" s="140"/>
      <c r="X450" s="59"/>
      <c r="Y450" s="59"/>
      <c r="Z450" s="59"/>
    </row>
    <row r="451" spans="1:26" s="24" customFormat="1" ht="22.5" customHeight="1">
      <c r="A451" s="82"/>
      <c r="B451" s="84"/>
      <c r="C451" s="35"/>
      <c r="D451" s="207"/>
      <c r="E451" s="208"/>
      <c r="F451" s="211"/>
      <c r="G451" s="73"/>
      <c r="H451" s="184"/>
      <c r="I451" s="185"/>
      <c r="J451" s="185"/>
      <c r="K451" s="185"/>
      <c r="L451" s="185"/>
      <c r="M451" s="50"/>
      <c r="N451" s="39"/>
      <c r="O451" s="55"/>
      <c r="P451" s="59"/>
      <c r="Q451" s="137"/>
      <c r="R451" s="151"/>
      <c r="S451" s="133"/>
      <c r="T451" s="133"/>
      <c r="U451" s="133"/>
      <c r="V451" s="152"/>
      <c r="W451" s="140"/>
      <c r="X451" s="59"/>
      <c r="Y451" s="59"/>
      <c r="Z451" s="59"/>
    </row>
    <row r="452" spans="1:26" s="24" customFormat="1" ht="22.5" customHeight="1">
      <c r="A452" s="82"/>
      <c r="B452" s="84"/>
      <c r="C452" s="35"/>
      <c r="D452" s="186"/>
      <c r="E452" s="187"/>
      <c r="F452" s="188"/>
      <c r="G452" s="73"/>
      <c r="H452" s="205"/>
      <c r="I452" s="210"/>
      <c r="J452" s="210"/>
      <c r="K452" s="210"/>
      <c r="L452" s="210"/>
      <c r="M452" s="50"/>
      <c r="N452" s="36"/>
      <c r="O452" s="55"/>
      <c r="P452" s="59"/>
      <c r="Q452" s="137"/>
      <c r="R452" s="151"/>
      <c r="S452" s="133"/>
      <c r="T452" s="133"/>
      <c r="U452" s="133"/>
      <c r="V452" s="152"/>
      <c r="W452" s="140"/>
      <c r="X452" s="59"/>
      <c r="Y452" s="59"/>
      <c r="Z452" s="59"/>
    </row>
    <row r="453" spans="1:26" s="24" customFormat="1" ht="22.5" customHeight="1">
      <c r="A453" s="82"/>
      <c r="B453" s="84"/>
      <c r="C453" s="35"/>
      <c r="D453" s="186"/>
      <c r="E453" s="187"/>
      <c r="F453" s="188"/>
      <c r="G453" s="73"/>
      <c r="H453" s="205"/>
      <c r="I453" s="210"/>
      <c r="J453" s="210"/>
      <c r="K453" s="210"/>
      <c r="L453" s="210"/>
      <c r="M453" s="50"/>
      <c r="N453" s="36"/>
      <c r="O453" s="55"/>
      <c r="P453" s="59"/>
      <c r="Q453" s="137"/>
      <c r="R453" s="151"/>
      <c r="S453" s="133"/>
      <c r="T453" s="133"/>
      <c r="U453" s="133"/>
      <c r="V453" s="152"/>
      <c r="W453" s="140"/>
      <c r="X453" s="59"/>
      <c r="Y453" s="59"/>
      <c r="Z453" s="59"/>
    </row>
    <row r="454" spans="1:26" s="24" customFormat="1" ht="22.5" customHeight="1">
      <c r="A454" s="82"/>
      <c r="B454" s="84"/>
      <c r="C454" s="35"/>
      <c r="D454" s="186"/>
      <c r="E454" s="187"/>
      <c r="F454" s="188"/>
      <c r="G454" s="73"/>
      <c r="H454" s="205"/>
      <c r="I454" s="210"/>
      <c r="J454" s="210"/>
      <c r="K454" s="210"/>
      <c r="L454" s="210"/>
      <c r="M454" s="50"/>
      <c r="N454" s="36"/>
      <c r="O454" s="55"/>
      <c r="P454" s="59"/>
      <c r="Q454" s="137"/>
      <c r="R454" s="151"/>
      <c r="S454" s="133"/>
      <c r="T454" s="133"/>
      <c r="U454" s="133"/>
      <c r="V454" s="152"/>
      <c r="W454" s="140"/>
      <c r="X454" s="59"/>
      <c r="Y454" s="59"/>
      <c r="Z454" s="59"/>
    </row>
    <row r="455" spans="1:26" s="24" customFormat="1" ht="22.5" customHeight="1">
      <c r="A455" s="82"/>
      <c r="B455" s="84"/>
      <c r="C455" s="35"/>
      <c r="D455" s="186"/>
      <c r="E455" s="187"/>
      <c r="F455" s="188"/>
      <c r="G455" s="73"/>
      <c r="H455" s="205"/>
      <c r="I455" s="210"/>
      <c r="J455" s="210"/>
      <c r="K455" s="210"/>
      <c r="L455" s="210"/>
      <c r="M455" s="50"/>
      <c r="N455" s="36"/>
      <c r="O455" s="55"/>
      <c r="P455" s="59"/>
      <c r="Q455" s="137"/>
      <c r="R455" s="151"/>
      <c r="S455" s="133"/>
      <c r="T455" s="133"/>
      <c r="U455" s="133"/>
      <c r="V455" s="152"/>
      <c r="W455" s="140"/>
      <c r="X455" s="59"/>
      <c r="Y455" s="59"/>
      <c r="Z455" s="59"/>
    </row>
    <row r="456" spans="1:26" s="24" customFormat="1" ht="22.5" customHeight="1">
      <c r="A456" s="82"/>
      <c r="B456" s="84"/>
      <c r="C456" s="35"/>
      <c r="D456" s="186"/>
      <c r="E456" s="187"/>
      <c r="F456" s="188"/>
      <c r="G456" s="73"/>
      <c r="H456" s="205"/>
      <c r="I456" s="210"/>
      <c r="J456" s="210"/>
      <c r="K456" s="210"/>
      <c r="L456" s="210"/>
      <c r="M456" s="50"/>
      <c r="N456" s="36"/>
      <c r="O456" s="55"/>
      <c r="P456" s="59"/>
      <c r="Q456" s="137"/>
      <c r="R456" s="151"/>
      <c r="S456" s="133"/>
      <c r="T456" s="133"/>
      <c r="U456" s="133"/>
      <c r="V456" s="152"/>
      <c r="W456" s="140"/>
      <c r="X456" s="59"/>
      <c r="Y456" s="59"/>
      <c r="Z456" s="59"/>
    </row>
    <row r="457" spans="1:26" s="24" customFormat="1" ht="22.5" customHeight="1">
      <c r="A457" s="82"/>
      <c r="B457" s="84"/>
      <c r="C457" s="35"/>
      <c r="D457" s="186"/>
      <c r="E457" s="187"/>
      <c r="F457" s="188"/>
      <c r="G457" s="73"/>
      <c r="H457" s="205"/>
      <c r="I457" s="210"/>
      <c r="J457" s="210"/>
      <c r="K457" s="210"/>
      <c r="L457" s="210"/>
      <c r="M457" s="50"/>
      <c r="N457" s="36"/>
      <c r="O457" s="55"/>
      <c r="P457" s="59"/>
      <c r="Q457" s="137"/>
      <c r="R457" s="151"/>
      <c r="S457" s="133"/>
      <c r="T457" s="133"/>
      <c r="U457" s="133"/>
      <c r="V457" s="152"/>
      <c r="W457" s="140"/>
      <c r="X457" s="59"/>
      <c r="Y457" s="59"/>
      <c r="Z457" s="59"/>
    </row>
    <row r="458" spans="1:26" s="24" customFormat="1" ht="22.5" customHeight="1">
      <c r="A458" s="82"/>
      <c r="B458" s="84"/>
      <c r="C458" s="35"/>
      <c r="D458" s="186"/>
      <c r="E458" s="187"/>
      <c r="F458" s="188"/>
      <c r="G458" s="73"/>
      <c r="H458" s="205"/>
      <c r="I458" s="210"/>
      <c r="J458" s="210"/>
      <c r="K458" s="210"/>
      <c r="L458" s="210"/>
      <c r="M458" s="50"/>
      <c r="N458" s="36"/>
      <c r="O458" s="55"/>
      <c r="P458" s="59"/>
      <c r="Q458" s="137"/>
      <c r="R458" s="151"/>
      <c r="S458" s="133"/>
      <c r="T458" s="133"/>
      <c r="U458" s="133"/>
      <c r="V458" s="152"/>
      <c r="W458" s="140"/>
      <c r="X458" s="59"/>
      <c r="Y458" s="59"/>
      <c r="Z458" s="59"/>
    </row>
    <row r="459" spans="1:26" s="24" customFormat="1" ht="22.5" customHeight="1">
      <c r="A459" s="82"/>
      <c r="B459" s="84"/>
      <c r="C459" s="35"/>
      <c r="D459" s="186"/>
      <c r="E459" s="187"/>
      <c r="F459" s="188"/>
      <c r="G459" s="73"/>
      <c r="H459" s="205"/>
      <c r="I459" s="210"/>
      <c r="J459" s="210"/>
      <c r="K459" s="210"/>
      <c r="L459" s="210"/>
      <c r="M459" s="50"/>
      <c r="N459" s="36"/>
      <c r="O459" s="55"/>
      <c r="P459" s="59"/>
      <c r="Q459" s="137"/>
      <c r="R459" s="151"/>
      <c r="S459" s="133"/>
      <c r="T459" s="133"/>
      <c r="U459" s="133"/>
      <c r="V459" s="152"/>
      <c r="W459" s="140"/>
      <c r="X459" s="59"/>
      <c r="Y459" s="59"/>
      <c r="Z459" s="59"/>
    </row>
    <row r="460" spans="1:26" s="24" customFormat="1" ht="22.5" customHeight="1">
      <c r="A460" s="82"/>
      <c r="B460" s="84"/>
      <c r="C460" s="35"/>
      <c r="D460" s="186"/>
      <c r="E460" s="187"/>
      <c r="F460" s="188"/>
      <c r="G460" s="73"/>
      <c r="H460" s="205"/>
      <c r="I460" s="210"/>
      <c r="J460" s="210"/>
      <c r="K460" s="210"/>
      <c r="L460" s="210"/>
      <c r="M460" s="50"/>
      <c r="N460" s="36"/>
      <c r="O460" s="55"/>
      <c r="P460" s="59"/>
      <c r="Q460" s="137"/>
      <c r="R460" s="151"/>
      <c r="S460" s="133"/>
      <c r="T460" s="133"/>
      <c r="U460" s="133"/>
      <c r="V460" s="152"/>
      <c r="W460" s="140"/>
      <c r="X460" s="59"/>
      <c r="Y460" s="59"/>
      <c r="Z460" s="59"/>
    </row>
    <row r="461" spans="1:26" s="24" customFormat="1" ht="22.5" customHeight="1">
      <c r="A461" s="82"/>
      <c r="B461" s="84"/>
      <c r="C461" s="35"/>
      <c r="D461" s="186"/>
      <c r="E461" s="187"/>
      <c r="F461" s="188"/>
      <c r="G461" s="73"/>
      <c r="H461" s="205"/>
      <c r="I461" s="210"/>
      <c r="J461" s="210"/>
      <c r="K461" s="210"/>
      <c r="L461" s="210"/>
      <c r="M461" s="50"/>
      <c r="N461" s="36"/>
      <c r="O461" s="55"/>
      <c r="P461" s="59"/>
      <c r="Q461" s="137"/>
      <c r="R461" s="151"/>
      <c r="S461" s="133"/>
      <c r="T461" s="133"/>
      <c r="U461" s="133"/>
      <c r="V461" s="152"/>
      <c r="W461" s="140"/>
      <c r="X461" s="59"/>
      <c r="Y461" s="59"/>
      <c r="Z461" s="59"/>
    </row>
    <row r="462" spans="1:26" s="24" customFormat="1" ht="22.5" customHeight="1">
      <c r="A462" s="82"/>
      <c r="B462" s="84"/>
      <c r="C462" s="35"/>
      <c r="D462" s="186"/>
      <c r="E462" s="187"/>
      <c r="F462" s="188"/>
      <c r="G462" s="73"/>
      <c r="H462" s="205"/>
      <c r="I462" s="210"/>
      <c r="J462" s="210"/>
      <c r="K462" s="210"/>
      <c r="L462" s="210"/>
      <c r="M462" s="50"/>
      <c r="N462" s="36"/>
      <c r="O462" s="55"/>
      <c r="P462" s="59"/>
      <c r="Q462" s="137"/>
      <c r="R462" s="151"/>
      <c r="S462" s="133"/>
      <c r="T462" s="133"/>
      <c r="U462" s="133"/>
      <c r="V462" s="152"/>
      <c r="W462" s="140"/>
      <c r="X462" s="59"/>
      <c r="Y462" s="59"/>
      <c r="Z462" s="59"/>
    </row>
    <row r="463" spans="1:26" s="24" customFormat="1" ht="22.5" customHeight="1">
      <c r="A463" s="82"/>
      <c r="B463" s="84"/>
      <c r="C463" s="35"/>
      <c r="D463" s="186"/>
      <c r="E463" s="187"/>
      <c r="F463" s="188"/>
      <c r="G463" s="73"/>
      <c r="H463" s="205"/>
      <c r="I463" s="210"/>
      <c r="J463" s="210"/>
      <c r="K463" s="210"/>
      <c r="L463" s="210"/>
      <c r="M463" s="50"/>
      <c r="N463" s="36"/>
      <c r="O463" s="55"/>
      <c r="P463" s="59"/>
      <c r="Q463" s="137"/>
      <c r="R463" s="151"/>
      <c r="S463" s="133"/>
      <c r="T463" s="133"/>
      <c r="U463" s="133"/>
      <c r="V463" s="152"/>
      <c r="W463" s="140"/>
      <c r="X463" s="59"/>
      <c r="Y463" s="59"/>
      <c r="Z463" s="59"/>
    </row>
    <row r="464" spans="1:26" s="24" customFormat="1" ht="22.5" customHeight="1">
      <c r="A464" s="82"/>
      <c r="B464" s="84"/>
      <c r="C464" s="35"/>
      <c r="D464" s="186"/>
      <c r="E464" s="187"/>
      <c r="F464" s="188"/>
      <c r="G464" s="73"/>
      <c r="H464" s="184"/>
      <c r="I464" s="185"/>
      <c r="J464" s="185"/>
      <c r="K464" s="185"/>
      <c r="L464" s="185"/>
      <c r="M464" s="50"/>
      <c r="N464" s="36"/>
      <c r="O464" s="55"/>
      <c r="P464" s="59"/>
      <c r="Q464" s="137"/>
      <c r="R464" s="151"/>
      <c r="S464" s="133"/>
      <c r="T464" s="133"/>
      <c r="U464" s="133"/>
      <c r="V464" s="152"/>
      <c r="W464" s="140"/>
      <c r="X464" s="59"/>
      <c r="Y464" s="59"/>
      <c r="Z464" s="59"/>
    </row>
    <row r="465" spans="1:26" s="24" customFormat="1" ht="22.5" customHeight="1">
      <c r="A465" s="82"/>
      <c r="B465" s="84"/>
      <c r="C465" s="35"/>
      <c r="D465" s="186"/>
      <c r="E465" s="187"/>
      <c r="F465" s="188"/>
      <c r="G465" s="73"/>
      <c r="H465" s="184"/>
      <c r="I465" s="185"/>
      <c r="J465" s="185"/>
      <c r="K465" s="185"/>
      <c r="L465" s="185"/>
      <c r="M465" s="50"/>
      <c r="N465" s="36"/>
      <c r="O465" s="55"/>
      <c r="P465" s="59"/>
      <c r="Q465" s="137"/>
      <c r="R465" s="151"/>
      <c r="S465" s="133"/>
      <c r="T465" s="133"/>
      <c r="U465" s="133"/>
      <c r="V465" s="152"/>
      <c r="W465" s="140"/>
      <c r="X465" s="59"/>
      <c r="Y465" s="59"/>
      <c r="Z465" s="59"/>
    </row>
    <row r="466" spans="1:26" s="24" customFormat="1" ht="22.5" customHeight="1">
      <c r="A466" s="82"/>
      <c r="B466" s="84"/>
      <c r="C466" s="35"/>
      <c r="D466" s="186"/>
      <c r="E466" s="187"/>
      <c r="F466" s="188"/>
      <c r="G466" s="73"/>
      <c r="H466" s="205"/>
      <c r="I466" s="210"/>
      <c r="J466" s="210"/>
      <c r="K466" s="210"/>
      <c r="L466" s="210"/>
      <c r="M466" s="50"/>
      <c r="N466" s="36"/>
      <c r="O466" s="55"/>
      <c r="P466" s="59"/>
      <c r="Q466" s="137"/>
      <c r="R466" s="151"/>
      <c r="S466" s="133"/>
      <c r="T466" s="133"/>
      <c r="U466" s="133"/>
      <c r="V466" s="152"/>
      <c r="W466" s="140"/>
      <c r="X466" s="59"/>
      <c r="Y466" s="59"/>
      <c r="Z466" s="59"/>
    </row>
    <row r="467" spans="1:26" s="24" customFormat="1" ht="22.5" customHeight="1">
      <c r="A467" s="82"/>
      <c r="B467" s="84"/>
      <c r="C467" s="35"/>
      <c r="D467" s="186"/>
      <c r="E467" s="187"/>
      <c r="F467" s="188"/>
      <c r="G467" s="73"/>
      <c r="H467" s="205"/>
      <c r="I467" s="210"/>
      <c r="J467" s="210"/>
      <c r="K467" s="210"/>
      <c r="L467" s="210"/>
      <c r="M467" s="50"/>
      <c r="N467" s="39"/>
      <c r="O467" s="55"/>
      <c r="P467" s="59"/>
      <c r="Q467" s="137"/>
      <c r="R467" s="151"/>
      <c r="S467" s="133"/>
      <c r="T467" s="133"/>
      <c r="U467" s="133"/>
      <c r="V467" s="152"/>
      <c r="W467" s="140"/>
      <c r="X467" s="59"/>
      <c r="Y467" s="59"/>
      <c r="Z467" s="59"/>
    </row>
    <row r="468" spans="1:26" s="24" customFormat="1" ht="22.5" customHeight="1">
      <c r="A468" s="82"/>
      <c r="B468" s="84"/>
      <c r="C468" s="35"/>
      <c r="D468" s="186"/>
      <c r="E468" s="187"/>
      <c r="F468" s="188"/>
      <c r="G468" s="73"/>
      <c r="H468" s="184"/>
      <c r="I468" s="185"/>
      <c r="J468" s="185"/>
      <c r="K468" s="185"/>
      <c r="L468" s="185"/>
      <c r="M468" s="50"/>
      <c r="N468" s="36"/>
      <c r="O468" s="55"/>
      <c r="P468" s="59"/>
      <c r="Q468" s="137"/>
      <c r="R468" s="151"/>
      <c r="S468" s="133"/>
      <c r="T468" s="133"/>
      <c r="U468" s="133"/>
      <c r="V468" s="152"/>
      <c r="W468" s="140"/>
      <c r="X468" s="59"/>
      <c r="Y468" s="59"/>
      <c r="Z468" s="59"/>
    </row>
    <row r="469" spans="1:26" s="24" customFormat="1" ht="22.5" customHeight="1">
      <c r="A469" s="82"/>
      <c r="B469" s="84"/>
      <c r="C469" s="35"/>
      <c r="D469" s="186"/>
      <c r="E469" s="187"/>
      <c r="F469" s="188"/>
      <c r="G469" s="73"/>
      <c r="H469" s="205"/>
      <c r="I469" s="210"/>
      <c r="J469" s="210"/>
      <c r="K469" s="210"/>
      <c r="L469" s="210"/>
      <c r="M469" s="50"/>
      <c r="N469" s="36"/>
      <c r="O469" s="55"/>
      <c r="P469" s="59"/>
      <c r="Q469" s="137"/>
      <c r="R469" s="151"/>
      <c r="S469" s="133"/>
      <c r="T469" s="133"/>
      <c r="U469" s="133"/>
      <c r="V469" s="152"/>
      <c r="W469" s="140"/>
      <c r="X469" s="59"/>
      <c r="Y469" s="59"/>
      <c r="Z469" s="59"/>
    </row>
    <row r="470" spans="1:26" s="24" customFormat="1" ht="22.5" customHeight="1">
      <c r="A470" s="82"/>
      <c r="B470" s="84"/>
      <c r="C470" s="35"/>
      <c r="D470" s="207"/>
      <c r="E470" s="208"/>
      <c r="F470" s="209"/>
      <c r="G470" s="73"/>
      <c r="H470" s="202"/>
      <c r="I470" s="214"/>
      <c r="J470" s="214"/>
      <c r="K470" s="214"/>
      <c r="L470" s="214"/>
      <c r="M470" s="50"/>
      <c r="N470" s="39"/>
      <c r="O470" s="55"/>
      <c r="P470" s="59"/>
      <c r="Q470" s="137"/>
      <c r="R470" s="151"/>
      <c r="S470" s="133"/>
      <c r="T470" s="133"/>
      <c r="U470" s="133"/>
      <c r="V470" s="152"/>
      <c r="W470" s="140"/>
      <c r="X470" s="59"/>
      <c r="Y470" s="59"/>
      <c r="Z470" s="59"/>
    </row>
    <row r="471" spans="1:26" s="24" customFormat="1" ht="22.5" customHeight="1">
      <c r="A471" s="82"/>
      <c r="B471" s="84"/>
      <c r="C471" s="35"/>
      <c r="D471" s="186"/>
      <c r="E471" s="187"/>
      <c r="F471" s="188"/>
      <c r="G471" s="73"/>
      <c r="H471" s="205"/>
      <c r="I471" s="210"/>
      <c r="J471" s="210"/>
      <c r="K471" s="210"/>
      <c r="L471" s="210"/>
      <c r="M471" s="50"/>
      <c r="N471" s="36"/>
      <c r="O471" s="55"/>
      <c r="P471" s="59"/>
      <c r="Q471" s="137"/>
      <c r="R471" s="151"/>
      <c r="S471" s="133"/>
      <c r="T471" s="133"/>
      <c r="U471" s="133"/>
      <c r="V471" s="152"/>
      <c r="W471" s="140"/>
      <c r="X471" s="59"/>
      <c r="Y471" s="59"/>
      <c r="Z471" s="59"/>
    </row>
    <row r="472" spans="1:26" s="24" customFormat="1" ht="22.5" customHeight="1">
      <c r="A472" s="82"/>
      <c r="B472" s="84"/>
      <c r="C472" s="35"/>
      <c r="D472" s="186"/>
      <c r="E472" s="187"/>
      <c r="F472" s="188"/>
      <c r="G472" s="73"/>
      <c r="H472" s="205"/>
      <c r="I472" s="210"/>
      <c r="J472" s="210"/>
      <c r="K472" s="210"/>
      <c r="L472" s="210"/>
      <c r="M472" s="50"/>
      <c r="N472" s="36"/>
      <c r="O472" s="55"/>
      <c r="P472" s="59"/>
      <c r="Q472" s="137"/>
      <c r="R472" s="151"/>
      <c r="S472" s="133"/>
      <c r="T472" s="133"/>
      <c r="U472" s="133"/>
      <c r="V472" s="152"/>
      <c r="W472" s="140"/>
      <c r="X472" s="59"/>
      <c r="Y472" s="59"/>
      <c r="Z472" s="59"/>
    </row>
    <row r="473" spans="1:26" s="24" customFormat="1" ht="22.5" customHeight="1">
      <c r="A473" s="82"/>
      <c r="B473" s="84"/>
      <c r="C473" s="35"/>
      <c r="D473" s="207"/>
      <c r="E473" s="208"/>
      <c r="F473" s="209"/>
      <c r="G473" s="73"/>
      <c r="H473" s="202"/>
      <c r="I473" s="214"/>
      <c r="J473" s="214"/>
      <c r="K473" s="214"/>
      <c r="L473" s="214"/>
      <c r="M473" s="50"/>
      <c r="N473" s="36"/>
      <c r="O473" s="55"/>
      <c r="P473" s="59"/>
      <c r="Q473" s="137"/>
      <c r="R473" s="151"/>
      <c r="S473" s="133"/>
      <c r="T473" s="133"/>
      <c r="U473" s="133"/>
      <c r="V473" s="152"/>
      <c r="W473" s="140"/>
      <c r="X473" s="59"/>
      <c r="Y473" s="59"/>
      <c r="Z473" s="59"/>
    </row>
    <row r="474" spans="1:26" s="24" customFormat="1" ht="22.5" customHeight="1">
      <c r="A474" s="82"/>
      <c r="B474" s="84"/>
      <c r="C474" s="35"/>
      <c r="D474" s="195" ph="1"/>
      <c r="E474" s="196" ph="1"/>
      <c r="F474" s="197"/>
      <c r="G474" s="73"/>
      <c r="H474" s="205"/>
      <c r="I474" s="210"/>
      <c r="J474" s="210"/>
      <c r="K474" s="210"/>
      <c r="L474" s="210"/>
      <c r="M474" s="50"/>
      <c r="N474" s="36"/>
      <c r="O474" s="56"/>
      <c r="P474" s="59"/>
      <c r="Q474" s="137"/>
      <c r="R474" s="151"/>
      <c r="S474" s="133"/>
      <c r="T474" s="133"/>
      <c r="U474" s="133"/>
      <c r="V474" s="152"/>
      <c r="W474" s="140"/>
      <c r="X474" s="59"/>
      <c r="Y474" s="59"/>
      <c r="Z474" s="59"/>
    </row>
    <row r="475" spans="1:26" s="24" customFormat="1" ht="22.5" customHeight="1">
      <c r="A475" s="82"/>
      <c r="B475" s="84"/>
      <c r="C475" s="35"/>
      <c r="D475" s="195" ph="1"/>
      <c r="E475" s="196" ph="1"/>
      <c r="F475" s="197"/>
      <c r="G475" s="73"/>
      <c r="H475" s="205"/>
      <c r="I475" s="210"/>
      <c r="J475" s="210"/>
      <c r="K475" s="210"/>
      <c r="L475" s="210"/>
      <c r="M475" s="50"/>
      <c r="N475" s="36"/>
      <c r="O475" s="55"/>
      <c r="P475" s="59"/>
      <c r="Q475" s="137"/>
      <c r="R475" s="151"/>
      <c r="S475" s="133"/>
      <c r="T475" s="133"/>
      <c r="U475" s="133"/>
      <c r="V475" s="152"/>
      <c r="W475" s="140"/>
      <c r="X475" s="59"/>
      <c r="Y475" s="59"/>
      <c r="Z475" s="59"/>
    </row>
    <row r="476" spans="1:26" s="24" customFormat="1" ht="22.5" customHeight="1">
      <c r="A476" s="82"/>
      <c r="B476" s="84"/>
      <c r="C476" s="35"/>
      <c r="D476" s="195" ph="1"/>
      <c r="E476" s="196" ph="1"/>
      <c r="F476" s="197"/>
      <c r="G476" s="73"/>
      <c r="H476" s="184"/>
      <c r="I476" s="185"/>
      <c r="J476" s="185"/>
      <c r="K476" s="185"/>
      <c r="L476" s="185"/>
      <c r="M476" s="50"/>
      <c r="N476" s="36"/>
      <c r="O476" s="56"/>
      <c r="P476" s="59"/>
      <c r="Q476" s="137"/>
      <c r="R476" s="151"/>
      <c r="S476" s="133"/>
      <c r="T476" s="133"/>
      <c r="U476" s="133"/>
      <c r="V476" s="152"/>
      <c r="W476" s="140"/>
      <c r="X476" s="59"/>
      <c r="Y476" s="59"/>
      <c r="Z476" s="59"/>
    </row>
    <row r="477" spans="1:26" s="24" customFormat="1" ht="22.5" customHeight="1">
      <c r="A477" s="82"/>
      <c r="B477" s="84"/>
      <c r="C477" s="35"/>
      <c r="D477" s="195" ph="1"/>
      <c r="E477" s="196" ph="1"/>
      <c r="F477" s="197"/>
      <c r="G477" s="73"/>
      <c r="H477" s="205"/>
      <c r="I477" s="210"/>
      <c r="J477" s="210"/>
      <c r="K477" s="210"/>
      <c r="L477" s="210"/>
      <c r="M477" s="50"/>
      <c r="N477" s="36"/>
      <c r="O477" s="55"/>
      <c r="P477" s="59"/>
      <c r="Q477" s="137"/>
      <c r="R477" s="151"/>
      <c r="S477" s="133"/>
      <c r="T477" s="133"/>
      <c r="U477" s="133"/>
      <c r="V477" s="152"/>
      <c r="W477" s="140"/>
      <c r="X477" s="59"/>
      <c r="Y477" s="59"/>
      <c r="Z477" s="59"/>
    </row>
    <row r="478" spans="1:26" s="24" customFormat="1" ht="22.5" customHeight="1">
      <c r="A478" s="82"/>
      <c r="B478" s="84"/>
      <c r="C478" s="35"/>
      <c r="D478" s="195" ph="1"/>
      <c r="E478" s="196" ph="1"/>
      <c r="F478" s="197"/>
      <c r="G478" s="73"/>
      <c r="H478" s="205"/>
      <c r="I478" s="210"/>
      <c r="J478" s="210"/>
      <c r="K478" s="210"/>
      <c r="L478" s="210"/>
      <c r="M478" s="50"/>
      <c r="N478" s="36"/>
      <c r="O478" s="56"/>
      <c r="P478" s="59"/>
      <c r="Q478" s="137"/>
      <c r="R478" s="151"/>
      <c r="S478" s="133"/>
      <c r="T478" s="133"/>
      <c r="U478" s="133"/>
      <c r="V478" s="152"/>
      <c r="W478" s="140"/>
      <c r="X478" s="59"/>
      <c r="Y478" s="59"/>
      <c r="Z478" s="59"/>
    </row>
    <row r="479" spans="1:26" s="24" customFormat="1" ht="22.5" customHeight="1">
      <c r="A479" s="82"/>
      <c r="B479" s="84"/>
      <c r="C479" s="35"/>
      <c r="D479" s="195" ph="1"/>
      <c r="E479" s="196" ph="1"/>
      <c r="F479" s="197"/>
      <c r="G479" s="73"/>
      <c r="H479" s="205"/>
      <c r="I479" s="210"/>
      <c r="J479" s="210"/>
      <c r="K479" s="210"/>
      <c r="L479" s="210"/>
      <c r="M479" s="50"/>
      <c r="N479" s="36"/>
      <c r="O479" s="55"/>
      <c r="P479" s="59"/>
      <c r="Q479" s="137"/>
      <c r="R479" s="151"/>
      <c r="S479" s="133"/>
      <c r="T479" s="133"/>
      <c r="U479" s="133"/>
      <c r="V479" s="152"/>
      <c r="W479" s="140"/>
      <c r="X479" s="59"/>
      <c r="Y479" s="59"/>
      <c r="Z479" s="59"/>
    </row>
    <row r="480" spans="1:26" s="24" customFormat="1" ht="22.5" customHeight="1">
      <c r="A480" s="82"/>
      <c r="B480" s="84"/>
      <c r="C480" s="35"/>
      <c r="D480" s="195" ph="1"/>
      <c r="E480" s="196" ph="1"/>
      <c r="F480" s="197"/>
      <c r="G480" s="73"/>
      <c r="H480" s="205"/>
      <c r="I480" s="210"/>
      <c r="J480" s="210"/>
      <c r="K480" s="210"/>
      <c r="L480" s="210"/>
      <c r="M480" s="50"/>
      <c r="N480" s="36"/>
      <c r="O480" s="55"/>
      <c r="P480" s="59"/>
      <c r="Q480" s="137"/>
      <c r="R480" s="151"/>
      <c r="S480" s="133"/>
      <c r="T480" s="133"/>
      <c r="U480" s="133"/>
      <c r="V480" s="152"/>
      <c r="W480" s="140"/>
      <c r="X480" s="59"/>
      <c r="Y480" s="59"/>
      <c r="Z480" s="59"/>
    </row>
    <row r="481" spans="1:26" s="24" customFormat="1" ht="22.5" customHeight="1">
      <c r="A481" s="82"/>
      <c r="B481" s="84"/>
      <c r="C481" s="35"/>
      <c r="D481" s="186"/>
      <c r="E481" s="187"/>
      <c r="F481" s="188"/>
      <c r="G481" s="73"/>
      <c r="H481" s="205"/>
      <c r="I481" s="210"/>
      <c r="J481" s="210"/>
      <c r="K481" s="210"/>
      <c r="L481" s="210"/>
      <c r="M481" s="50"/>
      <c r="N481" s="36"/>
      <c r="O481" s="55"/>
      <c r="P481" s="59"/>
      <c r="Q481" s="137"/>
      <c r="R481" s="151"/>
      <c r="S481" s="133"/>
      <c r="T481" s="133"/>
      <c r="U481" s="133"/>
      <c r="V481" s="152"/>
      <c r="W481" s="140"/>
      <c r="X481" s="59"/>
      <c r="Y481" s="59"/>
      <c r="Z481" s="59"/>
    </row>
    <row r="482" spans="1:26" s="24" customFormat="1" ht="22.5" customHeight="1">
      <c r="A482" s="82"/>
      <c r="B482" s="84"/>
      <c r="C482" s="8"/>
      <c r="D482" s="253"/>
      <c r="E482" s="253"/>
      <c r="F482" s="253"/>
      <c r="G482" s="73"/>
      <c r="H482" s="227"/>
      <c r="I482" s="228"/>
      <c r="J482" s="228"/>
      <c r="K482" s="228"/>
      <c r="L482" s="228"/>
      <c r="M482" s="75"/>
      <c r="N482" s="52"/>
      <c r="O482" s="56"/>
      <c r="P482" s="59"/>
      <c r="Q482" s="137"/>
      <c r="R482" s="151"/>
      <c r="S482" s="133"/>
      <c r="T482" s="133"/>
      <c r="U482" s="133"/>
      <c r="V482" s="152"/>
      <c r="W482" s="140"/>
      <c r="X482" s="59"/>
      <c r="Y482" s="59"/>
      <c r="Z482" s="59"/>
    </row>
    <row r="483" spans="1:26" s="24" customFormat="1" ht="22.5" customHeight="1">
      <c r="A483" s="82"/>
      <c r="B483" s="84"/>
      <c r="C483" s="35"/>
      <c r="D483" s="186"/>
      <c r="E483" s="187"/>
      <c r="F483" s="188"/>
      <c r="G483" s="73"/>
      <c r="H483" s="184"/>
      <c r="I483" s="185"/>
      <c r="J483" s="185"/>
      <c r="K483" s="185"/>
      <c r="L483" s="185"/>
      <c r="M483" s="50"/>
      <c r="N483" s="36"/>
      <c r="O483" s="56"/>
      <c r="P483" s="59"/>
      <c r="Q483" s="137"/>
      <c r="R483" s="151"/>
      <c r="S483" s="133"/>
      <c r="T483" s="133"/>
      <c r="U483" s="133"/>
      <c r="V483" s="152"/>
      <c r="W483" s="140"/>
      <c r="X483" s="59"/>
      <c r="Y483" s="59"/>
      <c r="Z483" s="59"/>
    </row>
    <row r="484" spans="1:26" s="24" customFormat="1" ht="22.5" customHeight="1">
      <c r="A484" s="82"/>
      <c r="B484" s="84"/>
      <c r="C484" s="35"/>
      <c r="D484" s="186"/>
      <c r="E484" s="187"/>
      <c r="F484" s="188"/>
      <c r="G484" s="73"/>
      <c r="H484" s="205"/>
      <c r="I484" s="210"/>
      <c r="J484" s="210"/>
      <c r="K484" s="210"/>
      <c r="L484" s="210"/>
      <c r="M484" s="50"/>
      <c r="N484" s="37"/>
      <c r="O484" s="56"/>
      <c r="P484" s="59"/>
      <c r="Q484" s="137"/>
      <c r="R484" s="151"/>
      <c r="S484" s="133"/>
      <c r="T484" s="133"/>
      <c r="U484" s="133"/>
      <c r="V484" s="152"/>
      <c r="W484" s="140"/>
      <c r="X484" s="59"/>
      <c r="Y484" s="59"/>
      <c r="Z484" s="59"/>
    </row>
    <row r="485" spans="1:26" s="24" customFormat="1" ht="22.5" customHeight="1">
      <c r="A485" s="82"/>
      <c r="B485" s="84"/>
      <c r="C485" s="20"/>
      <c r="D485" s="207"/>
      <c r="E485" s="208"/>
      <c r="F485" s="211"/>
      <c r="G485" s="73"/>
      <c r="H485" s="202"/>
      <c r="I485" s="203"/>
      <c r="J485" s="203"/>
      <c r="K485" s="203"/>
      <c r="L485" s="203"/>
      <c r="M485" s="50"/>
      <c r="N485" s="38"/>
      <c r="O485" s="56"/>
      <c r="P485" s="59"/>
      <c r="Q485" s="137"/>
      <c r="R485" s="151"/>
      <c r="S485" s="133"/>
      <c r="T485" s="133"/>
      <c r="U485" s="133"/>
      <c r="V485" s="152"/>
      <c r="W485" s="140"/>
      <c r="X485" s="59"/>
      <c r="Y485" s="59"/>
      <c r="Z485" s="59"/>
    </row>
    <row r="486" spans="1:26" s="24" customFormat="1" ht="22.5" customHeight="1">
      <c r="A486" s="82"/>
      <c r="B486" s="84"/>
      <c r="C486" s="35"/>
      <c r="D486" s="186"/>
      <c r="E486" s="187"/>
      <c r="F486" s="204"/>
      <c r="G486" s="73"/>
      <c r="H486" s="205"/>
      <c r="I486" s="206"/>
      <c r="J486" s="206"/>
      <c r="K486" s="206"/>
      <c r="L486" s="206"/>
      <c r="M486" s="50"/>
      <c r="N486" s="37"/>
      <c r="O486" s="56"/>
      <c r="P486" s="59"/>
      <c r="Q486" s="137"/>
      <c r="R486" s="151"/>
      <c r="S486" s="133"/>
      <c r="T486" s="133"/>
      <c r="U486" s="133"/>
      <c r="V486" s="152"/>
      <c r="W486" s="140"/>
      <c r="X486" s="59"/>
      <c r="Y486" s="59"/>
      <c r="Z486" s="59"/>
    </row>
    <row r="487" spans="1:26" s="24" customFormat="1" ht="22.5" customHeight="1">
      <c r="A487" s="82"/>
      <c r="B487" s="84"/>
      <c r="C487" s="35"/>
      <c r="D487" s="186"/>
      <c r="E487" s="187"/>
      <c r="F487" s="188"/>
      <c r="G487" s="73"/>
      <c r="H487" s="205"/>
      <c r="I487" s="210"/>
      <c r="J487" s="210"/>
      <c r="K487" s="210"/>
      <c r="L487" s="210"/>
      <c r="M487" s="50"/>
      <c r="N487" s="36"/>
      <c r="O487" s="56"/>
      <c r="P487" s="59"/>
      <c r="Q487" s="137"/>
      <c r="R487" s="151"/>
      <c r="S487" s="133"/>
      <c r="T487" s="133"/>
      <c r="U487" s="133"/>
      <c r="V487" s="152"/>
      <c r="W487" s="140"/>
      <c r="X487" s="59"/>
      <c r="Y487" s="59"/>
      <c r="Z487" s="59"/>
    </row>
    <row r="488" spans="1:26" s="24" customFormat="1" ht="22.5" customHeight="1">
      <c r="A488" s="82"/>
      <c r="B488" s="84"/>
      <c r="C488" s="35"/>
      <c r="D488" s="186"/>
      <c r="E488" s="187"/>
      <c r="F488" s="188"/>
      <c r="G488" s="73"/>
      <c r="H488" s="184"/>
      <c r="I488" s="185"/>
      <c r="J488" s="185"/>
      <c r="K488" s="185"/>
      <c r="L488" s="185"/>
      <c r="M488" s="50"/>
      <c r="N488" s="36"/>
      <c r="O488" s="56"/>
      <c r="P488" s="59"/>
      <c r="Q488" s="137"/>
      <c r="R488" s="151"/>
      <c r="S488" s="133"/>
      <c r="T488" s="133"/>
      <c r="U488" s="133"/>
      <c r="V488" s="152"/>
      <c r="W488" s="140"/>
      <c r="X488" s="59"/>
      <c r="Y488" s="59"/>
      <c r="Z488" s="59"/>
    </row>
    <row r="489" spans="1:26" s="24" customFormat="1" ht="22.5" customHeight="1">
      <c r="A489" s="82"/>
      <c r="B489" s="84"/>
      <c r="C489" s="35"/>
      <c r="D489" s="186"/>
      <c r="E489" s="187"/>
      <c r="F489" s="188"/>
      <c r="G489" s="73"/>
      <c r="H489" s="184"/>
      <c r="I489" s="185"/>
      <c r="J489" s="185"/>
      <c r="K489" s="185"/>
      <c r="L489" s="185"/>
      <c r="M489" s="50"/>
      <c r="N489" s="36"/>
      <c r="O489" s="56"/>
      <c r="P489" s="59"/>
      <c r="Q489" s="137"/>
      <c r="R489" s="151"/>
      <c r="S489" s="133"/>
      <c r="T489" s="133"/>
      <c r="U489" s="133"/>
      <c r="V489" s="152"/>
      <c r="W489" s="140"/>
      <c r="X489" s="59"/>
      <c r="Y489" s="59"/>
      <c r="Z489" s="59"/>
    </row>
    <row r="490" spans="1:26" s="24" customFormat="1" ht="22.5" customHeight="1">
      <c r="A490" s="82"/>
      <c r="B490" s="84"/>
      <c r="C490" s="35"/>
      <c r="D490" s="186"/>
      <c r="E490" s="187"/>
      <c r="F490" s="188"/>
      <c r="G490" s="73"/>
      <c r="H490" s="184"/>
      <c r="I490" s="185"/>
      <c r="J490" s="185"/>
      <c r="K490" s="185"/>
      <c r="L490" s="185"/>
      <c r="M490" s="50"/>
      <c r="N490" s="36"/>
      <c r="O490" s="56"/>
      <c r="P490" s="59"/>
      <c r="Q490" s="137"/>
      <c r="R490" s="151"/>
      <c r="S490" s="133"/>
      <c r="T490" s="133"/>
      <c r="U490" s="133"/>
      <c r="V490" s="152"/>
      <c r="W490" s="140"/>
      <c r="X490" s="59"/>
      <c r="Y490" s="59"/>
      <c r="Z490" s="59"/>
    </row>
    <row r="491" spans="1:26" s="24" customFormat="1" ht="22.5" customHeight="1">
      <c r="A491" s="82"/>
      <c r="B491" s="84"/>
      <c r="C491" s="35"/>
      <c r="D491" s="186"/>
      <c r="E491" s="187"/>
      <c r="F491" s="188"/>
      <c r="G491" s="73"/>
      <c r="H491" s="184"/>
      <c r="I491" s="185"/>
      <c r="J491" s="185"/>
      <c r="K491" s="185"/>
      <c r="L491" s="185"/>
      <c r="M491" s="50"/>
      <c r="N491" s="36"/>
      <c r="O491" s="56"/>
      <c r="P491" s="59"/>
      <c r="Q491" s="137"/>
      <c r="R491" s="151"/>
      <c r="S491" s="133"/>
      <c r="T491" s="133"/>
      <c r="U491" s="133"/>
      <c r="V491" s="152"/>
      <c r="W491" s="140"/>
      <c r="X491" s="59"/>
      <c r="Y491" s="59"/>
      <c r="Z491" s="59"/>
    </row>
    <row r="492" spans="1:26" s="24" customFormat="1" ht="22.5" customHeight="1">
      <c r="A492" s="82"/>
      <c r="B492" s="84"/>
      <c r="C492" s="35"/>
      <c r="D492" s="186"/>
      <c r="E492" s="187"/>
      <c r="F492" s="188"/>
      <c r="G492" s="73"/>
      <c r="H492" s="184"/>
      <c r="I492" s="185"/>
      <c r="J492" s="185"/>
      <c r="K492" s="185"/>
      <c r="L492" s="185"/>
      <c r="M492" s="50"/>
      <c r="N492" s="36"/>
      <c r="O492" s="56"/>
      <c r="P492" s="59"/>
      <c r="Q492" s="137"/>
      <c r="R492" s="151"/>
      <c r="S492" s="133"/>
      <c r="T492" s="133"/>
      <c r="U492" s="133"/>
      <c r="V492" s="152"/>
      <c r="W492" s="140"/>
      <c r="X492" s="59"/>
      <c r="Y492" s="59"/>
      <c r="Z492" s="59"/>
    </row>
    <row r="493" spans="1:26" s="24" customFormat="1" ht="22.5" customHeight="1">
      <c r="A493" s="82"/>
      <c r="B493" s="84"/>
      <c r="C493" s="35"/>
      <c r="D493" s="186"/>
      <c r="E493" s="187"/>
      <c r="F493" s="188"/>
      <c r="G493" s="73"/>
      <c r="H493" s="184"/>
      <c r="I493" s="185"/>
      <c r="J493" s="185"/>
      <c r="K493" s="185"/>
      <c r="L493" s="185"/>
      <c r="M493" s="50"/>
      <c r="N493" s="36"/>
      <c r="O493" s="56"/>
      <c r="P493" s="59"/>
      <c r="Q493" s="137"/>
      <c r="R493" s="151"/>
      <c r="S493" s="133"/>
      <c r="T493" s="133"/>
      <c r="U493" s="133"/>
      <c r="V493" s="152"/>
      <c r="W493" s="140"/>
      <c r="X493" s="59"/>
      <c r="Y493" s="59"/>
      <c r="Z493" s="59"/>
    </row>
    <row r="494" spans="1:26" s="24" customFormat="1" ht="22.5" customHeight="1">
      <c r="A494" s="82"/>
      <c r="B494" s="84"/>
      <c r="C494" s="35"/>
      <c r="D494" s="186"/>
      <c r="E494" s="187"/>
      <c r="F494" s="188"/>
      <c r="G494" s="73"/>
      <c r="H494" s="184"/>
      <c r="I494" s="185"/>
      <c r="J494" s="185"/>
      <c r="K494" s="185"/>
      <c r="L494" s="185"/>
      <c r="M494" s="50"/>
      <c r="N494" s="36"/>
      <c r="O494" s="56"/>
      <c r="P494" s="59"/>
      <c r="Q494" s="137"/>
      <c r="R494" s="151"/>
      <c r="S494" s="133"/>
      <c r="T494" s="133"/>
      <c r="U494" s="133"/>
      <c r="V494" s="152"/>
      <c r="W494" s="140"/>
      <c r="X494" s="59"/>
      <c r="Y494" s="59"/>
      <c r="Z494" s="59"/>
    </row>
    <row r="495" spans="1:26" s="24" customFormat="1" ht="22.5" customHeight="1">
      <c r="A495" s="82"/>
      <c r="B495" s="84"/>
      <c r="C495" s="35"/>
      <c r="D495" s="186"/>
      <c r="E495" s="187"/>
      <c r="F495" s="188"/>
      <c r="G495" s="73"/>
      <c r="H495" s="184"/>
      <c r="I495" s="185"/>
      <c r="J495" s="185"/>
      <c r="K495" s="185"/>
      <c r="L495" s="185"/>
      <c r="M495" s="50"/>
      <c r="N495" s="36"/>
      <c r="O495" s="56"/>
      <c r="P495" s="59"/>
      <c r="Q495" s="137"/>
      <c r="R495" s="151"/>
      <c r="S495" s="133"/>
      <c r="T495" s="133"/>
      <c r="U495" s="133"/>
      <c r="V495" s="152"/>
      <c r="W495" s="140"/>
      <c r="X495" s="59"/>
      <c r="Y495" s="59"/>
      <c r="Z495" s="59"/>
    </row>
    <row r="496" spans="1:26" s="24" customFormat="1" ht="22.5" customHeight="1">
      <c r="A496" s="82"/>
      <c r="B496" s="84"/>
      <c r="C496" s="35"/>
      <c r="D496" s="186"/>
      <c r="E496" s="187"/>
      <c r="F496" s="188"/>
      <c r="G496" s="73"/>
      <c r="H496" s="184"/>
      <c r="I496" s="185"/>
      <c r="J496" s="185"/>
      <c r="K496" s="185"/>
      <c r="L496" s="185"/>
      <c r="M496" s="50"/>
      <c r="N496" s="36"/>
      <c r="O496" s="56"/>
      <c r="P496" s="59"/>
      <c r="Q496" s="137"/>
      <c r="R496" s="151"/>
      <c r="S496" s="133"/>
      <c r="T496" s="133"/>
      <c r="U496" s="133"/>
      <c r="V496" s="152"/>
      <c r="W496" s="140"/>
      <c r="X496" s="59"/>
      <c r="Y496" s="59"/>
      <c r="Z496" s="59"/>
    </row>
    <row r="497" spans="1:26" s="24" customFormat="1" ht="22.5" customHeight="1">
      <c r="A497" s="82"/>
      <c r="B497" s="84"/>
      <c r="C497" s="35"/>
      <c r="D497" s="186"/>
      <c r="E497" s="187"/>
      <c r="F497" s="188"/>
      <c r="G497" s="73"/>
      <c r="H497" s="184"/>
      <c r="I497" s="185"/>
      <c r="J497" s="185"/>
      <c r="K497" s="185"/>
      <c r="L497" s="185"/>
      <c r="M497" s="50"/>
      <c r="N497" s="36"/>
      <c r="O497" s="56"/>
      <c r="P497" s="59"/>
      <c r="Q497" s="137"/>
      <c r="R497" s="151"/>
      <c r="S497" s="133"/>
      <c r="T497" s="133"/>
      <c r="U497" s="133"/>
      <c r="V497" s="152"/>
      <c r="W497" s="140"/>
      <c r="X497" s="59"/>
      <c r="Y497" s="59"/>
      <c r="Z497" s="59"/>
    </row>
    <row r="498" spans="1:26" s="24" customFormat="1" ht="22.5" customHeight="1">
      <c r="A498" s="82"/>
      <c r="B498" s="84"/>
      <c r="C498" s="35"/>
      <c r="D498" s="186"/>
      <c r="E498" s="187"/>
      <c r="F498" s="188"/>
      <c r="G498" s="73"/>
      <c r="H498" s="184"/>
      <c r="I498" s="185"/>
      <c r="J498" s="185"/>
      <c r="K498" s="185"/>
      <c r="L498" s="185"/>
      <c r="M498" s="50"/>
      <c r="N498" s="36"/>
      <c r="O498" s="56"/>
      <c r="P498" s="59"/>
      <c r="Q498" s="137"/>
      <c r="R498" s="151"/>
      <c r="S498" s="133"/>
      <c r="T498" s="133"/>
      <c r="U498" s="133"/>
      <c r="V498" s="152"/>
      <c r="W498" s="140"/>
      <c r="X498" s="59"/>
      <c r="Y498" s="59"/>
      <c r="Z498" s="59"/>
    </row>
    <row r="499" spans="1:26" s="24" customFormat="1" ht="22.5" customHeight="1">
      <c r="A499" s="82"/>
      <c r="B499" s="84"/>
      <c r="C499" s="35"/>
      <c r="D499" s="186"/>
      <c r="E499" s="187"/>
      <c r="F499" s="188"/>
      <c r="G499" s="73"/>
      <c r="H499" s="184"/>
      <c r="I499" s="185"/>
      <c r="J499" s="185"/>
      <c r="K499" s="185"/>
      <c r="L499" s="185"/>
      <c r="M499" s="50"/>
      <c r="N499" s="36"/>
      <c r="O499" s="56"/>
      <c r="P499" s="59"/>
      <c r="Q499" s="137"/>
      <c r="R499" s="151"/>
      <c r="S499" s="133"/>
      <c r="T499" s="133"/>
      <c r="U499" s="133"/>
      <c r="V499" s="152"/>
      <c r="W499" s="140"/>
      <c r="X499" s="59"/>
      <c r="Y499" s="59"/>
      <c r="Z499" s="59"/>
    </row>
    <row r="500" spans="1:26" s="24" customFormat="1" ht="22.5" customHeight="1">
      <c r="A500" s="82"/>
      <c r="B500" s="84"/>
      <c r="C500" s="35"/>
      <c r="D500" s="186"/>
      <c r="E500" s="187"/>
      <c r="F500" s="188"/>
      <c r="G500" s="73"/>
      <c r="H500" s="184"/>
      <c r="I500" s="185"/>
      <c r="J500" s="185"/>
      <c r="K500" s="185"/>
      <c r="L500" s="185"/>
      <c r="M500" s="50"/>
      <c r="N500" s="36"/>
      <c r="O500" s="56"/>
      <c r="P500" s="59"/>
      <c r="Q500" s="137"/>
      <c r="R500" s="151"/>
      <c r="S500" s="133"/>
      <c r="T500" s="133"/>
      <c r="U500" s="133"/>
      <c r="V500" s="152"/>
      <c r="W500" s="140"/>
      <c r="X500" s="59"/>
      <c r="Y500" s="59"/>
      <c r="Z500" s="59"/>
    </row>
    <row r="501" spans="1:26" s="24" customFormat="1" ht="22.5" customHeight="1">
      <c r="A501" s="82"/>
      <c r="B501" s="84"/>
      <c r="C501" s="35"/>
      <c r="D501" s="186"/>
      <c r="E501" s="187"/>
      <c r="F501" s="188"/>
      <c r="G501" s="73"/>
      <c r="H501" s="184"/>
      <c r="I501" s="185"/>
      <c r="J501" s="185"/>
      <c r="K501" s="185"/>
      <c r="L501" s="185"/>
      <c r="M501" s="50"/>
      <c r="N501" s="36"/>
      <c r="O501" s="56"/>
      <c r="P501" s="59"/>
      <c r="Q501" s="137"/>
      <c r="R501" s="151"/>
      <c r="S501" s="133"/>
      <c r="T501" s="133"/>
      <c r="U501" s="133"/>
      <c r="V501" s="152"/>
      <c r="W501" s="140"/>
      <c r="X501" s="59"/>
      <c r="Y501" s="59"/>
      <c r="Z501" s="59"/>
    </row>
    <row r="502" spans="1:26" s="24" customFormat="1" ht="22.5" customHeight="1">
      <c r="A502" s="82"/>
      <c r="B502" s="84"/>
      <c r="C502" s="35"/>
      <c r="D502" s="186"/>
      <c r="E502" s="187"/>
      <c r="F502" s="188"/>
      <c r="G502" s="73"/>
      <c r="H502" s="184"/>
      <c r="I502" s="185"/>
      <c r="J502" s="185"/>
      <c r="K502" s="185"/>
      <c r="L502" s="185"/>
      <c r="M502" s="50"/>
      <c r="N502" s="36"/>
      <c r="O502" s="56"/>
      <c r="P502" s="59"/>
      <c r="Q502" s="137"/>
      <c r="R502" s="151"/>
      <c r="S502" s="133"/>
      <c r="T502" s="133"/>
      <c r="U502" s="133"/>
      <c r="V502" s="152"/>
      <c r="W502" s="140"/>
      <c r="X502" s="59"/>
      <c r="Y502" s="59"/>
      <c r="Z502" s="59"/>
    </row>
    <row r="503" spans="1:26" s="24" customFormat="1" ht="22.5" customHeight="1">
      <c r="A503" s="82"/>
      <c r="B503" s="84"/>
      <c r="C503" s="35"/>
      <c r="D503" s="186"/>
      <c r="E503" s="187"/>
      <c r="F503" s="188"/>
      <c r="G503" s="73"/>
      <c r="H503" s="184"/>
      <c r="I503" s="185"/>
      <c r="J503" s="185"/>
      <c r="K503" s="185"/>
      <c r="L503" s="185"/>
      <c r="M503" s="50"/>
      <c r="N503" s="36"/>
      <c r="O503" s="56"/>
      <c r="P503" s="59"/>
      <c r="Q503" s="137"/>
      <c r="R503" s="151"/>
      <c r="S503" s="133"/>
      <c r="T503" s="133"/>
      <c r="U503" s="133"/>
      <c r="V503" s="152"/>
      <c r="W503" s="140"/>
      <c r="X503" s="59"/>
      <c r="Y503" s="59"/>
      <c r="Z503" s="59"/>
    </row>
    <row r="504" spans="1:26" s="24" customFormat="1" ht="22.5" customHeight="1">
      <c r="A504" s="82"/>
      <c r="B504" s="84"/>
      <c r="C504" s="35"/>
      <c r="D504" s="186"/>
      <c r="E504" s="187"/>
      <c r="F504" s="188"/>
      <c r="G504" s="73"/>
      <c r="H504" s="184"/>
      <c r="I504" s="185"/>
      <c r="J504" s="185"/>
      <c r="K504" s="185"/>
      <c r="L504" s="185"/>
      <c r="M504" s="50"/>
      <c r="N504" s="36"/>
      <c r="O504" s="56"/>
      <c r="P504" s="59"/>
      <c r="Q504" s="137"/>
      <c r="R504" s="151"/>
      <c r="S504" s="133"/>
      <c r="T504" s="133"/>
      <c r="U504" s="133"/>
      <c r="V504" s="152"/>
      <c r="W504" s="140"/>
      <c r="X504" s="59"/>
      <c r="Y504" s="59"/>
      <c r="Z504" s="59"/>
    </row>
    <row r="505" spans="1:26" s="24" customFormat="1" ht="22.5" customHeight="1">
      <c r="A505" s="82"/>
      <c r="B505" s="84"/>
      <c r="C505" s="35"/>
      <c r="D505" s="186"/>
      <c r="E505" s="187"/>
      <c r="F505" s="188"/>
      <c r="G505" s="73"/>
      <c r="H505" s="184"/>
      <c r="I505" s="185"/>
      <c r="J505" s="185"/>
      <c r="K505" s="185"/>
      <c r="L505" s="185"/>
      <c r="M505" s="50"/>
      <c r="N505" s="36"/>
      <c r="O505" s="56"/>
      <c r="P505" s="59"/>
      <c r="Q505" s="137"/>
      <c r="R505" s="151"/>
      <c r="S505" s="133"/>
      <c r="T505" s="133"/>
      <c r="U505" s="133"/>
      <c r="V505" s="152"/>
      <c r="W505" s="140"/>
      <c r="X505" s="59"/>
      <c r="Y505" s="59"/>
      <c r="Z505" s="59"/>
    </row>
    <row r="506" spans="1:26" s="24" customFormat="1" ht="22.5" customHeight="1">
      <c r="A506" s="82"/>
      <c r="B506" s="84"/>
      <c r="C506" s="35"/>
      <c r="D506" s="186"/>
      <c r="E506" s="187"/>
      <c r="F506" s="188"/>
      <c r="G506" s="73"/>
      <c r="H506" s="184"/>
      <c r="I506" s="185"/>
      <c r="J506" s="185"/>
      <c r="K506" s="185"/>
      <c r="L506" s="185"/>
      <c r="M506" s="50"/>
      <c r="N506" s="36"/>
      <c r="O506" s="56"/>
      <c r="P506" s="59"/>
      <c r="Q506" s="137"/>
      <c r="R506" s="151"/>
      <c r="S506" s="133"/>
      <c r="T506" s="133"/>
      <c r="U506" s="133"/>
      <c r="V506" s="152"/>
      <c r="W506" s="140"/>
      <c r="X506" s="59"/>
      <c r="Y506" s="59"/>
      <c r="Z506" s="59"/>
    </row>
    <row r="507" spans="1:26" s="24" customFormat="1" ht="22.5" customHeight="1">
      <c r="A507" s="82"/>
      <c r="B507" s="84"/>
      <c r="C507" s="35"/>
      <c r="D507" s="186"/>
      <c r="E507" s="187"/>
      <c r="F507" s="188"/>
      <c r="G507" s="73"/>
      <c r="H507" s="184"/>
      <c r="I507" s="185"/>
      <c r="J507" s="185"/>
      <c r="K507" s="185"/>
      <c r="L507" s="185"/>
      <c r="M507" s="50"/>
      <c r="N507" s="36"/>
      <c r="O507" s="56"/>
      <c r="P507" s="59"/>
      <c r="Q507" s="137"/>
      <c r="R507" s="151"/>
      <c r="S507" s="133"/>
      <c r="T507" s="133"/>
      <c r="U507" s="133"/>
      <c r="V507" s="152"/>
      <c r="W507" s="140"/>
      <c r="X507" s="59"/>
      <c r="Y507" s="59"/>
      <c r="Z507" s="59"/>
    </row>
    <row r="508" spans="1:26" s="24" customFormat="1" ht="22.5" customHeight="1">
      <c r="A508" s="82"/>
      <c r="B508" s="84"/>
      <c r="C508" s="35"/>
      <c r="D508" s="186"/>
      <c r="E508" s="187"/>
      <c r="F508" s="188"/>
      <c r="G508" s="73"/>
      <c r="H508" s="184"/>
      <c r="I508" s="185"/>
      <c r="J508" s="185"/>
      <c r="K508" s="185"/>
      <c r="L508" s="185"/>
      <c r="M508" s="50"/>
      <c r="N508" s="36"/>
      <c r="O508" s="56"/>
      <c r="P508" s="59"/>
      <c r="Q508" s="137"/>
      <c r="R508" s="151"/>
      <c r="S508" s="133"/>
      <c r="T508" s="133"/>
      <c r="U508" s="133"/>
      <c r="V508" s="152"/>
      <c r="W508" s="140"/>
      <c r="X508" s="59"/>
      <c r="Y508" s="59"/>
      <c r="Z508" s="59"/>
    </row>
    <row r="509" spans="1:26" s="24" customFormat="1" ht="22.5" customHeight="1">
      <c r="A509" s="82"/>
      <c r="B509" s="84"/>
      <c r="C509" s="35"/>
      <c r="D509" s="186"/>
      <c r="E509" s="187"/>
      <c r="F509" s="188"/>
      <c r="G509" s="73"/>
      <c r="H509" s="184"/>
      <c r="I509" s="185"/>
      <c r="J509" s="185"/>
      <c r="K509" s="185"/>
      <c r="L509" s="185"/>
      <c r="M509" s="50"/>
      <c r="N509" s="36"/>
      <c r="O509" s="56"/>
      <c r="P509" s="59"/>
      <c r="Q509" s="137"/>
      <c r="R509" s="151"/>
      <c r="S509" s="133"/>
      <c r="T509" s="133"/>
      <c r="U509" s="133"/>
      <c r="V509" s="152"/>
      <c r="W509" s="140"/>
      <c r="X509" s="59"/>
      <c r="Y509" s="59"/>
      <c r="Z509" s="59"/>
    </row>
    <row r="510" spans="1:26" s="24" customFormat="1" ht="22.5" customHeight="1">
      <c r="A510" s="82"/>
      <c r="B510" s="84"/>
      <c r="C510" s="35"/>
      <c r="D510" s="186"/>
      <c r="E510" s="187"/>
      <c r="F510" s="188"/>
      <c r="G510" s="73"/>
      <c r="H510" s="184"/>
      <c r="I510" s="185"/>
      <c r="J510" s="185"/>
      <c r="K510" s="185"/>
      <c r="L510" s="185"/>
      <c r="M510" s="50"/>
      <c r="N510" s="36"/>
      <c r="O510" s="56"/>
      <c r="P510" s="59"/>
      <c r="Q510" s="137"/>
      <c r="R510" s="151"/>
      <c r="S510" s="133"/>
      <c r="T510" s="133"/>
      <c r="U510" s="133"/>
      <c r="V510" s="152"/>
      <c r="W510" s="140"/>
      <c r="X510" s="59"/>
      <c r="Y510" s="59"/>
      <c r="Z510" s="59"/>
    </row>
    <row r="511" spans="1:26" s="24" customFormat="1" ht="22.5" customHeight="1">
      <c r="A511" s="82"/>
      <c r="B511" s="84"/>
      <c r="C511" s="35"/>
      <c r="D511" s="186"/>
      <c r="E511" s="187"/>
      <c r="F511" s="188"/>
      <c r="G511" s="73"/>
      <c r="H511" s="184"/>
      <c r="I511" s="185"/>
      <c r="J511" s="185"/>
      <c r="K511" s="185"/>
      <c r="L511" s="185"/>
      <c r="M511" s="50"/>
      <c r="N511" s="36"/>
      <c r="O511" s="56"/>
      <c r="P511" s="59"/>
      <c r="Q511" s="137"/>
      <c r="R511" s="151"/>
      <c r="S511" s="133"/>
      <c r="T511" s="133"/>
      <c r="U511" s="133"/>
      <c r="V511" s="152"/>
      <c r="W511" s="140"/>
      <c r="X511" s="59"/>
      <c r="Y511" s="59"/>
      <c r="Z511" s="59"/>
    </row>
    <row r="512" spans="1:26" s="24" customFormat="1" ht="22.5" customHeight="1">
      <c r="A512" s="82"/>
      <c r="B512" s="84"/>
      <c r="C512" s="35"/>
      <c r="D512" s="186"/>
      <c r="E512" s="187"/>
      <c r="F512" s="188"/>
      <c r="G512" s="73"/>
      <c r="H512" s="184"/>
      <c r="I512" s="185"/>
      <c r="J512" s="185"/>
      <c r="K512" s="185"/>
      <c r="L512" s="185"/>
      <c r="M512" s="50"/>
      <c r="N512" s="36"/>
      <c r="O512" s="56"/>
      <c r="P512" s="59"/>
      <c r="Q512" s="137"/>
      <c r="R512" s="151"/>
      <c r="S512" s="133"/>
      <c r="T512" s="133"/>
      <c r="U512" s="133"/>
      <c r="V512" s="152"/>
      <c r="W512" s="140"/>
      <c r="X512" s="59"/>
      <c r="Y512" s="59"/>
      <c r="Z512" s="59"/>
    </row>
    <row r="513" spans="1:26" s="24" customFormat="1" ht="22.5" customHeight="1">
      <c r="A513" s="82"/>
      <c r="B513" s="84"/>
      <c r="C513" s="35"/>
      <c r="D513" s="186"/>
      <c r="E513" s="187"/>
      <c r="F513" s="188"/>
      <c r="G513" s="73"/>
      <c r="H513" s="184"/>
      <c r="I513" s="185"/>
      <c r="J513" s="185"/>
      <c r="K513" s="185"/>
      <c r="L513" s="185"/>
      <c r="M513" s="50"/>
      <c r="N513" s="36"/>
      <c r="O513" s="56"/>
      <c r="P513" s="59"/>
      <c r="Q513" s="137"/>
      <c r="R513" s="151"/>
      <c r="S513" s="133"/>
      <c r="T513" s="133"/>
      <c r="U513" s="133"/>
      <c r="V513" s="152"/>
      <c r="W513" s="140"/>
      <c r="X513" s="59"/>
      <c r="Y513" s="59"/>
      <c r="Z513" s="59"/>
    </row>
    <row r="514" spans="1:26" s="24" customFormat="1" ht="22.5" customHeight="1">
      <c r="A514" s="82"/>
      <c r="B514" s="84"/>
      <c r="C514" s="35"/>
      <c r="D514" s="186"/>
      <c r="E514" s="187"/>
      <c r="F514" s="188"/>
      <c r="G514" s="73"/>
      <c r="H514" s="184"/>
      <c r="I514" s="185"/>
      <c r="J514" s="185"/>
      <c r="K514" s="185"/>
      <c r="L514" s="185"/>
      <c r="M514" s="50"/>
      <c r="N514" s="36"/>
      <c r="O514" s="56"/>
      <c r="P514" s="59"/>
      <c r="Q514" s="137"/>
      <c r="R514" s="151"/>
      <c r="S514" s="133"/>
      <c r="T514" s="133"/>
      <c r="U514" s="133"/>
      <c r="V514" s="152"/>
      <c r="W514" s="140"/>
      <c r="X514" s="59"/>
      <c r="Y514" s="59"/>
      <c r="Z514" s="59"/>
    </row>
    <row r="515" spans="1:26" s="24" customFormat="1" ht="22.5" customHeight="1">
      <c r="A515" s="82"/>
      <c r="B515" s="84"/>
      <c r="C515" s="35"/>
      <c r="D515" s="186"/>
      <c r="E515" s="187"/>
      <c r="F515" s="188"/>
      <c r="G515" s="73"/>
      <c r="H515" s="184"/>
      <c r="I515" s="185"/>
      <c r="J515" s="185"/>
      <c r="K515" s="185"/>
      <c r="L515" s="185"/>
      <c r="M515" s="50"/>
      <c r="N515" s="36"/>
      <c r="O515" s="56"/>
      <c r="P515" s="59"/>
      <c r="Q515" s="137"/>
      <c r="R515" s="151"/>
      <c r="S515" s="133"/>
      <c r="T515" s="133"/>
      <c r="U515" s="133"/>
      <c r="V515" s="152"/>
      <c r="W515" s="140"/>
      <c r="X515" s="59"/>
      <c r="Y515" s="59"/>
      <c r="Z515" s="59"/>
    </row>
    <row r="516" spans="1:26" s="24" customFormat="1" ht="22.5" customHeight="1">
      <c r="A516" s="82"/>
      <c r="B516" s="84"/>
      <c r="C516" s="35"/>
      <c r="D516" s="186"/>
      <c r="E516" s="187"/>
      <c r="F516" s="188"/>
      <c r="G516" s="73"/>
      <c r="H516" s="184"/>
      <c r="I516" s="185"/>
      <c r="J516" s="185"/>
      <c r="K516" s="185"/>
      <c r="L516" s="185"/>
      <c r="M516" s="50"/>
      <c r="N516" s="36"/>
      <c r="O516" s="56"/>
      <c r="P516" s="59"/>
      <c r="Q516" s="137"/>
      <c r="R516" s="151"/>
      <c r="S516" s="133"/>
      <c r="T516" s="133"/>
      <c r="U516" s="133"/>
      <c r="V516" s="152"/>
      <c r="W516" s="140"/>
      <c r="X516" s="59"/>
      <c r="Y516" s="59"/>
      <c r="Z516" s="59"/>
    </row>
    <row r="517" spans="1:26" s="24" customFormat="1" ht="22.5" customHeight="1">
      <c r="A517" s="82"/>
      <c r="B517" s="84"/>
      <c r="C517" s="35"/>
      <c r="D517" s="186"/>
      <c r="E517" s="187"/>
      <c r="F517" s="188"/>
      <c r="G517" s="73"/>
      <c r="H517" s="184"/>
      <c r="I517" s="185"/>
      <c r="J517" s="185"/>
      <c r="K517" s="185"/>
      <c r="L517" s="185"/>
      <c r="M517" s="50"/>
      <c r="N517" s="36"/>
      <c r="O517" s="56"/>
      <c r="P517" s="59"/>
      <c r="Q517" s="137"/>
      <c r="R517" s="151"/>
      <c r="S517" s="133"/>
      <c r="T517" s="133"/>
      <c r="U517" s="133"/>
      <c r="V517" s="152"/>
      <c r="W517" s="140"/>
      <c r="X517" s="59"/>
      <c r="Y517" s="59"/>
      <c r="Z517" s="59"/>
    </row>
    <row r="518" spans="1:26" s="24" customFormat="1" ht="22.5" customHeight="1">
      <c r="A518" s="82"/>
      <c r="B518" s="84"/>
      <c r="C518" s="35"/>
      <c r="D518" s="186"/>
      <c r="E518" s="187"/>
      <c r="F518" s="188"/>
      <c r="G518" s="73"/>
      <c r="H518" s="184"/>
      <c r="I518" s="185"/>
      <c r="J518" s="185"/>
      <c r="K518" s="185"/>
      <c r="L518" s="185"/>
      <c r="M518" s="50"/>
      <c r="N518" s="36"/>
      <c r="O518" s="56"/>
      <c r="P518" s="59"/>
      <c r="Q518" s="137"/>
      <c r="R518" s="151"/>
      <c r="S518" s="133"/>
      <c r="T518" s="133"/>
      <c r="U518" s="133"/>
      <c r="V518" s="152"/>
      <c r="W518" s="140"/>
      <c r="X518" s="59"/>
      <c r="Y518" s="59"/>
      <c r="Z518" s="59"/>
    </row>
    <row r="519" spans="1:26" s="24" customFormat="1" ht="22.5" customHeight="1">
      <c r="A519" s="82"/>
      <c r="B519" s="84"/>
      <c r="C519" s="35"/>
      <c r="D519" s="186"/>
      <c r="E519" s="187"/>
      <c r="F519" s="188"/>
      <c r="G519" s="73"/>
      <c r="H519" s="184"/>
      <c r="I519" s="185"/>
      <c r="J519" s="185"/>
      <c r="K519" s="185"/>
      <c r="L519" s="185"/>
      <c r="M519" s="50"/>
      <c r="N519" s="36"/>
      <c r="O519" s="56"/>
      <c r="P519" s="59"/>
      <c r="Q519" s="137"/>
      <c r="R519" s="151"/>
      <c r="S519" s="133"/>
      <c r="T519" s="133"/>
      <c r="U519" s="133"/>
      <c r="V519" s="152"/>
      <c r="W519" s="140"/>
      <c r="X519" s="59"/>
      <c r="Y519" s="59"/>
      <c r="Z519" s="59"/>
    </row>
    <row r="520" spans="1:26" s="24" customFormat="1" ht="22.5" customHeight="1">
      <c r="A520" s="82"/>
      <c r="B520" s="84"/>
      <c r="C520" s="35"/>
      <c r="D520" s="186"/>
      <c r="E520" s="187"/>
      <c r="F520" s="188"/>
      <c r="G520" s="73"/>
      <c r="H520" s="184"/>
      <c r="I520" s="185"/>
      <c r="J520" s="185"/>
      <c r="K520" s="185"/>
      <c r="L520" s="185"/>
      <c r="M520" s="50"/>
      <c r="N520" s="36"/>
      <c r="O520" s="56"/>
      <c r="P520" s="59"/>
      <c r="Q520" s="137"/>
      <c r="R520" s="151"/>
      <c r="S520" s="133"/>
      <c r="T520" s="133"/>
      <c r="U520" s="133"/>
      <c r="V520" s="152"/>
      <c r="W520" s="140"/>
      <c r="X520" s="59"/>
      <c r="Y520" s="59"/>
      <c r="Z520" s="59"/>
    </row>
    <row r="521" spans="1:26" s="24" customFormat="1" ht="22.5" customHeight="1">
      <c r="A521" s="82"/>
      <c r="B521" s="84"/>
      <c r="C521" s="35"/>
      <c r="D521" s="186"/>
      <c r="E521" s="187"/>
      <c r="F521" s="188"/>
      <c r="G521" s="73"/>
      <c r="H521" s="184"/>
      <c r="I521" s="185"/>
      <c r="J521" s="185"/>
      <c r="K521" s="185"/>
      <c r="L521" s="185"/>
      <c r="M521" s="50"/>
      <c r="N521" s="36"/>
      <c r="O521" s="56"/>
      <c r="P521" s="59"/>
      <c r="Q521" s="137"/>
      <c r="R521" s="151"/>
      <c r="S521" s="133"/>
      <c r="T521" s="133"/>
      <c r="U521" s="133"/>
      <c r="V521" s="152"/>
      <c r="W521" s="140"/>
      <c r="X521" s="59"/>
      <c r="Y521" s="59"/>
      <c r="Z521" s="59"/>
    </row>
    <row r="522" spans="1:26" s="24" customFormat="1" ht="22.5" customHeight="1">
      <c r="A522" s="82"/>
      <c r="B522" s="84"/>
      <c r="C522" s="35"/>
      <c r="D522" s="186"/>
      <c r="E522" s="187"/>
      <c r="F522" s="188"/>
      <c r="G522" s="73"/>
      <c r="H522" s="184"/>
      <c r="I522" s="185"/>
      <c r="J522" s="185"/>
      <c r="K522" s="185"/>
      <c r="L522" s="185"/>
      <c r="M522" s="50"/>
      <c r="N522" s="36"/>
      <c r="O522" s="56"/>
      <c r="P522" s="59"/>
      <c r="Q522" s="137"/>
      <c r="R522" s="151"/>
      <c r="S522" s="133"/>
      <c r="T522" s="133"/>
      <c r="U522" s="133"/>
      <c r="V522" s="152"/>
      <c r="W522" s="140"/>
      <c r="X522" s="59"/>
      <c r="Y522" s="59"/>
      <c r="Z522" s="59"/>
    </row>
    <row r="523" spans="1:26" s="24" customFormat="1" ht="22.5" customHeight="1">
      <c r="A523" s="82"/>
      <c r="B523" s="84"/>
      <c r="C523" s="35"/>
      <c r="D523" s="186"/>
      <c r="E523" s="187"/>
      <c r="F523" s="188"/>
      <c r="G523" s="73"/>
      <c r="H523" s="184"/>
      <c r="I523" s="185"/>
      <c r="J523" s="185"/>
      <c r="K523" s="185"/>
      <c r="L523" s="185"/>
      <c r="M523" s="50"/>
      <c r="N523" s="36"/>
      <c r="O523" s="56"/>
      <c r="P523" s="59"/>
      <c r="Q523" s="137"/>
      <c r="R523" s="151"/>
      <c r="S523" s="133"/>
      <c r="T523" s="133"/>
      <c r="U523" s="133"/>
      <c r="V523" s="152"/>
      <c r="W523" s="140"/>
      <c r="X523" s="59"/>
      <c r="Y523" s="59"/>
      <c r="Z523" s="59"/>
    </row>
    <row r="524" spans="1:26" s="24" customFormat="1" ht="22.5" customHeight="1">
      <c r="A524" s="82"/>
      <c r="B524" s="84"/>
      <c r="C524" s="35"/>
      <c r="D524" s="186"/>
      <c r="E524" s="187"/>
      <c r="F524" s="188"/>
      <c r="G524" s="73"/>
      <c r="H524" s="184"/>
      <c r="I524" s="185"/>
      <c r="J524" s="185"/>
      <c r="K524" s="185"/>
      <c r="L524" s="185"/>
      <c r="M524" s="50"/>
      <c r="N524" s="36"/>
      <c r="O524" s="56"/>
      <c r="P524" s="59"/>
      <c r="Q524" s="137"/>
      <c r="R524" s="151"/>
      <c r="S524" s="133"/>
      <c r="T524" s="133"/>
      <c r="U524" s="133"/>
      <c r="V524" s="152"/>
      <c r="W524" s="140"/>
      <c r="X524" s="59"/>
      <c r="Y524" s="59"/>
      <c r="Z524" s="59"/>
    </row>
    <row r="525" spans="1:26" s="24" customFormat="1" ht="22.5" customHeight="1">
      <c r="A525" s="82"/>
      <c r="B525" s="84"/>
      <c r="C525" s="35"/>
      <c r="D525" s="186"/>
      <c r="E525" s="187"/>
      <c r="F525" s="188"/>
      <c r="G525" s="73"/>
      <c r="H525" s="184"/>
      <c r="I525" s="185"/>
      <c r="J525" s="185"/>
      <c r="K525" s="185"/>
      <c r="L525" s="185"/>
      <c r="M525" s="50"/>
      <c r="N525" s="36"/>
      <c r="O525" s="56"/>
      <c r="P525" s="59"/>
      <c r="Q525" s="137"/>
      <c r="R525" s="151"/>
      <c r="S525" s="133"/>
      <c r="T525" s="133"/>
      <c r="U525" s="133"/>
      <c r="V525" s="152"/>
      <c r="W525" s="140"/>
      <c r="X525" s="59"/>
      <c r="Y525" s="59"/>
      <c r="Z525" s="59"/>
    </row>
    <row r="526" spans="1:26" s="24" customFormat="1" ht="22.5" customHeight="1">
      <c r="A526" s="82"/>
      <c r="B526" s="84"/>
      <c r="C526" s="35"/>
      <c r="D526" s="186"/>
      <c r="E526" s="187"/>
      <c r="F526" s="188"/>
      <c r="G526" s="73"/>
      <c r="H526" s="184"/>
      <c r="I526" s="185"/>
      <c r="J526" s="185"/>
      <c r="K526" s="185"/>
      <c r="L526" s="185"/>
      <c r="M526" s="50"/>
      <c r="N526" s="36"/>
      <c r="O526" s="56"/>
      <c r="P526" s="59"/>
      <c r="Q526" s="137"/>
      <c r="R526" s="151"/>
      <c r="S526" s="133"/>
      <c r="T526" s="133"/>
      <c r="U526" s="133"/>
      <c r="V526" s="152"/>
      <c r="W526" s="140"/>
      <c r="X526" s="59"/>
      <c r="Y526" s="59"/>
      <c r="Z526" s="59"/>
    </row>
    <row r="527" spans="1:26" s="24" customFormat="1" ht="22.5" customHeight="1">
      <c r="A527" s="82"/>
      <c r="B527" s="84"/>
      <c r="C527" s="35"/>
      <c r="D527" s="186"/>
      <c r="E527" s="187"/>
      <c r="F527" s="188"/>
      <c r="G527" s="73"/>
      <c r="H527" s="184"/>
      <c r="I527" s="185"/>
      <c r="J527" s="185"/>
      <c r="K527" s="185"/>
      <c r="L527" s="185"/>
      <c r="M527" s="50"/>
      <c r="N527" s="36"/>
      <c r="O527" s="56"/>
      <c r="P527" s="59"/>
      <c r="Q527" s="137"/>
      <c r="R527" s="151"/>
      <c r="S527" s="133"/>
      <c r="T527" s="133"/>
      <c r="U527" s="133"/>
      <c r="V527" s="152"/>
      <c r="W527" s="140"/>
      <c r="X527" s="59"/>
      <c r="Y527" s="59"/>
      <c r="Z527" s="59"/>
    </row>
    <row r="528" spans="1:26" s="24" customFormat="1" ht="22.5" customHeight="1">
      <c r="A528" s="82"/>
      <c r="B528" s="84"/>
      <c r="C528" s="35"/>
      <c r="D528" s="186"/>
      <c r="E528" s="187"/>
      <c r="F528" s="188"/>
      <c r="G528" s="73"/>
      <c r="H528" s="184"/>
      <c r="I528" s="185"/>
      <c r="J528" s="185"/>
      <c r="K528" s="185"/>
      <c r="L528" s="185"/>
      <c r="M528" s="50"/>
      <c r="N528" s="36"/>
      <c r="O528" s="56"/>
      <c r="P528" s="59"/>
      <c r="Q528" s="137"/>
      <c r="R528" s="151"/>
      <c r="S528" s="133"/>
      <c r="T528" s="133"/>
      <c r="U528" s="133"/>
      <c r="V528" s="152"/>
      <c r="W528" s="140"/>
      <c r="X528" s="59"/>
      <c r="Y528" s="59"/>
      <c r="Z528" s="59"/>
    </row>
    <row r="529" spans="1:26" s="24" customFormat="1" ht="22.5" customHeight="1">
      <c r="A529" s="82"/>
      <c r="B529" s="84"/>
      <c r="C529" s="35"/>
      <c r="D529" s="186"/>
      <c r="E529" s="187"/>
      <c r="F529" s="188"/>
      <c r="G529" s="73"/>
      <c r="H529" s="184"/>
      <c r="I529" s="185"/>
      <c r="J529" s="185"/>
      <c r="K529" s="185"/>
      <c r="L529" s="185"/>
      <c r="M529" s="50"/>
      <c r="N529" s="36"/>
      <c r="O529" s="56"/>
      <c r="P529" s="59"/>
      <c r="Q529" s="137"/>
      <c r="R529" s="151"/>
      <c r="S529" s="133"/>
      <c r="T529" s="133"/>
      <c r="U529" s="133"/>
      <c r="V529" s="152"/>
      <c r="W529" s="140"/>
      <c r="X529" s="59"/>
      <c r="Y529" s="59"/>
      <c r="Z529" s="59"/>
    </row>
    <row r="530" spans="1:26" s="24" customFormat="1" ht="22.5" customHeight="1">
      <c r="A530" s="82"/>
      <c r="B530" s="84"/>
      <c r="C530" s="35"/>
      <c r="D530" s="186"/>
      <c r="E530" s="187"/>
      <c r="F530" s="188"/>
      <c r="G530" s="73"/>
      <c r="H530" s="184"/>
      <c r="I530" s="185"/>
      <c r="J530" s="185"/>
      <c r="K530" s="185"/>
      <c r="L530" s="185"/>
      <c r="M530" s="50"/>
      <c r="N530" s="36"/>
      <c r="O530" s="56"/>
      <c r="P530" s="59"/>
      <c r="Q530" s="137"/>
      <c r="R530" s="151"/>
      <c r="S530" s="133"/>
      <c r="T530" s="133"/>
      <c r="U530" s="133"/>
      <c r="V530" s="152"/>
      <c r="W530" s="140"/>
      <c r="X530" s="59"/>
      <c r="Y530" s="59"/>
      <c r="Z530" s="59"/>
    </row>
    <row r="531" spans="1:26" s="24" customFormat="1" ht="22.5" customHeight="1">
      <c r="A531" s="82"/>
      <c r="B531" s="84"/>
      <c r="C531" s="35"/>
      <c r="D531" s="186"/>
      <c r="E531" s="187"/>
      <c r="F531" s="188"/>
      <c r="G531" s="73"/>
      <c r="H531" s="184"/>
      <c r="I531" s="185"/>
      <c r="J531" s="185"/>
      <c r="K531" s="185"/>
      <c r="L531" s="185"/>
      <c r="M531" s="50"/>
      <c r="N531" s="36"/>
      <c r="O531" s="56"/>
      <c r="P531" s="59"/>
      <c r="Q531" s="137"/>
      <c r="R531" s="151"/>
      <c r="S531" s="133"/>
      <c r="T531" s="133"/>
      <c r="U531" s="133"/>
      <c r="V531" s="152"/>
      <c r="W531" s="140"/>
      <c r="X531" s="59"/>
      <c r="Y531" s="59"/>
      <c r="Z531" s="59"/>
    </row>
    <row r="532" spans="1:26" s="24" customFormat="1" ht="22.5" customHeight="1">
      <c r="A532" s="82"/>
      <c r="B532" s="84"/>
      <c r="C532" s="35"/>
      <c r="D532" s="186"/>
      <c r="E532" s="187"/>
      <c r="F532" s="188"/>
      <c r="G532" s="73"/>
      <c r="H532" s="184"/>
      <c r="I532" s="185"/>
      <c r="J532" s="185"/>
      <c r="K532" s="185"/>
      <c r="L532" s="185"/>
      <c r="M532" s="50"/>
      <c r="N532" s="36"/>
      <c r="O532" s="56"/>
      <c r="P532" s="59"/>
      <c r="Q532" s="137"/>
      <c r="R532" s="151"/>
      <c r="S532" s="133"/>
      <c r="T532" s="133"/>
      <c r="U532" s="133"/>
      <c r="V532" s="152"/>
      <c r="W532" s="140"/>
      <c r="X532" s="59"/>
      <c r="Y532" s="59"/>
      <c r="Z532" s="59"/>
    </row>
    <row r="533" spans="1:26" s="24" customFormat="1" ht="22.5" customHeight="1">
      <c r="A533" s="82"/>
      <c r="B533" s="84"/>
      <c r="C533" s="35"/>
      <c r="D533" s="186"/>
      <c r="E533" s="187"/>
      <c r="F533" s="188"/>
      <c r="G533" s="73"/>
      <c r="H533" s="184"/>
      <c r="I533" s="185"/>
      <c r="J533" s="185"/>
      <c r="K533" s="185"/>
      <c r="L533" s="185"/>
      <c r="M533" s="50"/>
      <c r="N533" s="36"/>
      <c r="O533" s="56"/>
      <c r="P533" s="59"/>
      <c r="Q533" s="137"/>
      <c r="R533" s="151"/>
      <c r="S533" s="133"/>
      <c r="T533" s="133"/>
      <c r="U533" s="133"/>
      <c r="V533" s="152"/>
      <c r="W533" s="140"/>
      <c r="X533" s="59"/>
      <c r="Y533" s="59"/>
      <c r="Z533" s="59"/>
    </row>
    <row r="534" spans="1:26" s="24" customFormat="1" ht="22.5" customHeight="1">
      <c r="A534" s="82"/>
      <c r="B534" s="84"/>
      <c r="C534" s="35"/>
      <c r="D534" s="186"/>
      <c r="E534" s="187"/>
      <c r="F534" s="188"/>
      <c r="G534" s="73"/>
      <c r="H534" s="184"/>
      <c r="I534" s="185"/>
      <c r="J534" s="185"/>
      <c r="K534" s="185"/>
      <c r="L534" s="185"/>
      <c r="M534" s="50"/>
      <c r="N534" s="36"/>
      <c r="O534" s="56"/>
      <c r="P534" s="59"/>
      <c r="Q534" s="137"/>
      <c r="R534" s="151"/>
      <c r="S534" s="133"/>
      <c r="T534" s="133"/>
      <c r="U534" s="133"/>
      <c r="V534" s="152"/>
      <c r="W534" s="140"/>
      <c r="X534" s="59"/>
      <c r="Y534" s="59"/>
      <c r="Z534" s="59"/>
    </row>
    <row r="535" spans="1:26" s="24" customFormat="1" ht="22.5" customHeight="1">
      <c r="A535" s="82"/>
      <c r="B535" s="84"/>
      <c r="C535" s="35"/>
      <c r="D535" s="186"/>
      <c r="E535" s="187"/>
      <c r="F535" s="188"/>
      <c r="G535" s="73"/>
      <c r="H535" s="184"/>
      <c r="I535" s="185"/>
      <c r="J535" s="185"/>
      <c r="K535" s="185"/>
      <c r="L535" s="185"/>
      <c r="M535" s="50"/>
      <c r="N535" s="36"/>
      <c r="O535" s="56"/>
      <c r="P535" s="59"/>
      <c r="Q535" s="137"/>
      <c r="R535" s="151"/>
      <c r="S535" s="133"/>
      <c r="T535" s="133"/>
      <c r="U535" s="133"/>
      <c r="V535" s="152"/>
      <c r="W535" s="140"/>
      <c r="X535" s="59"/>
      <c r="Y535" s="59"/>
      <c r="Z535" s="59"/>
    </row>
    <row r="536" spans="1:26" s="24" customFormat="1" ht="22.5" customHeight="1">
      <c r="A536" s="82"/>
      <c r="B536" s="84"/>
      <c r="C536" s="35"/>
      <c r="D536" s="186"/>
      <c r="E536" s="187"/>
      <c r="F536" s="188"/>
      <c r="G536" s="73"/>
      <c r="H536" s="184"/>
      <c r="I536" s="185"/>
      <c r="J536" s="185"/>
      <c r="K536" s="185"/>
      <c r="L536" s="185"/>
      <c r="M536" s="50"/>
      <c r="N536" s="36"/>
      <c r="O536" s="56"/>
      <c r="P536" s="59"/>
      <c r="Q536" s="137"/>
      <c r="R536" s="151"/>
      <c r="S536" s="133"/>
      <c r="T536" s="133"/>
      <c r="U536" s="133"/>
      <c r="V536" s="152"/>
      <c r="W536" s="140"/>
      <c r="X536" s="59"/>
      <c r="Y536" s="59"/>
      <c r="Z536" s="59"/>
    </row>
    <row r="537" spans="1:26" s="24" customFormat="1" ht="22.5" customHeight="1">
      <c r="A537" s="82"/>
      <c r="B537" s="84"/>
      <c r="C537" s="35"/>
      <c r="D537" s="186"/>
      <c r="E537" s="187"/>
      <c r="F537" s="188"/>
      <c r="G537" s="73"/>
      <c r="H537" s="184"/>
      <c r="I537" s="185"/>
      <c r="J537" s="185"/>
      <c r="K537" s="185"/>
      <c r="L537" s="185"/>
      <c r="M537" s="50"/>
      <c r="N537" s="36"/>
      <c r="O537" s="56"/>
      <c r="P537" s="59"/>
      <c r="Q537" s="137"/>
      <c r="R537" s="151"/>
      <c r="S537" s="133"/>
      <c r="T537" s="133"/>
      <c r="U537" s="133"/>
      <c r="V537" s="152"/>
      <c r="W537" s="140"/>
      <c r="X537" s="59"/>
      <c r="Y537" s="59"/>
      <c r="Z537" s="59"/>
    </row>
    <row r="538" spans="1:26" s="24" customFormat="1" ht="22.5" customHeight="1">
      <c r="A538" s="82"/>
      <c r="B538" s="84"/>
      <c r="C538" s="35"/>
      <c r="D538" s="186"/>
      <c r="E538" s="187"/>
      <c r="F538" s="188"/>
      <c r="G538" s="73"/>
      <c r="H538" s="184"/>
      <c r="I538" s="185"/>
      <c r="J538" s="185"/>
      <c r="K538" s="185"/>
      <c r="L538" s="185"/>
      <c r="M538" s="50"/>
      <c r="N538" s="36"/>
      <c r="O538" s="56"/>
      <c r="P538" s="59"/>
      <c r="Q538" s="137"/>
      <c r="R538" s="151"/>
      <c r="S538" s="133"/>
      <c r="T538" s="133"/>
      <c r="U538" s="133"/>
      <c r="V538" s="152"/>
      <c r="W538" s="140"/>
      <c r="X538" s="59"/>
      <c r="Y538" s="59"/>
      <c r="Z538" s="59"/>
    </row>
    <row r="539" spans="1:26" s="24" customFormat="1" ht="22.5" customHeight="1">
      <c r="A539" s="82"/>
      <c r="B539" s="84"/>
      <c r="C539" s="35"/>
      <c r="D539" s="186"/>
      <c r="E539" s="187"/>
      <c r="F539" s="188"/>
      <c r="G539" s="73"/>
      <c r="H539" s="184"/>
      <c r="I539" s="185"/>
      <c r="J539" s="185"/>
      <c r="K539" s="185"/>
      <c r="L539" s="185"/>
      <c r="M539" s="50"/>
      <c r="N539" s="36"/>
      <c r="O539" s="56"/>
      <c r="P539" s="59"/>
      <c r="Q539" s="137"/>
      <c r="R539" s="151"/>
      <c r="S539" s="133"/>
      <c r="T539" s="133"/>
      <c r="U539" s="133"/>
      <c r="V539" s="152"/>
      <c r="W539" s="140"/>
      <c r="X539" s="59"/>
      <c r="Y539" s="59"/>
      <c r="Z539" s="59"/>
    </row>
    <row r="540" spans="1:26" s="24" customFormat="1" ht="22.5" customHeight="1">
      <c r="A540" s="82"/>
      <c r="B540" s="84"/>
      <c r="C540" s="35"/>
      <c r="D540" s="186"/>
      <c r="E540" s="187"/>
      <c r="F540" s="188"/>
      <c r="G540" s="73"/>
      <c r="H540" s="184"/>
      <c r="I540" s="185"/>
      <c r="J540" s="185"/>
      <c r="K540" s="185"/>
      <c r="L540" s="185"/>
      <c r="M540" s="50"/>
      <c r="N540" s="36"/>
      <c r="O540" s="56"/>
      <c r="P540" s="59"/>
      <c r="Q540" s="137"/>
      <c r="R540" s="151"/>
      <c r="S540" s="133"/>
      <c r="T540" s="133"/>
      <c r="U540" s="133"/>
      <c r="V540" s="152"/>
      <c r="W540" s="140"/>
      <c r="X540" s="59"/>
      <c r="Y540" s="59"/>
      <c r="Z540" s="59"/>
    </row>
    <row r="541" spans="1:26" s="24" customFormat="1" ht="22.5" customHeight="1">
      <c r="A541" s="82"/>
      <c r="B541" s="84"/>
      <c r="C541" s="35"/>
      <c r="D541" s="186"/>
      <c r="E541" s="187"/>
      <c r="F541" s="188"/>
      <c r="G541" s="73"/>
      <c r="H541" s="184"/>
      <c r="I541" s="185"/>
      <c r="J541" s="185"/>
      <c r="K541" s="185"/>
      <c r="L541" s="185"/>
      <c r="M541" s="50"/>
      <c r="N541" s="36"/>
      <c r="O541" s="56"/>
      <c r="P541" s="59"/>
      <c r="Q541" s="137"/>
      <c r="R541" s="151"/>
      <c r="S541" s="133"/>
      <c r="T541" s="133"/>
      <c r="U541" s="133"/>
      <c r="V541" s="152"/>
      <c r="W541" s="140"/>
      <c r="X541" s="59"/>
      <c r="Y541" s="59"/>
      <c r="Z541" s="59"/>
    </row>
    <row r="542" spans="1:26" s="24" customFormat="1" ht="22.5" customHeight="1">
      <c r="A542" s="82"/>
      <c r="B542" s="84"/>
      <c r="C542" s="35"/>
      <c r="D542" s="186"/>
      <c r="E542" s="187"/>
      <c r="F542" s="188"/>
      <c r="G542" s="73"/>
      <c r="H542" s="184"/>
      <c r="I542" s="185"/>
      <c r="J542" s="185"/>
      <c r="K542" s="185"/>
      <c r="L542" s="185"/>
      <c r="M542" s="50"/>
      <c r="N542" s="36"/>
      <c r="O542" s="56"/>
      <c r="P542" s="59"/>
      <c r="Q542" s="137"/>
      <c r="R542" s="151"/>
      <c r="S542" s="133"/>
      <c r="T542" s="133"/>
      <c r="U542" s="133"/>
      <c r="V542" s="152"/>
      <c r="W542" s="140"/>
      <c r="X542" s="59"/>
      <c r="Y542" s="59"/>
      <c r="Z542" s="59"/>
    </row>
    <row r="543" spans="1:26" s="24" customFormat="1" ht="22.5" customHeight="1">
      <c r="A543" s="82"/>
      <c r="B543" s="84"/>
      <c r="C543" s="35"/>
      <c r="D543" s="186"/>
      <c r="E543" s="187"/>
      <c r="F543" s="188"/>
      <c r="G543" s="73"/>
      <c r="H543" s="184"/>
      <c r="I543" s="185"/>
      <c r="J543" s="185"/>
      <c r="K543" s="185"/>
      <c r="L543" s="185"/>
      <c r="M543" s="50"/>
      <c r="N543" s="36"/>
      <c r="O543" s="56"/>
      <c r="P543" s="59"/>
      <c r="Q543" s="137"/>
      <c r="R543" s="151"/>
      <c r="S543" s="133"/>
      <c r="T543" s="133"/>
      <c r="U543" s="133"/>
      <c r="V543" s="152"/>
      <c r="W543" s="140"/>
      <c r="X543" s="59"/>
      <c r="Y543" s="59"/>
      <c r="Z543" s="59"/>
    </row>
    <row r="544" spans="1:26" s="24" customFormat="1" ht="22.5" customHeight="1">
      <c r="A544" s="82"/>
      <c r="B544" s="84"/>
      <c r="C544" s="35"/>
      <c r="D544" s="25"/>
      <c r="E544" s="26"/>
      <c r="F544" s="27"/>
      <c r="G544" s="73"/>
      <c r="H544" s="205"/>
      <c r="I544" s="206"/>
      <c r="J544" s="206"/>
      <c r="K544" s="206"/>
      <c r="L544" s="206"/>
      <c r="M544" s="50"/>
      <c r="N544" s="68"/>
      <c r="O544" s="57"/>
      <c r="P544" s="59"/>
      <c r="Q544" s="137"/>
      <c r="R544" s="151"/>
      <c r="S544" s="133"/>
      <c r="T544" s="133"/>
      <c r="U544" s="133"/>
      <c r="V544" s="152"/>
      <c r="W544" s="140"/>
      <c r="X544" s="59"/>
      <c r="Y544" s="59"/>
      <c r="Z544" s="59"/>
    </row>
    <row r="545" spans="1:26" s="24" customFormat="1" ht="22.5" customHeight="1">
      <c r="A545" s="82"/>
      <c r="B545" s="84"/>
      <c r="C545" s="35"/>
      <c r="D545" s="25"/>
      <c r="E545" s="26"/>
      <c r="F545" s="27"/>
      <c r="G545" s="73"/>
      <c r="H545" s="184"/>
      <c r="I545" s="210"/>
      <c r="J545" s="210"/>
      <c r="K545" s="210"/>
      <c r="L545" s="210"/>
      <c r="M545" s="50"/>
      <c r="N545" s="68"/>
      <c r="O545" s="57"/>
      <c r="P545" s="59"/>
      <c r="Q545" s="137"/>
      <c r="R545" s="151"/>
      <c r="S545" s="133"/>
      <c r="T545" s="133"/>
      <c r="U545" s="133"/>
      <c r="V545" s="152"/>
      <c r="W545" s="140"/>
      <c r="X545" s="59"/>
      <c r="Y545" s="59"/>
      <c r="Z545" s="59"/>
    </row>
    <row r="546" spans="1:26" s="24" customFormat="1" ht="22.5" customHeight="1">
      <c r="A546" s="82"/>
      <c r="B546" s="84"/>
      <c r="C546" s="35"/>
      <c r="D546" s="207"/>
      <c r="E546" s="208"/>
      <c r="F546" s="211"/>
      <c r="G546" s="73"/>
      <c r="H546" s="198"/>
      <c r="I546" s="203"/>
      <c r="J546" s="203"/>
      <c r="K546" s="203"/>
      <c r="L546" s="203"/>
      <c r="M546" s="50"/>
      <c r="N546" s="69"/>
      <c r="O546" s="57"/>
      <c r="P546" s="59"/>
      <c r="Q546" s="137"/>
      <c r="R546" s="151"/>
      <c r="S546" s="133"/>
      <c r="T546" s="133"/>
      <c r="U546" s="133"/>
      <c r="V546" s="152"/>
      <c r="W546" s="140"/>
      <c r="X546" s="59"/>
      <c r="Y546" s="59"/>
      <c r="Z546" s="59"/>
    </row>
    <row r="547" spans="1:26" s="24" customFormat="1" ht="22.5" customHeight="1">
      <c r="A547" s="82"/>
      <c r="B547" s="84"/>
      <c r="C547" s="35"/>
      <c r="D547" s="186"/>
      <c r="E547" s="187"/>
      <c r="F547" s="188"/>
      <c r="G547" s="73"/>
      <c r="H547" s="184"/>
      <c r="I547" s="210"/>
      <c r="J547" s="210"/>
      <c r="K547" s="210"/>
      <c r="L547" s="210"/>
      <c r="M547" s="50"/>
      <c r="N547" s="68"/>
      <c r="O547" s="57"/>
      <c r="P547" s="59"/>
      <c r="Q547" s="137"/>
      <c r="R547" s="151"/>
      <c r="S547" s="133"/>
      <c r="T547" s="133"/>
      <c r="U547" s="133"/>
      <c r="V547" s="152"/>
      <c r="W547" s="140"/>
      <c r="X547" s="59"/>
      <c r="Y547" s="59"/>
      <c r="Z547" s="59"/>
    </row>
    <row r="548" spans="1:26" s="24" customFormat="1" ht="22.5" customHeight="1">
      <c r="A548" s="82"/>
      <c r="B548" s="84"/>
      <c r="C548" s="35"/>
      <c r="D548" s="25"/>
      <c r="E548" s="26"/>
      <c r="F548" s="27"/>
      <c r="G548" s="73"/>
      <c r="H548" s="202"/>
      <c r="I548" s="203"/>
      <c r="J548" s="203"/>
      <c r="K548" s="203"/>
      <c r="L548" s="203"/>
      <c r="M548" s="50"/>
      <c r="N548" s="69"/>
      <c r="O548" s="57"/>
      <c r="P548" s="59"/>
      <c r="Q548" s="137"/>
      <c r="R548" s="151"/>
      <c r="S548" s="133"/>
      <c r="T548" s="133"/>
      <c r="U548" s="133"/>
      <c r="V548" s="152"/>
      <c r="W548" s="140"/>
      <c r="X548" s="59"/>
      <c r="Y548" s="59"/>
      <c r="Z548" s="59"/>
    </row>
    <row r="549" spans="1:26" s="24" customFormat="1" ht="22.5" customHeight="1">
      <c r="A549" s="82"/>
      <c r="B549" s="84"/>
      <c r="C549" s="35"/>
      <c r="D549" s="186"/>
      <c r="E549" s="187"/>
      <c r="F549" s="204"/>
      <c r="G549" s="73"/>
      <c r="H549" s="205"/>
      <c r="I549" s="206"/>
      <c r="J549" s="206"/>
      <c r="K549" s="206"/>
      <c r="L549" s="206"/>
      <c r="M549" s="50"/>
      <c r="N549" s="68"/>
      <c r="O549" s="57"/>
      <c r="P549" s="59"/>
      <c r="Q549" s="137"/>
      <c r="R549" s="151"/>
      <c r="S549" s="133"/>
      <c r="T549" s="133"/>
      <c r="U549" s="133"/>
      <c r="V549" s="152"/>
      <c r="W549" s="140"/>
      <c r="X549" s="59"/>
      <c r="Y549" s="59"/>
      <c r="Z549" s="59"/>
    </row>
    <row r="550" spans="1:26" s="24" customFormat="1" ht="22.5" customHeight="1">
      <c r="A550" s="82"/>
      <c r="B550" s="84"/>
      <c r="C550" s="35"/>
      <c r="D550" s="25"/>
      <c r="E550" s="26"/>
      <c r="F550" s="27"/>
      <c r="G550" s="73"/>
      <c r="H550" s="205"/>
      <c r="I550" s="210"/>
      <c r="J550" s="210"/>
      <c r="K550" s="210"/>
      <c r="L550" s="210"/>
      <c r="M550" s="50"/>
      <c r="N550" s="68"/>
      <c r="O550" s="57"/>
      <c r="P550" s="59"/>
      <c r="Q550" s="137"/>
      <c r="R550" s="151"/>
      <c r="S550" s="133"/>
      <c r="T550" s="133"/>
      <c r="U550" s="133"/>
      <c r="V550" s="152"/>
      <c r="W550" s="140"/>
      <c r="X550" s="59"/>
      <c r="Y550" s="59"/>
      <c r="Z550" s="59"/>
    </row>
    <row r="551" spans="1:26" s="24" customFormat="1" ht="22.5" customHeight="1">
      <c r="A551" s="82"/>
      <c r="B551" s="84"/>
      <c r="C551" s="35"/>
      <c r="D551" s="207"/>
      <c r="E551" s="208"/>
      <c r="F551" s="211"/>
      <c r="G551" s="73"/>
      <c r="H551" s="202"/>
      <c r="I551" s="203"/>
      <c r="J551" s="203"/>
      <c r="K551" s="203"/>
      <c r="L551" s="203"/>
      <c r="M551" s="50"/>
      <c r="N551" s="69"/>
      <c r="O551" s="57"/>
      <c r="P551" s="59"/>
      <c r="Q551" s="137"/>
      <c r="R551" s="151"/>
      <c r="S551" s="133"/>
      <c r="T551" s="133"/>
      <c r="U551" s="133"/>
      <c r="V551" s="152"/>
      <c r="W551" s="140"/>
      <c r="X551" s="59"/>
      <c r="Y551" s="59"/>
      <c r="Z551" s="59"/>
    </row>
    <row r="552" spans="1:26" s="24" customFormat="1" ht="22.5" customHeight="1">
      <c r="A552" s="82"/>
      <c r="B552" s="84"/>
      <c r="C552" s="35"/>
      <c r="D552" s="25"/>
      <c r="E552" s="26"/>
      <c r="F552" s="27"/>
      <c r="G552" s="73"/>
      <c r="H552" s="202"/>
      <c r="I552" s="203"/>
      <c r="J552" s="203"/>
      <c r="K552" s="203"/>
      <c r="L552" s="203"/>
      <c r="M552" s="50"/>
      <c r="N552" s="69"/>
      <c r="O552" s="57"/>
      <c r="P552" s="59"/>
      <c r="Q552" s="137"/>
      <c r="R552" s="151"/>
      <c r="S552" s="133"/>
      <c r="T552" s="133"/>
      <c r="U552" s="133"/>
      <c r="V552" s="152"/>
      <c r="W552" s="140"/>
      <c r="X552" s="59"/>
      <c r="Y552" s="59"/>
      <c r="Z552" s="59"/>
    </row>
    <row r="553" spans="1:26" s="24" customFormat="1" ht="22.5" customHeight="1">
      <c r="A553" s="82"/>
      <c r="B553" s="84"/>
      <c r="C553" s="35"/>
      <c r="D553" s="25"/>
      <c r="E553" s="26"/>
      <c r="F553" s="27"/>
      <c r="G553" s="73"/>
      <c r="H553" s="205"/>
      <c r="I553" s="206"/>
      <c r="J553" s="206"/>
      <c r="K553" s="206"/>
      <c r="L553" s="206"/>
      <c r="M553" s="50"/>
      <c r="N553" s="68"/>
      <c r="O553" s="57"/>
      <c r="P553" s="59"/>
      <c r="Q553" s="137"/>
      <c r="R553" s="151"/>
      <c r="S553" s="133"/>
      <c r="T553" s="133"/>
      <c r="U553" s="133"/>
      <c r="V553" s="152"/>
      <c r="W553" s="140"/>
      <c r="X553" s="59"/>
      <c r="Y553" s="59"/>
      <c r="Z553" s="59"/>
    </row>
    <row r="554" spans="1:26" s="24" customFormat="1" ht="22.5" customHeight="1">
      <c r="A554" s="82"/>
      <c r="B554" s="84"/>
      <c r="C554" s="35"/>
      <c r="D554" s="25"/>
      <c r="E554" s="26"/>
      <c r="F554" s="27"/>
      <c r="G554" s="73"/>
      <c r="H554" s="205"/>
      <c r="I554" s="210"/>
      <c r="J554" s="210"/>
      <c r="K554" s="210"/>
      <c r="L554" s="210"/>
      <c r="M554" s="50"/>
      <c r="N554" s="68"/>
      <c r="O554" s="57"/>
      <c r="P554" s="59"/>
      <c r="Q554" s="137"/>
      <c r="R554" s="151"/>
      <c r="S554" s="133"/>
      <c r="T554" s="133"/>
      <c r="U554" s="133"/>
      <c r="V554" s="152"/>
      <c r="W554" s="140"/>
      <c r="X554" s="59"/>
      <c r="Y554" s="59"/>
      <c r="Z554" s="59"/>
    </row>
    <row r="555" spans="1:26" s="24" customFormat="1" ht="22.5" customHeight="1">
      <c r="A555" s="82"/>
      <c r="B555" s="84"/>
      <c r="C555" s="35"/>
      <c r="D555" s="186"/>
      <c r="E555" s="187"/>
      <c r="F555" s="204"/>
      <c r="G555" s="73"/>
      <c r="H555" s="205"/>
      <c r="I555" s="206"/>
      <c r="J555" s="206"/>
      <c r="K555" s="206"/>
      <c r="L555" s="206"/>
      <c r="M555" s="50"/>
      <c r="N555" s="68"/>
      <c r="O555" s="57"/>
      <c r="P555" s="59"/>
      <c r="Q555" s="137"/>
      <c r="R555" s="151"/>
      <c r="S555" s="133"/>
      <c r="T555" s="133"/>
      <c r="U555" s="133"/>
      <c r="V555" s="152"/>
      <c r="W555" s="140"/>
      <c r="X555" s="59"/>
      <c r="Y555" s="59"/>
      <c r="Z555" s="59"/>
    </row>
    <row r="556" spans="1:26" s="24" customFormat="1" ht="22.5" customHeight="1">
      <c r="A556" s="82"/>
      <c r="B556" s="84"/>
      <c r="C556" s="35"/>
      <c r="D556" s="186"/>
      <c r="E556" s="187"/>
      <c r="F556" s="188"/>
      <c r="G556" s="73"/>
      <c r="H556" s="205"/>
      <c r="I556" s="210"/>
      <c r="J556" s="210"/>
      <c r="K556" s="210"/>
      <c r="L556" s="210"/>
      <c r="M556" s="50"/>
      <c r="N556" s="68"/>
      <c r="O556" s="57"/>
      <c r="P556" s="59"/>
      <c r="Q556" s="137"/>
      <c r="R556" s="151"/>
      <c r="S556" s="133"/>
      <c r="T556" s="133"/>
      <c r="U556" s="133"/>
      <c r="V556" s="152"/>
      <c r="W556" s="140"/>
      <c r="X556" s="59"/>
      <c r="Y556" s="59"/>
      <c r="Z556" s="59"/>
    </row>
    <row r="557" spans="1:26" s="24" customFormat="1" ht="22.5" customHeight="1">
      <c r="A557" s="82"/>
      <c r="B557" s="84"/>
      <c r="C557" s="35"/>
      <c r="D557" s="207"/>
      <c r="E557" s="208"/>
      <c r="F557" s="211"/>
      <c r="G557" s="73"/>
      <c r="H557" s="202"/>
      <c r="I557" s="203"/>
      <c r="J557" s="203"/>
      <c r="K557" s="203"/>
      <c r="L557" s="203"/>
      <c r="M557" s="50"/>
      <c r="N557" s="69"/>
      <c r="O557" s="57"/>
      <c r="P557" s="59"/>
      <c r="Q557" s="137"/>
      <c r="R557" s="151"/>
      <c r="S557" s="133"/>
      <c r="T557" s="133"/>
      <c r="U557" s="133"/>
      <c r="V557" s="152"/>
      <c r="W557" s="140"/>
      <c r="X557" s="59"/>
      <c r="Y557" s="59"/>
      <c r="Z557" s="59"/>
    </row>
    <row r="558" spans="1:26" s="24" customFormat="1" ht="22.5" customHeight="1">
      <c r="A558" s="82"/>
      <c r="B558" s="84"/>
      <c r="C558" s="35"/>
      <c r="D558" s="186"/>
      <c r="E558" s="187"/>
      <c r="F558" s="204"/>
      <c r="G558" s="73"/>
      <c r="H558" s="184"/>
      <c r="I558" s="206"/>
      <c r="J558" s="206"/>
      <c r="K558" s="206"/>
      <c r="L558" s="206"/>
      <c r="M558" s="50"/>
      <c r="N558" s="68"/>
      <c r="O558" s="57"/>
      <c r="P558" s="59"/>
      <c r="Q558" s="137"/>
      <c r="R558" s="151"/>
      <c r="S558" s="133"/>
      <c r="T558" s="133"/>
      <c r="U558" s="133"/>
      <c r="V558" s="152"/>
      <c r="W558" s="140"/>
      <c r="X558" s="59"/>
      <c r="Y558" s="59"/>
      <c r="Z558" s="59"/>
    </row>
    <row r="559" spans="1:26" s="24" customFormat="1" ht="22.5" customHeight="1">
      <c r="A559" s="82"/>
      <c r="B559" s="84"/>
      <c r="C559" s="35"/>
      <c r="D559" s="25"/>
      <c r="E559" s="26"/>
      <c r="F559" s="27"/>
      <c r="G559" s="73"/>
      <c r="H559" s="184"/>
      <c r="I559" s="210"/>
      <c r="J559" s="210"/>
      <c r="K559" s="210"/>
      <c r="L559" s="210"/>
      <c r="M559" s="50"/>
      <c r="N559" s="68"/>
      <c r="O559" s="57"/>
      <c r="P559" s="59"/>
      <c r="Q559" s="137"/>
      <c r="R559" s="151"/>
      <c r="S559" s="133"/>
      <c r="T559" s="133"/>
      <c r="U559" s="133"/>
      <c r="V559" s="152"/>
      <c r="W559" s="140"/>
      <c r="X559" s="59"/>
      <c r="Y559" s="59"/>
      <c r="Z559" s="59"/>
    </row>
    <row r="560" spans="1:26" s="24" customFormat="1" ht="22.5" customHeight="1">
      <c r="A560" s="82"/>
      <c r="B560" s="84"/>
      <c r="C560" s="35"/>
      <c r="D560" s="25"/>
      <c r="E560" s="26"/>
      <c r="F560" s="27"/>
      <c r="G560" s="73"/>
      <c r="H560" s="202"/>
      <c r="I560" s="203"/>
      <c r="J560" s="203"/>
      <c r="K560" s="203"/>
      <c r="L560" s="203"/>
      <c r="M560" s="50"/>
      <c r="N560" s="69"/>
      <c r="O560" s="57"/>
      <c r="P560" s="59"/>
      <c r="Q560" s="137"/>
      <c r="R560" s="151"/>
      <c r="S560" s="133"/>
      <c r="T560" s="133"/>
      <c r="U560" s="133"/>
      <c r="V560" s="152"/>
      <c r="W560" s="140"/>
      <c r="X560" s="59"/>
      <c r="Y560" s="59"/>
      <c r="Z560" s="59"/>
    </row>
    <row r="561" spans="1:26" s="24" customFormat="1" ht="22.5" customHeight="1">
      <c r="A561" s="82"/>
      <c r="B561" s="84"/>
      <c r="C561" s="35"/>
      <c r="D561" s="25"/>
      <c r="E561" s="26"/>
      <c r="F561" s="27"/>
      <c r="G561" s="73"/>
      <c r="H561" s="205"/>
      <c r="I561" s="210"/>
      <c r="J561" s="210"/>
      <c r="K561" s="210"/>
      <c r="L561" s="210"/>
      <c r="M561" s="50"/>
      <c r="N561" s="68"/>
      <c r="O561" s="57"/>
      <c r="P561" s="59"/>
      <c r="Q561" s="137"/>
      <c r="R561" s="151"/>
      <c r="S561" s="133"/>
      <c r="T561" s="133"/>
      <c r="U561" s="133"/>
      <c r="V561" s="152"/>
      <c r="W561" s="140"/>
      <c r="X561" s="59"/>
      <c r="Y561" s="59"/>
      <c r="Z561" s="59"/>
    </row>
    <row r="562" spans="1:26" s="24" customFormat="1" ht="22.5" customHeight="1">
      <c r="A562" s="82"/>
      <c r="B562" s="84"/>
      <c r="C562" s="35"/>
      <c r="D562" s="25"/>
      <c r="E562" s="26"/>
      <c r="F562" s="27"/>
      <c r="G562" s="73"/>
      <c r="H562" s="202"/>
      <c r="I562" s="203"/>
      <c r="J562" s="203"/>
      <c r="K562" s="203"/>
      <c r="L562" s="203"/>
      <c r="M562" s="50"/>
      <c r="N562" s="69"/>
      <c r="O562" s="57"/>
      <c r="P562" s="59"/>
      <c r="Q562" s="137"/>
      <c r="R562" s="151"/>
      <c r="S562" s="133"/>
      <c r="T562" s="133"/>
      <c r="U562" s="133"/>
      <c r="V562" s="152"/>
      <c r="W562" s="140"/>
      <c r="X562" s="59"/>
      <c r="Y562" s="59"/>
      <c r="Z562" s="59"/>
    </row>
    <row r="563" spans="1:26" s="24" customFormat="1" ht="22.5" customHeight="1">
      <c r="A563" s="82"/>
      <c r="B563" s="84"/>
      <c r="C563" s="35"/>
      <c r="D563" s="186"/>
      <c r="E563" s="187"/>
      <c r="F563" s="204"/>
      <c r="G563" s="73"/>
      <c r="H563" s="205"/>
      <c r="I563" s="206"/>
      <c r="J563" s="206"/>
      <c r="K563" s="206"/>
      <c r="L563" s="206"/>
      <c r="M563" s="50"/>
      <c r="N563" s="68"/>
      <c r="O563" s="57"/>
      <c r="P563" s="59"/>
      <c r="Q563" s="137"/>
      <c r="R563" s="151"/>
      <c r="S563" s="133"/>
      <c r="T563" s="133"/>
      <c r="U563" s="133"/>
      <c r="V563" s="152"/>
      <c r="W563" s="140"/>
      <c r="X563" s="59"/>
      <c r="Y563" s="59"/>
      <c r="Z563" s="59"/>
    </row>
    <row r="564" spans="1:26" s="24" customFormat="1" ht="22.5" customHeight="1">
      <c r="A564" s="82"/>
      <c r="B564" s="84"/>
      <c r="C564" s="35"/>
      <c r="D564" s="25"/>
      <c r="E564" s="26"/>
      <c r="F564" s="27"/>
      <c r="G564" s="73"/>
      <c r="H564" s="205"/>
      <c r="I564" s="210"/>
      <c r="J564" s="210"/>
      <c r="K564" s="210"/>
      <c r="L564" s="210"/>
      <c r="M564" s="50"/>
      <c r="N564" s="68"/>
      <c r="O564" s="57"/>
      <c r="P564" s="59"/>
      <c r="Q564" s="137"/>
      <c r="R564" s="151"/>
      <c r="S564" s="133"/>
      <c r="T564" s="133"/>
      <c r="U564" s="133"/>
      <c r="V564" s="152"/>
      <c r="W564" s="140"/>
      <c r="X564" s="59"/>
      <c r="Y564" s="59"/>
      <c r="Z564" s="59"/>
    </row>
    <row r="565" spans="1:26" s="24" customFormat="1" ht="22.5" customHeight="1">
      <c r="A565" s="82"/>
      <c r="B565" s="84"/>
      <c r="C565" s="35"/>
      <c r="D565" s="207"/>
      <c r="E565" s="208"/>
      <c r="F565" s="211"/>
      <c r="G565" s="73"/>
      <c r="H565" s="202"/>
      <c r="I565" s="203"/>
      <c r="J565" s="203"/>
      <c r="K565" s="203"/>
      <c r="L565" s="203"/>
      <c r="M565" s="50"/>
      <c r="N565" s="69"/>
      <c r="O565" s="57"/>
      <c r="P565" s="59"/>
      <c r="Q565" s="137"/>
      <c r="R565" s="151"/>
      <c r="S565" s="133"/>
      <c r="T565" s="133"/>
      <c r="U565" s="133"/>
      <c r="V565" s="152"/>
      <c r="W565" s="140"/>
      <c r="X565" s="59"/>
      <c r="Y565" s="59"/>
      <c r="Z565" s="59"/>
    </row>
    <row r="566" spans="1:26" s="24" customFormat="1" ht="22.5" customHeight="1">
      <c r="A566" s="82"/>
      <c r="B566" s="84"/>
      <c r="C566" s="35"/>
      <c r="D566" s="25"/>
      <c r="E566" s="26"/>
      <c r="F566" s="27"/>
      <c r="G566" s="73"/>
      <c r="H566" s="205"/>
      <c r="I566" s="206"/>
      <c r="J566" s="206"/>
      <c r="K566" s="206"/>
      <c r="L566" s="206"/>
      <c r="M566" s="50"/>
      <c r="N566" s="68"/>
      <c r="O566" s="57"/>
      <c r="P566" s="59"/>
      <c r="Q566" s="137"/>
      <c r="R566" s="151"/>
      <c r="S566" s="133"/>
      <c r="T566" s="133"/>
      <c r="U566" s="133"/>
      <c r="V566" s="152"/>
      <c r="W566" s="140"/>
      <c r="X566" s="59"/>
      <c r="Y566" s="59"/>
      <c r="Z566" s="59"/>
    </row>
    <row r="567" spans="1:26" s="24" customFormat="1" ht="22.5" customHeight="1">
      <c r="A567" s="82"/>
      <c r="B567" s="84"/>
      <c r="C567" s="35"/>
      <c r="D567" s="186"/>
      <c r="E567" s="187"/>
      <c r="F567" s="188"/>
      <c r="G567" s="73"/>
      <c r="H567" s="205"/>
      <c r="I567" s="210"/>
      <c r="J567" s="210"/>
      <c r="K567" s="210"/>
      <c r="L567" s="210"/>
      <c r="M567" s="50"/>
      <c r="N567" s="68"/>
      <c r="O567" s="57"/>
      <c r="P567" s="59"/>
      <c r="Q567" s="137"/>
      <c r="R567" s="151"/>
      <c r="S567" s="133"/>
      <c r="T567" s="133"/>
      <c r="U567" s="133"/>
      <c r="V567" s="152"/>
      <c r="W567" s="140"/>
      <c r="X567" s="59"/>
      <c r="Y567" s="59"/>
      <c r="Z567" s="59"/>
    </row>
    <row r="568" spans="1:26" s="24" customFormat="1" ht="22.5" customHeight="1">
      <c r="A568" s="82"/>
      <c r="B568" s="84"/>
      <c r="C568" s="35"/>
      <c r="D568" s="25"/>
      <c r="E568" s="26"/>
      <c r="F568" s="27"/>
      <c r="G568" s="73"/>
      <c r="H568" s="202"/>
      <c r="I568" s="203"/>
      <c r="J568" s="203"/>
      <c r="K568" s="203"/>
      <c r="L568" s="203"/>
      <c r="M568" s="50"/>
      <c r="N568" s="69"/>
      <c r="O568" s="57"/>
      <c r="P568" s="59"/>
      <c r="Q568" s="137"/>
      <c r="R568" s="151"/>
      <c r="S568" s="133"/>
      <c r="T568" s="133"/>
      <c r="U568" s="133"/>
      <c r="V568" s="152"/>
      <c r="W568" s="140"/>
      <c r="X568" s="59"/>
      <c r="Y568" s="59"/>
      <c r="Z568" s="59"/>
    </row>
    <row r="569" spans="1:26" s="24" customFormat="1" ht="22.5" customHeight="1">
      <c r="A569" s="82"/>
      <c r="B569" s="84"/>
      <c r="C569" s="35"/>
      <c r="D569" s="25"/>
      <c r="E569" s="26"/>
      <c r="F569" s="27"/>
      <c r="G569" s="73"/>
      <c r="H569" s="205"/>
      <c r="I569" s="206"/>
      <c r="J569" s="206"/>
      <c r="K569" s="206"/>
      <c r="L569" s="206"/>
      <c r="M569" s="50"/>
      <c r="N569" s="68"/>
      <c r="O569" s="57"/>
      <c r="P569" s="59"/>
      <c r="Q569" s="137"/>
      <c r="R569" s="151"/>
      <c r="S569" s="133"/>
      <c r="T569" s="133"/>
      <c r="U569" s="133"/>
      <c r="V569" s="152"/>
      <c r="W569" s="140"/>
      <c r="X569" s="59"/>
      <c r="Y569" s="59"/>
      <c r="Z569" s="59"/>
    </row>
    <row r="570" spans="1:26" s="24" customFormat="1" ht="22.5" customHeight="1">
      <c r="A570" s="82"/>
      <c r="B570" s="84"/>
      <c r="C570" s="35"/>
      <c r="D570" s="25"/>
      <c r="E570" s="26"/>
      <c r="F570" s="27"/>
      <c r="G570" s="73"/>
      <c r="H570" s="184"/>
      <c r="I570" s="206"/>
      <c r="J570" s="206"/>
      <c r="K570" s="206"/>
      <c r="L570" s="206"/>
      <c r="M570" s="50"/>
      <c r="N570" s="68"/>
      <c r="O570" s="57"/>
      <c r="P570" s="59"/>
      <c r="Q570" s="137"/>
      <c r="R570" s="151"/>
      <c r="S570" s="133"/>
      <c r="T570" s="133"/>
      <c r="U570" s="133"/>
      <c r="V570" s="152"/>
      <c r="W570" s="140"/>
      <c r="X570" s="59"/>
      <c r="Y570" s="59"/>
      <c r="Z570" s="59"/>
    </row>
    <row r="571" spans="1:26" s="24" customFormat="1" ht="22.5" customHeight="1">
      <c r="A571" s="82"/>
      <c r="B571" s="84"/>
      <c r="C571" s="35"/>
      <c r="D571" s="25"/>
      <c r="E571" s="26"/>
      <c r="F571" s="27"/>
      <c r="G571" s="73"/>
      <c r="H571" s="205"/>
      <c r="I571" s="210"/>
      <c r="J571" s="210"/>
      <c r="K571" s="210"/>
      <c r="L571" s="210"/>
      <c r="M571" s="50"/>
      <c r="N571" s="68"/>
      <c r="O571" s="57"/>
      <c r="P571" s="59"/>
      <c r="Q571" s="137"/>
      <c r="R571" s="151"/>
      <c r="S571" s="133"/>
      <c r="T571" s="133"/>
      <c r="U571" s="133"/>
      <c r="V571" s="152"/>
      <c r="W571" s="140"/>
      <c r="X571" s="59"/>
      <c r="Y571" s="59"/>
      <c r="Z571" s="59"/>
    </row>
    <row r="572" spans="1:26" s="24" customFormat="1" ht="22.5" customHeight="1">
      <c r="A572" s="82"/>
      <c r="B572" s="84"/>
      <c r="C572" s="35"/>
      <c r="D572" s="25"/>
      <c r="E572" s="26"/>
      <c r="F572" s="27"/>
      <c r="G572" s="73"/>
      <c r="H572" s="202"/>
      <c r="I572" s="203"/>
      <c r="J572" s="203"/>
      <c r="K572" s="203"/>
      <c r="L572" s="203"/>
      <c r="M572" s="50"/>
      <c r="N572" s="69"/>
      <c r="O572" s="57"/>
      <c r="P572" s="59"/>
      <c r="Q572" s="137"/>
      <c r="R572" s="151"/>
      <c r="S572" s="133"/>
      <c r="T572" s="133"/>
      <c r="U572" s="133"/>
      <c r="V572" s="152"/>
      <c r="W572" s="140"/>
      <c r="X572" s="59"/>
      <c r="Y572" s="59"/>
      <c r="Z572" s="59"/>
    </row>
    <row r="573" spans="1:26" s="24" customFormat="1" ht="22.5" customHeight="1">
      <c r="A573" s="82"/>
      <c r="B573" s="84"/>
      <c r="C573" s="35"/>
      <c r="D573" s="25"/>
      <c r="E573" s="26"/>
      <c r="F573" s="27"/>
      <c r="G573" s="73"/>
      <c r="H573" s="205"/>
      <c r="I573" s="210"/>
      <c r="J573" s="210"/>
      <c r="K573" s="210"/>
      <c r="L573" s="210"/>
      <c r="M573" s="50"/>
      <c r="N573" s="68"/>
      <c r="O573" s="57"/>
      <c r="P573" s="59"/>
      <c r="Q573" s="137"/>
      <c r="R573" s="151"/>
      <c r="S573" s="133"/>
      <c r="T573" s="133"/>
      <c r="U573" s="133"/>
      <c r="V573" s="152"/>
      <c r="W573" s="140"/>
      <c r="X573" s="59"/>
      <c r="Y573" s="59"/>
      <c r="Z573" s="59"/>
    </row>
    <row r="574" spans="1:26" s="24" customFormat="1" ht="22.5" customHeight="1">
      <c r="A574" s="82"/>
      <c r="B574" s="84"/>
      <c r="C574" s="35"/>
      <c r="D574" s="207"/>
      <c r="E574" s="208"/>
      <c r="F574" s="211"/>
      <c r="G574" s="73"/>
      <c r="H574" s="202"/>
      <c r="I574" s="203"/>
      <c r="J574" s="203"/>
      <c r="K574" s="203"/>
      <c r="L574" s="203"/>
      <c r="M574" s="50"/>
      <c r="N574" s="69"/>
      <c r="O574" s="57"/>
      <c r="P574" s="59"/>
      <c r="Q574" s="137"/>
      <c r="R574" s="151"/>
      <c r="S574" s="133"/>
      <c r="T574" s="133"/>
      <c r="U574" s="133"/>
      <c r="V574" s="152"/>
      <c r="W574" s="140"/>
      <c r="X574" s="59"/>
      <c r="Y574" s="59"/>
      <c r="Z574" s="59"/>
    </row>
    <row r="575" spans="1:26" s="24" customFormat="1" ht="22.5" customHeight="1">
      <c r="A575" s="82"/>
      <c r="B575" s="84"/>
      <c r="C575" s="35"/>
      <c r="D575" s="25"/>
      <c r="E575" s="26"/>
      <c r="F575" s="27"/>
      <c r="G575" s="73"/>
      <c r="H575" s="205"/>
      <c r="I575" s="210"/>
      <c r="J575" s="210"/>
      <c r="K575" s="210"/>
      <c r="L575" s="210"/>
      <c r="M575" s="50"/>
      <c r="N575" s="68"/>
      <c r="O575" s="57"/>
      <c r="P575" s="59"/>
      <c r="Q575" s="137"/>
      <c r="R575" s="151"/>
      <c r="S575" s="133"/>
      <c r="T575" s="133"/>
      <c r="U575" s="133"/>
      <c r="V575" s="152"/>
      <c r="W575" s="140"/>
      <c r="X575" s="59"/>
      <c r="Y575" s="59"/>
      <c r="Z575" s="59"/>
    </row>
    <row r="576" spans="1:26" s="24" customFormat="1" ht="22.5" customHeight="1">
      <c r="A576" s="82"/>
      <c r="B576" s="84"/>
      <c r="C576" s="35"/>
      <c r="D576" s="25"/>
      <c r="E576" s="26"/>
      <c r="F576" s="27"/>
      <c r="G576" s="73"/>
      <c r="H576" s="205"/>
      <c r="I576" s="206"/>
      <c r="J576" s="206"/>
      <c r="K576" s="206"/>
      <c r="L576" s="206"/>
      <c r="M576" s="50"/>
      <c r="N576" s="68"/>
      <c r="O576" s="57"/>
      <c r="P576" s="59"/>
      <c r="Q576" s="137"/>
      <c r="R576" s="151"/>
      <c r="S576" s="133"/>
      <c r="T576" s="133"/>
      <c r="U576" s="133"/>
      <c r="V576" s="152"/>
      <c r="W576" s="140"/>
      <c r="X576" s="59"/>
      <c r="Y576" s="59"/>
      <c r="Z576" s="59"/>
    </row>
    <row r="577" spans="1:26" s="24" customFormat="1" ht="22.5" customHeight="1">
      <c r="A577" s="82"/>
      <c r="B577" s="84"/>
      <c r="C577" s="35"/>
      <c r="D577" s="186"/>
      <c r="E577" s="187"/>
      <c r="F577" s="188"/>
      <c r="G577" s="73"/>
      <c r="H577" s="205"/>
      <c r="I577" s="210"/>
      <c r="J577" s="210"/>
      <c r="K577" s="210"/>
      <c r="L577" s="210"/>
      <c r="M577" s="50"/>
      <c r="N577" s="68"/>
      <c r="O577" s="57"/>
      <c r="P577" s="59"/>
      <c r="Q577" s="137"/>
      <c r="R577" s="151"/>
      <c r="S577" s="133"/>
      <c r="T577" s="133"/>
      <c r="U577" s="133"/>
      <c r="V577" s="152"/>
      <c r="W577" s="140"/>
      <c r="X577" s="59"/>
      <c r="Y577" s="59"/>
      <c r="Z577" s="59"/>
    </row>
    <row r="578" spans="1:26" s="24" customFormat="1" ht="22.5" customHeight="1">
      <c r="A578" s="82"/>
      <c r="B578" s="84"/>
      <c r="C578" s="35"/>
      <c r="D578" s="207"/>
      <c r="E578" s="208"/>
      <c r="F578" s="211"/>
      <c r="G578" s="73"/>
      <c r="H578" s="202"/>
      <c r="I578" s="203"/>
      <c r="J578" s="203"/>
      <c r="K578" s="203"/>
      <c r="L578" s="203"/>
      <c r="M578" s="50"/>
      <c r="N578" s="69"/>
      <c r="O578" s="57"/>
      <c r="P578" s="59"/>
      <c r="Q578" s="137"/>
      <c r="R578" s="151"/>
      <c r="S578" s="133"/>
      <c r="T578" s="133"/>
      <c r="U578" s="133"/>
      <c r="V578" s="152"/>
      <c r="W578" s="140"/>
      <c r="X578" s="59"/>
      <c r="Y578" s="59"/>
      <c r="Z578" s="59"/>
    </row>
    <row r="579" spans="1:26" s="24" customFormat="1" ht="22.5" customHeight="1">
      <c r="A579" s="82"/>
      <c r="B579" s="84"/>
      <c r="C579" s="35"/>
      <c r="D579" s="25"/>
      <c r="E579" s="26"/>
      <c r="F579" s="27"/>
      <c r="G579" s="73"/>
      <c r="H579" s="205"/>
      <c r="I579" s="206"/>
      <c r="J579" s="206"/>
      <c r="K579" s="206"/>
      <c r="L579" s="206"/>
      <c r="M579" s="50"/>
      <c r="N579" s="68"/>
      <c r="O579" s="57"/>
      <c r="P579" s="59"/>
      <c r="Q579" s="137"/>
      <c r="R579" s="151"/>
      <c r="S579" s="133"/>
      <c r="T579" s="133"/>
      <c r="U579" s="133"/>
      <c r="V579" s="152"/>
      <c r="W579" s="140"/>
      <c r="X579" s="59"/>
      <c r="Y579" s="59"/>
      <c r="Z579" s="59"/>
    </row>
    <row r="580" spans="1:26" s="24" customFormat="1" ht="22.5" customHeight="1">
      <c r="A580" s="82"/>
      <c r="B580" s="84"/>
      <c r="C580" s="35"/>
      <c r="D580" s="25"/>
      <c r="E580" s="26"/>
      <c r="F580" s="27"/>
      <c r="G580" s="73"/>
      <c r="H580" s="205"/>
      <c r="I580" s="210"/>
      <c r="J580" s="210"/>
      <c r="K580" s="210"/>
      <c r="L580" s="210"/>
      <c r="M580" s="50"/>
      <c r="N580" s="68"/>
      <c r="O580" s="57"/>
      <c r="P580" s="59"/>
      <c r="Q580" s="137"/>
      <c r="R580" s="151"/>
      <c r="S580" s="133"/>
      <c r="T580" s="133"/>
      <c r="U580" s="133"/>
      <c r="V580" s="152"/>
      <c r="W580" s="140"/>
      <c r="X580" s="59"/>
      <c r="Y580" s="59"/>
      <c r="Z580" s="59"/>
    </row>
    <row r="581" spans="1:26" s="24" customFormat="1" ht="22.5" customHeight="1">
      <c r="A581" s="82"/>
      <c r="B581" s="84"/>
      <c r="C581" s="35"/>
      <c r="D581" s="186"/>
      <c r="E581" s="187"/>
      <c r="F581" s="204"/>
      <c r="G581" s="73"/>
      <c r="H581" s="205"/>
      <c r="I581" s="206"/>
      <c r="J581" s="206"/>
      <c r="K581" s="206"/>
      <c r="L581" s="206"/>
      <c r="M581" s="50"/>
      <c r="N581" s="68"/>
      <c r="O581" s="57"/>
      <c r="P581" s="59"/>
      <c r="Q581" s="137"/>
      <c r="R581" s="151"/>
      <c r="S581" s="133"/>
      <c r="T581" s="133"/>
      <c r="U581" s="133"/>
      <c r="V581" s="152"/>
      <c r="W581" s="140"/>
      <c r="X581" s="59"/>
      <c r="Y581" s="59"/>
      <c r="Z581" s="59"/>
    </row>
    <row r="582" spans="1:26" s="24" customFormat="1" ht="22.5" customHeight="1">
      <c r="A582" s="82"/>
      <c r="B582" s="84"/>
      <c r="C582" s="35"/>
      <c r="D582" s="186"/>
      <c r="E582" s="187"/>
      <c r="F582" s="188"/>
      <c r="G582" s="73"/>
      <c r="H582" s="205"/>
      <c r="I582" s="210"/>
      <c r="J582" s="210"/>
      <c r="K582" s="210"/>
      <c r="L582" s="210"/>
      <c r="M582" s="50"/>
      <c r="N582" s="68"/>
      <c r="O582" s="57"/>
      <c r="P582" s="59"/>
      <c r="Q582" s="137"/>
      <c r="R582" s="151"/>
      <c r="S582" s="133"/>
      <c r="T582" s="133"/>
      <c r="U582" s="133"/>
      <c r="V582" s="152"/>
      <c r="W582" s="140"/>
      <c r="X582" s="59"/>
      <c r="Y582" s="59"/>
      <c r="Z582" s="59"/>
    </row>
    <row r="583" spans="1:26" s="24" customFormat="1" ht="22.5" customHeight="1">
      <c r="A583" s="82"/>
      <c r="B583" s="84"/>
      <c r="C583" s="35"/>
      <c r="D583" s="25"/>
      <c r="E583" s="26"/>
      <c r="F583" s="27"/>
      <c r="G583" s="73"/>
      <c r="H583" s="202"/>
      <c r="I583" s="203"/>
      <c r="J583" s="203"/>
      <c r="K583" s="203"/>
      <c r="L583" s="203"/>
      <c r="M583" s="50"/>
      <c r="N583" s="69"/>
      <c r="O583" s="57"/>
      <c r="P583" s="59"/>
      <c r="Q583" s="137"/>
      <c r="R583" s="151"/>
      <c r="S583" s="133"/>
      <c r="T583" s="133"/>
      <c r="U583" s="133"/>
      <c r="V583" s="152"/>
      <c r="W583" s="140"/>
      <c r="X583" s="59"/>
      <c r="Y583" s="59"/>
      <c r="Z583" s="59"/>
    </row>
    <row r="584" spans="1:26" s="24" customFormat="1" ht="22.5" customHeight="1">
      <c r="A584" s="82"/>
      <c r="B584" s="84"/>
      <c r="C584" s="35"/>
      <c r="D584" s="25"/>
      <c r="E584" s="26"/>
      <c r="F584" s="27"/>
      <c r="G584" s="73"/>
      <c r="H584" s="202"/>
      <c r="I584" s="203"/>
      <c r="J584" s="203"/>
      <c r="K584" s="203"/>
      <c r="L584" s="203"/>
      <c r="M584" s="50"/>
      <c r="N584" s="69"/>
      <c r="O584" s="57"/>
      <c r="P584" s="59"/>
      <c r="Q584" s="137"/>
      <c r="R584" s="151"/>
      <c r="S584" s="133"/>
      <c r="T584" s="133"/>
      <c r="U584" s="133"/>
      <c r="V584" s="152"/>
      <c r="W584" s="140"/>
      <c r="X584" s="59"/>
      <c r="Y584" s="59"/>
      <c r="Z584" s="59"/>
    </row>
    <row r="585" spans="1:26" s="24" customFormat="1" ht="22.5" customHeight="1">
      <c r="A585" s="82"/>
      <c r="B585" s="84"/>
      <c r="C585" s="35"/>
      <c r="D585" s="25"/>
      <c r="E585" s="26"/>
      <c r="F585" s="27"/>
      <c r="G585" s="73"/>
      <c r="H585" s="205"/>
      <c r="I585" s="206"/>
      <c r="J585" s="206"/>
      <c r="K585" s="206"/>
      <c r="L585" s="206"/>
      <c r="M585" s="50"/>
      <c r="N585" s="68"/>
      <c r="O585" s="57"/>
      <c r="P585" s="59"/>
      <c r="Q585" s="137"/>
      <c r="R585" s="151"/>
      <c r="S585" s="133"/>
      <c r="T585" s="133"/>
      <c r="U585" s="133"/>
      <c r="V585" s="152"/>
      <c r="W585" s="140"/>
      <c r="X585" s="59"/>
      <c r="Y585" s="59"/>
      <c r="Z585" s="59"/>
    </row>
    <row r="586" spans="1:26" s="24" customFormat="1" ht="22.5" customHeight="1">
      <c r="A586" s="82"/>
      <c r="B586" s="84"/>
      <c r="C586" s="35"/>
      <c r="D586" s="25"/>
      <c r="E586" s="26"/>
      <c r="F586" s="27"/>
      <c r="G586" s="73"/>
      <c r="H586" s="77"/>
      <c r="I586" s="78"/>
      <c r="J586" s="78"/>
      <c r="K586" s="78"/>
      <c r="L586" s="78"/>
      <c r="M586" s="50"/>
      <c r="N586" s="36"/>
      <c r="O586" s="57"/>
      <c r="P586" s="59"/>
      <c r="Q586" s="137"/>
      <c r="R586" s="151"/>
      <c r="S586" s="133"/>
      <c r="T586" s="133"/>
      <c r="U586" s="133"/>
      <c r="V586" s="152"/>
      <c r="W586" s="140"/>
      <c r="X586" s="59"/>
      <c r="Y586" s="59"/>
      <c r="Z586" s="59"/>
    </row>
    <row r="587" spans="1:26" s="24" customFormat="1" ht="22.5" customHeight="1">
      <c r="A587" s="82"/>
      <c r="B587" s="84"/>
      <c r="C587" s="35"/>
      <c r="D587" s="186"/>
      <c r="E587" s="187"/>
      <c r="F587" s="188"/>
      <c r="G587" s="73"/>
      <c r="H587" s="205"/>
      <c r="I587" s="210"/>
      <c r="J587" s="210"/>
      <c r="K587" s="210"/>
      <c r="L587" s="210"/>
      <c r="M587" s="50"/>
      <c r="N587" s="68"/>
      <c r="O587" s="57"/>
      <c r="P587" s="59"/>
      <c r="Q587" s="137"/>
      <c r="R587" s="151"/>
      <c r="S587" s="133"/>
      <c r="T587" s="133"/>
      <c r="U587" s="133"/>
      <c r="V587" s="152"/>
      <c r="W587" s="140"/>
      <c r="X587" s="59"/>
      <c r="Y587" s="59"/>
      <c r="Z587" s="59"/>
    </row>
    <row r="588" spans="1:26" s="24" customFormat="1" ht="22.5" customHeight="1">
      <c r="A588" s="82"/>
      <c r="B588" s="84"/>
      <c r="C588" s="35"/>
      <c r="D588" s="25"/>
      <c r="E588" s="26"/>
      <c r="F588" s="27"/>
      <c r="G588" s="73"/>
      <c r="H588" s="202"/>
      <c r="I588" s="203"/>
      <c r="J588" s="203"/>
      <c r="K588" s="203"/>
      <c r="L588" s="203"/>
      <c r="M588" s="50"/>
      <c r="N588" s="69"/>
      <c r="O588" s="57"/>
      <c r="P588" s="59"/>
      <c r="Q588" s="137"/>
      <c r="R588" s="151"/>
      <c r="S588" s="133"/>
      <c r="T588" s="133"/>
      <c r="U588" s="133"/>
      <c r="V588" s="152"/>
      <c r="W588" s="140"/>
      <c r="X588" s="59"/>
      <c r="Y588" s="59"/>
      <c r="Z588" s="59"/>
    </row>
    <row r="589" spans="1:26" s="24" customFormat="1" ht="22.5" customHeight="1">
      <c r="A589" s="82"/>
      <c r="B589" s="84"/>
      <c r="C589" s="35"/>
      <c r="D589" s="25"/>
      <c r="E589" s="26"/>
      <c r="F589" s="27"/>
      <c r="G589" s="73"/>
      <c r="H589" s="202"/>
      <c r="I589" s="203"/>
      <c r="J589" s="203"/>
      <c r="K589" s="203"/>
      <c r="L589" s="203"/>
      <c r="M589" s="50"/>
      <c r="N589" s="69"/>
      <c r="O589" s="57"/>
      <c r="P589" s="59"/>
      <c r="Q589" s="137"/>
      <c r="R589" s="151"/>
      <c r="S589" s="133"/>
      <c r="T589" s="133"/>
      <c r="U589" s="133"/>
      <c r="V589" s="152"/>
      <c r="W589" s="140"/>
      <c r="X589" s="59"/>
      <c r="Y589" s="59"/>
      <c r="Z589" s="59"/>
    </row>
    <row r="590" spans="1:26" s="24" customFormat="1" ht="22.5" customHeight="1">
      <c r="A590" s="82"/>
      <c r="B590" s="84"/>
      <c r="C590" s="35"/>
      <c r="D590" s="25"/>
      <c r="E590" s="26"/>
      <c r="F590" s="27"/>
      <c r="G590" s="73"/>
      <c r="H590" s="205"/>
      <c r="I590" s="206"/>
      <c r="J590" s="206"/>
      <c r="K590" s="206"/>
      <c r="L590" s="206"/>
      <c r="M590" s="50"/>
      <c r="N590" s="68"/>
      <c r="O590" s="57"/>
      <c r="P590" s="59"/>
      <c r="Q590" s="137"/>
      <c r="R590" s="151"/>
      <c r="S590" s="133"/>
      <c r="T590" s="133"/>
      <c r="U590" s="133"/>
      <c r="V590" s="152"/>
      <c r="W590" s="140"/>
      <c r="X590" s="59"/>
      <c r="Y590" s="59"/>
      <c r="Z590" s="59"/>
    </row>
    <row r="591" spans="1:26" s="24" customFormat="1" ht="22.5" customHeight="1">
      <c r="A591" s="82"/>
      <c r="B591" s="84"/>
      <c r="C591" s="35"/>
      <c r="D591" s="25"/>
      <c r="E591" s="26"/>
      <c r="F591" s="27"/>
      <c r="G591" s="73"/>
      <c r="H591" s="205"/>
      <c r="I591" s="210"/>
      <c r="J591" s="210"/>
      <c r="K591" s="210"/>
      <c r="L591" s="210"/>
      <c r="M591" s="50"/>
      <c r="N591" s="68"/>
      <c r="O591" s="57"/>
      <c r="P591" s="59"/>
      <c r="Q591" s="137"/>
      <c r="R591" s="151"/>
      <c r="S591" s="133"/>
      <c r="T591" s="133"/>
      <c r="U591" s="133"/>
      <c r="V591" s="152"/>
      <c r="W591" s="140"/>
      <c r="X591" s="59"/>
      <c r="Y591" s="59"/>
      <c r="Z591" s="59"/>
    </row>
    <row r="592" spans="1:26" s="24" customFormat="1" ht="22.5" customHeight="1">
      <c r="A592" s="82"/>
      <c r="B592" s="84"/>
      <c r="C592" s="35"/>
      <c r="D592" s="207"/>
      <c r="E592" s="208"/>
      <c r="F592" s="211"/>
      <c r="G592" s="73"/>
      <c r="H592" s="202"/>
      <c r="I592" s="203"/>
      <c r="J592" s="203"/>
      <c r="K592" s="203"/>
      <c r="L592" s="203"/>
      <c r="M592" s="50"/>
      <c r="N592" s="69"/>
      <c r="O592" s="57"/>
      <c r="P592" s="59"/>
      <c r="Q592" s="137"/>
      <c r="R592" s="151"/>
      <c r="S592" s="133"/>
      <c r="T592" s="133"/>
      <c r="U592" s="133"/>
      <c r="V592" s="152"/>
      <c r="W592" s="140"/>
      <c r="X592" s="59"/>
      <c r="Y592" s="59"/>
      <c r="Z592" s="59"/>
    </row>
    <row r="593" spans="1:26" s="24" customFormat="1" ht="22.5" customHeight="1">
      <c r="A593" s="82"/>
      <c r="B593" s="84"/>
      <c r="C593" s="35"/>
      <c r="D593" s="186"/>
      <c r="E593" s="187"/>
      <c r="F593" s="204"/>
      <c r="G593" s="73"/>
      <c r="H593" s="205"/>
      <c r="I593" s="206"/>
      <c r="J593" s="206"/>
      <c r="K593" s="206"/>
      <c r="L593" s="206"/>
      <c r="M593" s="50"/>
      <c r="N593" s="68"/>
      <c r="O593" s="57"/>
      <c r="P593" s="59"/>
      <c r="Q593" s="137"/>
      <c r="R593" s="151"/>
      <c r="S593" s="133"/>
      <c r="T593" s="133"/>
      <c r="U593" s="133"/>
      <c r="V593" s="152"/>
      <c r="W593" s="140"/>
      <c r="X593" s="59"/>
      <c r="Y593" s="59"/>
      <c r="Z593" s="59"/>
    </row>
    <row r="594" spans="1:26" s="24" customFormat="1" ht="22.5" customHeight="1">
      <c r="A594" s="82"/>
      <c r="B594" s="84"/>
      <c r="C594" s="35"/>
      <c r="D594" s="186"/>
      <c r="E594" s="187"/>
      <c r="F594" s="188"/>
      <c r="G594" s="73"/>
      <c r="H594" s="205"/>
      <c r="I594" s="210"/>
      <c r="J594" s="210"/>
      <c r="K594" s="210"/>
      <c r="L594" s="210"/>
      <c r="M594" s="50"/>
      <c r="N594" s="68"/>
      <c r="O594" s="57"/>
      <c r="P594" s="59"/>
      <c r="Q594" s="137"/>
      <c r="R594" s="151"/>
      <c r="S594" s="133"/>
      <c r="T594" s="133"/>
      <c r="U594" s="133"/>
      <c r="V594" s="152"/>
      <c r="W594" s="140"/>
      <c r="X594" s="59"/>
      <c r="Y594" s="59"/>
      <c r="Z594" s="59"/>
    </row>
    <row r="595" spans="1:26" s="24" customFormat="1" ht="22.5" customHeight="1">
      <c r="A595" s="82"/>
      <c r="B595" s="84"/>
      <c r="C595" s="35"/>
      <c r="D595" s="207"/>
      <c r="E595" s="208"/>
      <c r="F595" s="211"/>
      <c r="G595" s="73"/>
      <c r="H595" s="202"/>
      <c r="I595" s="203"/>
      <c r="J595" s="203"/>
      <c r="K595" s="203"/>
      <c r="L595" s="203"/>
      <c r="M595" s="50"/>
      <c r="N595" s="69"/>
      <c r="O595" s="57"/>
      <c r="P595" s="59"/>
      <c r="Q595" s="137"/>
      <c r="R595" s="151"/>
      <c r="S595" s="133"/>
      <c r="T595" s="133"/>
      <c r="U595" s="133"/>
      <c r="V595" s="152"/>
      <c r="W595" s="140"/>
      <c r="X595" s="59"/>
      <c r="Y595" s="59"/>
      <c r="Z595" s="59"/>
    </row>
    <row r="596" spans="1:26" s="24" customFormat="1" ht="22.5" customHeight="1">
      <c r="A596" s="82"/>
      <c r="B596" s="84"/>
      <c r="C596" s="35"/>
      <c r="D596" s="186"/>
      <c r="E596" s="187"/>
      <c r="F596" s="204"/>
      <c r="G596" s="73"/>
      <c r="H596" s="205"/>
      <c r="I596" s="206"/>
      <c r="J596" s="206"/>
      <c r="K596" s="206"/>
      <c r="L596" s="206"/>
      <c r="M596" s="50"/>
      <c r="N596" s="68"/>
      <c r="O596" s="57"/>
      <c r="P596" s="59"/>
      <c r="Q596" s="137"/>
      <c r="R596" s="151"/>
      <c r="S596" s="133"/>
      <c r="T596" s="133"/>
      <c r="U596" s="133"/>
      <c r="V596" s="152"/>
      <c r="W596" s="140"/>
      <c r="X596" s="59"/>
      <c r="Y596" s="59"/>
      <c r="Z596" s="59"/>
    </row>
    <row r="597" spans="1:26" s="24" customFormat="1" ht="22.5" customHeight="1">
      <c r="A597" s="82"/>
      <c r="B597" s="84"/>
      <c r="C597" s="35"/>
      <c r="D597" s="25"/>
      <c r="E597" s="26"/>
      <c r="F597" s="27"/>
      <c r="G597" s="73"/>
      <c r="H597" s="205"/>
      <c r="I597" s="210"/>
      <c r="J597" s="210"/>
      <c r="K597" s="210"/>
      <c r="L597" s="210"/>
      <c r="M597" s="50"/>
      <c r="N597" s="68"/>
      <c r="O597" s="57"/>
      <c r="P597" s="59"/>
      <c r="Q597" s="137"/>
      <c r="R597" s="151"/>
      <c r="S597" s="133"/>
      <c r="T597" s="133"/>
      <c r="U597" s="133"/>
      <c r="V597" s="152"/>
      <c r="W597" s="140"/>
      <c r="X597" s="59"/>
      <c r="Y597" s="59"/>
      <c r="Z597" s="59"/>
    </row>
    <row r="598" spans="1:26" s="24" customFormat="1" ht="22.5" customHeight="1">
      <c r="A598" s="82"/>
      <c r="B598" s="84"/>
      <c r="C598" s="35"/>
      <c r="D598" s="25"/>
      <c r="E598" s="26"/>
      <c r="F598" s="27"/>
      <c r="G598" s="73"/>
      <c r="H598" s="205"/>
      <c r="I598" s="206"/>
      <c r="J598" s="206"/>
      <c r="K598" s="206"/>
      <c r="L598" s="206"/>
      <c r="M598" s="50"/>
      <c r="N598" s="68"/>
      <c r="O598" s="57"/>
      <c r="P598" s="59"/>
      <c r="Q598" s="137"/>
      <c r="R598" s="151"/>
      <c r="S598" s="133"/>
      <c r="T598" s="133"/>
      <c r="U598" s="133"/>
      <c r="V598" s="152"/>
      <c r="W598" s="140"/>
      <c r="X598" s="59"/>
      <c r="Y598" s="59"/>
      <c r="Z598" s="59"/>
    </row>
    <row r="599" spans="1:26" s="24" customFormat="1" ht="22.5" customHeight="1">
      <c r="A599" s="82"/>
      <c r="B599" s="84"/>
      <c r="C599" s="35"/>
      <c r="D599" s="186"/>
      <c r="E599" s="187"/>
      <c r="F599" s="188"/>
      <c r="G599" s="73"/>
      <c r="H599" s="205"/>
      <c r="I599" s="210"/>
      <c r="J599" s="210"/>
      <c r="K599" s="210"/>
      <c r="L599" s="210"/>
      <c r="M599" s="50"/>
      <c r="N599" s="68"/>
      <c r="O599" s="57"/>
      <c r="P599" s="59"/>
      <c r="Q599" s="137"/>
      <c r="R599" s="151"/>
      <c r="S599" s="133"/>
      <c r="T599" s="133"/>
      <c r="U599" s="133"/>
      <c r="V599" s="152"/>
      <c r="W599" s="140"/>
      <c r="X599" s="59"/>
      <c r="Y599" s="59"/>
      <c r="Z599" s="59"/>
    </row>
    <row r="600" spans="1:26" s="24" customFormat="1" ht="22.5" customHeight="1">
      <c r="A600" s="82"/>
      <c r="B600" s="84"/>
      <c r="C600" s="35"/>
      <c r="D600" s="25"/>
      <c r="E600" s="26"/>
      <c r="F600" s="27"/>
      <c r="G600" s="73"/>
      <c r="H600" s="202"/>
      <c r="I600" s="203"/>
      <c r="J600" s="203"/>
      <c r="K600" s="203"/>
      <c r="L600" s="203"/>
      <c r="M600" s="50"/>
      <c r="N600" s="69"/>
      <c r="O600" s="57"/>
      <c r="P600" s="59"/>
      <c r="Q600" s="137"/>
      <c r="R600" s="151"/>
      <c r="S600" s="133"/>
      <c r="T600" s="133"/>
      <c r="U600" s="133"/>
      <c r="V600" s="152"/>
      <c r="W600" s="140"/>
      <c r="X600" s="59"/>
      <c r="Y600" s="59"/>
      <c r="Z600" s="59"/>
    </row>
    <row r="601" spans="1:26" s="24" customFormat="1" ht="22.5" customHeight="1">
      <c r="A601" s="82"/>
      <c r="B601" s="84"/>
      <c r="C601" s="35"/>
      <c r="D601" s="25"/>
      <c r="E601" s="26"/>
      <c r="F601" s="27"/>
      <c r="G601" s="73"/>
      <c r="H601" s="205"/>
      <c r="I601" s="206"/>
      <c r="J601" s="206"/>
      <c r="K601" s="206"/>
      <c r="L601" s="206"/>
      <c r="M601" s="50"/>
      <c r="N601" s="68"/>
      <c r="O601" s="57"/>
      <c r="P601" s="59"/>
      <c r="Q601" s="137"/>
      <c r="R601" s="151"/>
      <c r="S601" s="133"/>
      <c r="T601" s="133"/>
      <c r="U601" s="133"/>
      <c r="V601" s="152"/>
      <c r="W601" s="140"/>
      <c r="X601" s="59"/>
      <c r="Y601" s="59"/>
      <c r="Z601" s="59"/>
    </row>
    <row r="602" spans="1:26" s="24" customFormat="1" ht="22.5" customHeight="1">
      <c r="A602" s="82"/>
      <c r="B602" s="84"/>
      <c r="C602" s="35"/>
      <c r="D602" s="186"/>
      <c r="E602" s="187"/>
      <c r="F602" s="188"/>
      <c r="G602" s="73"/>
      <c r="H602" s="205"/>
      <c r="I602" s="210"/>
      <c r="J602" s="210"/>
      <c r="K602" s="210"/>
      <c r="L602" s="210"/>
      <c r="M602" s="50"/>
      <c r="N602" s="68"/>
      <c r="O602" s="57"/>
      <c r="P602" s="59"/>
      <c r="Q602" s="137"/>
      <c r="R602" s="151"/>
      <c r="S602" s="133"/>
      <c r="T602" s="133"/>
      <c r="U602" s="133"/>
      <c r="V602" s="152"/>
      <c r="W602" s="140"/>
      <c r="X602" s="59"/>
      <c r="Y602" s="59"/>
      <c r="Z602" s="59"/>
    </row>
    <row r="603" spans="1:26" s="24" customFormat="1" ht="22.5" customHeight="1">
      <c r="A603" s="82"/>
      <c r="B603" s="84"/>
      <c r="C603" s="35"/>
      <c r="D603" s="207"/>
      <c r="E603" s="208"/>
      <c r="F603" s="211"/>
      <c r="G603" s="73"/>
      <c r="H603" s="202"/>
      <c r="I603" s="203"/>
      <c r="J603" s="203"/>
      <c r="K603" s="203"/>
      <c r="L603" s="203"/>
      <c r="M603" s="50"/>
      <c r="N603" s="69"/>
      <c r="O603" s="57"/>
      <c r="P603" s="59"/>
      <c r="Q603" s="137"/>
      <c r="R603" s="151"/>
      <c r="S603" s="133"/>
      <c r="T603" s="133"/>
      <c r="U603" s="133"/>
      <c r="V603" s="152"/>
      <c r="W603" s="140"/>
      <c r="X603" s="59"/>
      <c r="Y603" s="59"/>
      <c r="Z603" s="59"/>
    </row>
    <row r="604" spans="1:26" s="24" customFormat="1" ht="22.5" customHeight="1">
      <c r="A604" s="82"/>
      <c r="B604" s="84"/>
      <c r="C604" s="35"/>
      <c r="D604" s="25"/>
      <c r="E604" s="26"/>
      <c r="F604" s="27"/>
      <c r="G604" s="73"/>
      <c r="H604" s="77"/>
      <c r="I604" s="78"/>
      <c r="J604" s="78"/>
      <c r="K604" s="78"/>
      <c r="L604" s="78"/>
      <c r="M604" s="50"/>
      <c r="N604" s="36"/>
      <c r="O604" s="57"/>
      <c r="P604" s="59"/>
      <c r="Q604" s="137"/>
      <c r="R604" s="151"/>
      <c r="S604" s="133"/>
      <c r="T604" s="133"/>
      <c r="U604" s="133"/>
      <c r="V604" s="152"/>
      <c r="W604" s="140"/>
      <c r="X604" s="59"/>
      <c r="Y604" s="59"/>
      <c r="Z604" s="59"/>
    </row>
    <row r="605" spans="1:26" s="24" customFormat="1" ht="22.5" customHeight="1">
      <c r="A605" s="82"/>
      <c r="B605" s="84"/>
      <c r="C605" s="35"/>
      <c r="D605" s="25"/>
      <c r="E605" s="26"/>
      <c r="F605" s="27"/>
      <c r="G605" s="73"/>
      <c r="H605" s="205"/>
      <c r="I605" s="206"/>
      <c r="J605" s="206"/>
      <c r="K605" s="206"/>
      <c r="L605" s="206"/>
      <c r="M605" s="50"/>
      <c r="N605" s="68"/>
      <c r="O605" s="57"/>
      <c r="P605" s="59"/>
      <c r="Q605" s="137"/>
      <c r="R605" s="151"/>
      <c r="S605" s="133"/>
      <c r="T605" s="133"/>
      <c r="U605" s="133"/>
      <c r="V605" s="152"/>
      <c r="W605" s="140"/>
      <c r="X605" s="59"/>
      <c r="Y605" s="59"/>
      <c r="Z605" s="59"/>
    </row>
    <row r="606" spans="1:26" s="24" customFormat="1" ht="22.5" customHeight="1">
      <c r="A606" s="82"/>
      <c r="B606" s="84"/>
      <c r="C606" s="35"/>
      <c r="D606" s="25"/>
      <c r="E606" s="26"/>
      <c r="F606" s="27"/>
      <c r="G606" s="73"/>
      <c r="H606" s="205"/>
      <c r="I606" s="206"/>
      <c r="J606" s="206"/>
      <c r="K606" s="206"/>
      <c r="L606" s="206"/>
      <c r="M606" s="50"/>
      <c r="N606" s="68"/>
      <c r="O606" s="57"/>
      <c r="P606" s="59"/>
      <c r="Q606" s="137"/>
      <c r="R606" s="151"/>
      <c r="S606" s="133"/>
      <c r="T606" s="133"/>
      <c r="U606" s="133"/>
      <c r="V606" s="152"/>
      <c r="W606" s="140"/>
      <c r="X606" s="59"/>
      <c r="Y606" s="59"/>
      <c r="Z606" s="59"/>
    </row>
    <row r="607" spans="1:26" s="24" customFormat="1" ht="22.5" customHeight="1">
      <c r="A607" s="82"/>
      <c r="B607" s="84"/>
      <c r="C607" s="35"/>
      <c r="D607" s="207"/>
      <c r="E607" s="208"/>
      <c r="F607" s="211"/>
      <c r="G607" s="73"/>
      <c r="H607" s="202"/>
      <c r="I607" s="203"/>
      <c r="J607" s="203"/>
      <c r="K607" s="203"/>
      <c r="L607" s="203"/>
      <c r="M607" s="50"/>
      <c r="N607" s="69"/>
      <c r="O607" s="57"/>
      <c r="P607" s="59"/>
      <c r="Q607" s="137"/>
      <c r="R607" s="151"/>
      <c r="S607" s="133"/>
      <c r="T607" s="133"/>
      <c r="U607" s="133"/>
      <c r="V607" s="152"/>
      <c r="W607" s="140"/>
      <c r="X607" s="59"/>
      <c r="Y607" s="59"/>
      <c r="Z607" s="59"/>
    </row>
    <row r="608" spans="1:26" s="24" customFormat="1" ht="22.5" customHeight="1">
      <c r="A608" s="82"/>
      <c r="B608" s="84"/>
      <c r="C608" s="35"/>
      <c r="D608" s="207"/>
      <c r="E608" s="208"/>
      <c r="F608" s="211"/>
      <c r="G608" s="73"/>
      <c r="H608" s="202"/>
      <c r="I608" s="203"/>
      <c r="J608" s="203"/>
      <c r="K608" s="203"/>
      <c r="L608" s="203"/>
      <c r="M608" s="50"/>
      <c r="N608" s="69"/>
      <c r="O608" s="57"/>
      <c r="P608" s="59"/>
      <c r="Q608" s="137"/>
      <c r="R608" s="151"/>
      <c r="S608" s="133"/>
      <c r="T608" s="133"/>
      <c r="U608" s="133"/>
      <c r="V608" s="152"/>
      <c r="W608" s="140"/>
      <c r="X608" s="59"/>
      <c r="Y608" s="59"/>
      <c r="Z608" s="59"/>
    </row>
    <row r="609" spans="1:26" s="24" customFormat="1" ht="22.5" customHeight="1">
      <c r="A609" s="82"/>
      <c r="B609" s="84"/>
      <c r="C609" s="35"/>
      <c r="D609" s="186"/>
      <c r="E609" s="187"/>
      <c r="F609" s="204"/>
      <c r="G609" s="73"/>
      <c r="H609" s="205"/>
      <c r="I609" s="206"/>
      <c r="J609" s="206"/>
      <c r="K609" s="206"/>
      <c r="L609" s="206"/>
      <c r="M609" s="50"/>
      <c r="N609" s="68"/>
      <c r="O609" s="57"/>
      <c r="P609" s="59"/>
      <c r="Q609" s="137"/>
      <c r="R609" s="151"/>
      <c r="S609" s="133"/>
      <c r="T609" s="133"/>
      <c r="U609" s="133"/>
      <c r="V609" s="152"/>
      <c r="W609" s="140"/>
      <c r="X609" s="59"/>
      <c r="Y609" s="59"/>
      <c r="Z609" s="59"/>
    </row>
    <row r="610" spans="1:26" s="24" customFormat="1" ht="22.5" customHeight="1">
      <c r="A610" s="82"/>
      <c r="B610" s="84"/>
      <c r="C610" s="35"/>
      <c r="D610" s="186"/>
      <c r="E610" s="187"/>
      <c r="F610" s="188"/>
      <c r="G610" s="73"/>
      <c r="H610" s="205"/>
      <c r="I610" s="210"/>
      <c r="J610" s="210"/>
      <c r="K610" s="210"/>
      <c r="L610" s="210"/>
      <c r="M610" s="50"/>
      <c r="N610" s="68"/>
      <c r="O610" s="57"/>
      <c r="P610" s="59"/>
      <c r="Q610" s="137"/>
      <c r="R610" s="151"/>
      <c r="S610" s="133"/>
      <c r="T610" s="133"/>
      <c r="U610" s="133"/>
      <c r="V610" s="152"/>
      <c r="W610" s="140"/>
      <c r="X610" s="59"/>
      <c r="Y610" s="59"/>
      <c r="Z610" s="59"/>
    </row>
    <row r="611" spans="1:26" s="24" customFormat="1" ht="22.5" customHeight="1">
      <c r="A611" s="82"/>
      <c r="B611" s="84"/>
      <c r="C611" s="35"/>
      <c r="D611" s="207"/>
      <c r="E611" s="208"/>
      <c r="F611" s="211"/>
      <c r="G611" s="73"/>
      <c r="H611" s="202"/>
      <c r="I611" s="203"/>
      <c r="J611" s="203"/>
      <c r="K611" s="203"/>
      <c r="L611" s="203"/>
      <c r="M611" s="50"/>
      <c r="N611" s="69"/>
      <c r="O611" s="57"/>
      <c r="P611" s="59"/>
      <c r="Q611" s="137"/>
      <c r="R611" s="151"/>
      <c r="S611" s="133"/>
      <c r="T611" s="133"/>
      <c r="U611" s="133"/>
      <c r="V611" s="152"/>
      <c r="W611" s="140"/>
      <c r="X611" s="59"/>
      <c r="Y611" s="59"/>
      <c r="Z611" s="59"/>
    </row>
    <row r="612" spans="1:26" s="24" customFormat="1" ht="22.5" customHeight="1">
      <c r="A612" s="82"/>
      <c r="B612" s="84"/>
      <c r="C612" s="35"/>
      <c r="D612" s="28"/>
      <c r="E612" s="29"/>
      <c r="F612" s="27"/>
      <c r="G612" s="73"/>
      <c r="H612" s="205"/>
      <c r="I612" s="206"/>
      <c r="J612" s="206"/>
      <c r="K612" s="206"/>
      <c r="L612" s="206"/>
      <c r="M612" s="50"/>
      <c r="N612" s="68"/>
      <c r="O612" s="57"/>
      <c r="P612" s="59"/>
      <c r="Q612" s="137"/>
      <c r="R612" s="151"/>
      <c r="S612" s="133"/>
      <c r="T612" s="133"/>
      <c r="U612" s="133"/>
      <c r="V612" s="152"/>
      <c r="W612" s="140"/>
      <c r="X612" s="59"/>
      <c r="Y612" s="59"/>
      <c r="Z612" s="59"/>
    </row>
    <row r="613" spans="1:26" s="24" customFormat="1" ht="22.5" customHeight="1">
      <c r="A613" s="82"/>
      <c r="B613" s="84"/>
      <c r="C613" s="35"/>
      <c r="D613" s="186"/>
      <c r="E613" s="187"/>
      <c r="F613" s="188"/>
      <c r="G613" s="73"/>
      <c r="H613" s="205"/>
      <c r="I613" s="210"/>
      <c r="J613" s="210"/>
      <c r="K613" s="210"/>
      <c r="L613" s="210"/>
      <c r="M613" s="50"/>
      <c r="N613" s="68"/>
      <c r="O613" s="57"/>
      <c r="P613" s="59"/>
      <c r="Q613" s="137"/>
      <c r="R613" s="151"/>
      <c r="S613" s="133"/>
      <c r="T613" s="133"/>
      <c r="U613" s="133"/>
      <c r="V613" s="152"/>
      <c r="W613" s="140"/>
      <c r="X613" s="59"/>
      <c r="Y613" s="59"/>
      <c r="Z613" s="59"/>
    </row>
    <row r="614" spans="1:26" s="24" customFormat="1" ht="22.5" customHeight="1">
      <c r="A614" s="82"/>
      <c r="B614" s="84"/>
      <c r="C614" s="35"/>
      <c r="D614" s="28"/>
      <c r="E614" s="29"/>
      <c r="F614" s="27"/>
      <c r="G614" s="73"/>
      <c r="H614" s="202"/>
      <c r="I614" s="203"/>
      <c r="J614" s="203"/>
      <c r="K614" s="203"/>
      <c r="L614" s="203"/>
      <c r="M614" s="50"/>
      <c r="N614" s="69"/>
      <c r="O614" s="57"/>
      <c r="P614" s="59"/>
      <c r="Q614" s="137"/>
      <c r="R614" s="151"/>
      <c r="S614" s="133"/>
      <c r="T614" s="133"/>
      <c r="U614" s="133"/>
      <c r="V614" s="152"/>
      <c r="W614" s="140"/>
      <c r="X614" s="59"/>
      <c r="Y614" s="59"/>
      <c r="Z614" s="59"/>
    </row>
    <row r="615" spans="1:26" s="24" customFormat="1" ht="22.5" customHeight="1">
      <c r="A615" s="82"/>
      <c r="B615" s="84"/>
      <c r="C615" s="35"/>
      <c r="D615" s="186"/>
      <c r="E615" s="187"/>
      <c r="F615" s="204"/>
      <c r="G615" s="73"/>
      <c r="H615" s="205"/>
      <c r="I615" s="206"/>
      <c r="J615" s="206"/>
      <c r="K615" s="206"/>
      <c r="L615" s="206"/>
      <c r="M615" s="50"/>
      <c r="N615" s="68"/>
      <c r="O615" s="57"/>
      <c r="P615" s="59"/>
      <c r="Q615" s="137"/>
      <c r="R615" s="151"/>
      <c r="S615" s="133"/>
      <c r="T615" s="133"/>
      <c r="U615" s="133"/>
      <c r="V615" s="152"/>
      <c r="W615" s="140"/>
      <c r="X615" s="59"/>
      <c r="Y615" s="59"/>
      <c r="Z615" s="59"/>
    </row>
    <row r="616" spans="1:26" s="24" customFormat="1" ht="22.5" customHeight="1">
      <c r="A616" s="82"/>
      <c r="B616" s="84"/>
      <c r="C616" s="35"/>
      <c r="D616" s="28"/>
      <c r="E616" s="29"/>
      <c r="F616" s="27"/>
      <c r="G616" s="73"/>
      <c r="H616" s="205"/>
      <c r="I616" s="210"/>
      <c r="J616" s="210"/>
      <c r="K616" s="210"/>
      <c r="L616" s="210"/>
      <c r="M616" s="50"/>
      <c r="N616" s="68"/>
      <c r="O616" s="57"/>
      <c r="P616" s="59"/>
      <c r="Q616" s="137"/>
      <c r="R616" s="151"/>
      <c r="S616" s="133"/>
      <c r="T616" s="133"/>
      <c r="U616" s="133"/>
      <c r="V616" s="152"/>
      <c r="W616" s="140"/>
      <c r="X616" s="59"/>
      <c r="Y616" s="59"/>
      <c r="Z616" s="59"/>
    </row>
    <row r="617" spans="1:26" s="24" customFormat="1" ht="22.5" customHeight="1">
      <c r="A617" s="82"/>
      <c r="B617" s="84"/>
      <c r="C617" s="35"/>
      <c r="D617" s="207"/>
      <c r="E617" s="208"/>
      <c r="F617" s="211"/>
      <c r="G617" s="73"/>
      <c r="H617" s="202"/>
      <c r="I617" s="203"/>
      <c r="J617" s="203"/>
      <c r="K617" s="203"/>
      <c r="L617" s="203"/>
      <c r="M617" s="50"/>
      <c r="N617" s="69"/>
      <c r="O617" s="57"/>
      <c r="P617" s="59"/>
      <c r="Q617" s="137"/>
      <c r="R617" s="151"/>
      <c r="S617" s="133"/>
      <c r="T617" s="133"/>
      <c r="U617" s="133"/>
      <c r="V617" s="152"/>
      <c r="W617" s="140"/>
      <c r="X617" s="59"/>
      <c r="Y617" s="59"/>
      <c r="Z617" s="59"/>
    </row>
    <row r="618" spans="1:26" s="24" customFormat="1" ht="22.5" customHeight="1">
      <c r="A618" s="82"/>
      <c r="B618" s="84"/>
      <c r="C618" s="35"/>
      <c r="D618" s="186"/>
      <c r="E618" s="187"/>
      <c r="F618" s="188"/>
      <c r="G618" s="73"/>
      <c r="H618" s="205"/>
      <c r="I618" s="210"/>
      <c r="J618" s="210"/>
      <c r="K618" s="210"/>
      <c r="L618" s="210"/>
      <c r="M618" s="50"/>
      <c r="N618" s="36"/>
      <c r="O618" s="55"/>
      <c r="P618" s="59"/>
      <c r="Q618" s="137"/>
      <c r="R618" s="151"/>
      <c r="S618" s="133"/>
      <c r="T618" s="133"/>
      <c r="U618" s="133"/>
      <c r="V618" s="152"/>
      <c r="W618" s="140"/>
      <c r="X618" s="59"/>
      <c r="Y618" s="59"/>
      <c r="Z618" s="59"/>
    </row>
    <row r="619" spans="1:26" s="24" customFormat="1" ht="22.5" customHeight="1">
      <c r="A619" s="82"/>
      <c r="B619" s="84"/>
      <c r="C619" s="35"/>
      <c r="D619" s="207"/>
      <c r="E619" s="208"/>
      <c r="F619" s="209"/>
      <c r="G619" s="73"/>
      <c r="H619" s="202"/>
      <c r="I619" s="214"/>
      <c r="J619" s="214"/>
      <c r="K619" s="214"/>
      <c r="L619" s="214"/>
      <c r="M619" s="50"/>
      <c r="N619" s="39"/>
      <c r="O619" s="56"/>
      <c r="P619" s="59"/>
      <c r="Q619" s="137"/>
      <c r="R619" s="151"/>
      <c r="S619" s="133"/>
      <c r="T619" s="133"/>
      <c r="U619" s="133"/>
      <c r="V619" s="152"/>
      <c r="W619" s="140"/>
      <c r="X619" s="59"/>
      <c r="Y619" s="59"/>
      <c r="Z619" s="59"/>
    </row>
    <row r="620" spans="1:26" s="24" customFormat="1" ht="22.5" customHeight="1">
      <c r="A620" s="82"/>
      <c r="B620" s="84"/>
      <c r="C620" s="35"/>
      <c r="D620" s="207"/>
      <c r="E620" s="208"/>
      <c r="F620" s="209"/>
      <c r="G620" s="73"/>
      <c r="H620" s="202"/>
      <c r="I620" s="214"/>
      <c r="J620" s="214"/>
      <c r="K620" s="214"/>
      <c r="L620" s="214"/>
      <c r="M620" s="50"/>
      <c r="N620" s="39"/>
      <c r="O620" s="56"/>
      <c r="P620" s="59"/>
      <c r="Q620" s="137"/>
      <c r="R620" s="151"/>
      <c r="S620" s="133"/>
      <c r="T620" s="133"/>
      <c r="U620" s="133"/>
      <c r="V620" s="152"/>
      <c r="W620" s="140"/>
      <c r="X620" s="59"/>
      <c r="Y620" s="59"/>
      <c r="Z620" s="59"/>
    </row>
    <row r="621" spans="1:26" s="24" customFormat="1" ht="22.5" customHeight="1">
      <c r="A621" s="82"/>
      <c r="B621" s="84"/>
      <c r="C621" s="35"/>
      <c r="D621" s="207"/>
      <c r="E621" s="208"/>
      <c r="F621" s="209"/>
      <c r="G621" s="73"/>
      <c r="H621" s="202"/>
      <c r="I621" s="214"/>
      <c r="J621" s="214"/>
      <c r="K621" s="214"/>
      <c r="L621" s="214"/>
      <c r="M621" s="50"/>
      <c r="N621" s="39"/>
      <c r="O621" s="56"/>
      <c r="P621" s="59"/>
      <c r="Q621" s="137"/>
      <c r="R621" s="151"/>
      <c r="S621" s="133"/>
      <c r="T621" s="133"/>
      <c r="U621" s="133"/>
      <c r="V621" s="152"/>
      <c r="W621" s="140"/>
      <c r="X621" s="59"/>
      <c r="Y621" s="59"/>
      <c r="Z621" s="59"/>
    </row>
    <row r="622" spans="1:26" s="24" customFormat="1" ht="22.5" customHeight="1">
      <c r="A622" s="82"/>
      <c r="B622" s="84"/>
      <c r="C622" s="35"/>
      <c r="D622" s="186"/>
      <c r="E622" s="187"/>
      <c r="F622" s="188"/>
      <c r="G622" s="73"/>
      <c r="H622" s="205"/>
      <c r="I622" s="210"/>
      <c r="J622" s="210"/>
      <c r="K622" s="210"/>
      <c r="L622" s="210"/>
      <c r="M622" s="50"/>
      <c r="N622" s="39"/>
      <c r="O622" s="56"/>
      <c r="P622" s="59"/>
      <c r="Q622" s="137"/>
      <c r="R622" s="151"/>
      <c r="S622" s="133"/>
      <c r="T622" s="133"/>
      <c r="U622" s="133"/>
      <c r="V622" s="152"/>
      <c r="W622" s="140"/>
      <c r="X622" s="59"/>
      <c r="Y622" s="59"/>
      <c r="Z622" s="59"/>
    </row>
    <row r="623" spans="1:26" s="24" customFormat="1" ht="22.5" customHeight="1">
      <c r="A623" s="82"/>
      <c r="B623" s="84"/>
      <c r="C623" s="35"/>
      <c r="D623" s="186"/>
      <c r="E623" s="187"/>
      <c r="F623" s="188"/>
      <c r="G623" s="73"/>
      <c r="H623" s="205"/>
      <c r="I623" s="210"/>
      <c r="J623" s="210"/>
      <c r="K623" s="210"/>
      <c r="L623" s="210"/>
      <c r="M623" s="50"/>
      <c r="N623" s="39"/>
      <c r="O623" s="56"/>
      <c r="P623" s="59"/>
      <c r="Q623" s="137"/>
      <c r="R623" s="151"/>
      <c r="S623" s="133"/>
      <c r="T623" s="133"/>
      <c r="U623" s="133"/>
      <c r="V623" s="152"/>
      <c r="W623" s="140"/>
      <c r="X623" s="59"/>
      <c r="Y623" s="59"/>
      <c r="Z623" s="59"/>
    </row>
    <row r="624" spans="1:26" s="24" customFormat="1" ht="22.5" customHeight="1">
      <c r="A624" s="82"/>
      <c r="B624" s="84"/>
      <c r="C624" s="35"/>
      <c r="D624" s="207"/>
      <c r="E624" s="208"/>
      <c r="F624" s="209"/>
      <c r="G624" s="73"/>
      <c r="H624" s="205"/>
      <c r="I624" s="210"/>
      <c r="J624" s="210"/>
      <c r="K624" s="210"/>
      <c r="L624" s="210"/>
      <c r="M624" s="50"/>
      <c r="N624" s="39"/>
      <c r="O624" s="56"/>
      <c r="P624" s="59"/>
      <c r="Q624" s="137"/>
      <c r="R624" s="151"/>
      <c r="S624" s="133"/>
      <c r="T624" s="133"/>
      <c r="U624" s="133"/>
      <c r="V624" s="152"/>
      <c r="W624" s="140"/>
      <c r="X624" s="59"/>
      <c r="Y624" s="59"/>
      <c r="Z624" s="59"/>
    </row>
    <row r="625" spans="1:26" s="24" customFormat="1" ht="22.5" customHeight="1">
      <c r="A625" s="82"/>
      <c r="B625" s="84"/>
      <c r="C625" s="35"/>
      <c r="D625" s="186"/>
      <c r="E625" s="187"/>
      <c r="F625" s="188"/>
      <c r="G625" s="73"/>
      <c r="H625" s="205"/>
      <c r="I625" s="210"/>
      <c r="J625" s="210"/>
      <c r="K625" s="210"/>
      <c r="L625" s="210"/>
      <c r="M625" s="50"/>
      <c r="N625" s="39"/>
      <c r="O625" s="56"/>
      <c r="P625" s="59"/>
      <c r="Q625" s="137"/>
      <c r="R625" s="151"/>
      <c r="S625" s="133"/>
      <c r="T625" s="133"/>
      <c r="U625" s="133"/>
      <c r="V625" s="152"/>
      <c r="W625" s="140"/>
      <c r="X625" s="59"/>
      <c r="Y625" s="59"/>
      <c r="Z625" s="59"/>
    </row>
    <row r="626" spans="1:26" s="24" customFormat="1" ht="22.5" customHeight="1">
      <c r="A626" s="82"/>
      <c r="B626" s="84"/>
      <c r="C626" s="35"/>
      <c r="D626" s="186"/>
      <c r="E626" s="187"/>
      <c r="F626" s="188"/>
      <c r="G626" s="73"/>
      <c r="H626" s="205"/>
      <c r="I626" s="210"/>
      <c r="J626" s="210"/>
      <c r="K626" s="210"/>
      <c r="L626" s="210"/>
      <c r="M626" s="50"/>
      <c r="N626" s="36"/>
      <c r="O626" s="55"/>
      <c r="P626" s="59"/>
      <c r="Q626" s="137"/>
      <c r="R626" s="151"/>
      <c r="S626" s="133"/>
      <c r="T626" s="133"/>
      <c r="U626" s="133"/>
      <c r="V626" s="152"/>
      <c r="W626" s="140"/>
      <c r="X626" s="59"/>
      <c r="Y626" s="59"/>
      <c r="Z626" s="59"/>
    </row>
    <row r="627" spans="1:26" s="24" customFormat="1" ht="22.5" customHeight="1">
      <c r="A627" s="82"/>
      <c r="B627" s="84"/>
      <c r="C627" s="20"/>
      <c r="D627" s="207"/>
      <c r="E627" s="208"/>
      <c r="F627" s="209"/>
      <c r="G627" s="73"/>
      <c r="H627" s="205"/>
      <c r="I627" s="210"/>
      <c r="J627" s="210"/>
      <c r="K627" s="210"/>
      <c r="L627" s="210"/>
      <c r="M627" s="50"/>
      <c r="N627" s="39"/>
      <c r="O627" s="55"/>
      <c r="P627" s="59"/>
      <c r="Q627" s="137"/>
      <c r="R627" s="151"/>
      <c r="S627" s="133"/>
      <c r="T627" s="133"/>
      <c r="U627" s="133"/>
      <c r="V627" s="152"/>
      <c r="W627" s="140"/>
      <c r="X627" s="59"/>
      <c r="Y627" s="59"/>
      <c r="Z627" s="59"/>
    </row>
    <row r="628" spans="1:26" s="24" customFormat="1" ht="22.5" customHeight="1">
      <c r="A628" s="82"/>
      <c r="B628" s="84"/>
      <c r="C628" s="35"/>
      <c r="D628" s="186"/>
      <c r="E628" s="187"/>
      <c r="F628" s="188"/>
      <c r="G628" s="73"/>
      <c r="H628" s="205"/>
      <c r="I628" s="210"/>
      <c r="J628" s="210"/>
      <c r="K628" s="210"/>
      <c r="L628" s="210"/>
      <c r="M628" s="50"/>
      <c r="N628" s="36"/>
      <c r="O628" s="56"/>
      <c r="P628" s="59"/>
      <c r="Q628" s="137"/>
      <c r="R628" s="151"/>
      <c r="S628" s="133"/>
      <c r="T628" s="133"/>
      <c r="U628" s="133"/>
      <c r="V628" s="152"/>
      <c r="W628" s="140"/>
      <c r="X628" s="59"/>
      <c r="Y628" s="59"/>
      <c r="Z628" s="59"/>
    </row>
    <row r="629" spans="1:26" s="24" customFormat="1" ht="22.5" customHeight="1">
      <c r="A629" s="82"/>
      <c r="B629" s="84"/>
      <c r="C629" s="35"/>
      <c r="D629" s="186"/>
      <c r="E629" s="187"/>
      <c r="F629" s="188"/>
      <c r="G629" s="73"/>
      <c r="H629" s="205"/>
      <c r="I629" s="210"/>
      <c r="J629" s="210"/>
      <c r="K629" s="210"/>
      <c r="L629" s="210"/>
      <c r="M629" s="50"/>
      <c r="N629" s="36"/>
      <c r="O629" s="56"/>
      <c r="P629" s="59"/>
      <c r="Q629" s="137"/>
      <c r="R629" s="151"/>
      <c r="S629" s="133"/>
      <c r="T629" s="133"/>
      <c r="U629" s="133"/>
      <c r="V629" s="152"/>
      <c r="W629" s="140"/>
      <c r="X629" s="59"/>
      <c r="Y629" s="59"/>
      <c r="Z629" s="59"/>
    </row>
    <row r="630" spans="1:26" s="24" customFormat="1" ht="22.5" customHeight="1">
      <c r="A630" s="82"/>
      <c r="B630" s="84"/>
      <c r="C630" s="33"/>
      <c r="D630" s="207"/>
      <c r="E630" s="208"/>
      <c r="F630" s="209"/>
      <c r="G630" s="73"/>
      <c r="H630" s="198"/>
      <c r="I630" s="214"/>
      <c r="J630" s="214"/>
      <c r="K630" s="214"/>
      <c r="L630" s="214"/>
      <c r="M630" s="50"/>
      <c r="N630" s="70"/>
      <c r="O630" s="56"/>
      <c r="P630" s="59"/>
      <c r="Q630" s="137"/>
      <c r="R630" s="151"/>
      <c r="S630" s="133"/>
      <c r="T630" s="133"/>
      <c r="U630" s="133"/>
      <c r="V630" s="152"/>
      <c r="W630" s="140"/>
      <c r="X630" s="59"/>
      <c r="Y630" s="59"/>
      <c r="Z630" s="59"/>
    </row>
    <row r="631" spans="1:26" s="24" customFormat="1" ht="22.5" customHeight="1">
      <c r="A631" s="82"/>
      <c r="B631" s="84"/>
      <c r="C631" s="71"/>
      <c r="D631" s="186"/>
      <c r="E631" s="187"/>
      <c r="F631" s="188"/>
      <c r="G631" s="73"/>
      <c r="H631" s="205"/>
      <c r="I631" s="210"/>
      <c r="J631" s="210"/>
      <c r="K631" s="210"/>
      <c r="L631" s="210"/>
      <c r="M631" s="50"/>
      <c r="N631" s="36"/>
      <c r="O631" s="55"/>
      <c r="P631" s="59"/>
      <c r="Q631" s="137"/>
      <c r="R631" s="151"/>
      <c r="S631" s="133"/>
      <c r="T631" s="133"/>
      <c r="U631" s="133"/>
      <c r="V631" s="152"/>
      <c r="W631" s="140"/>
      <c r="X631" s="59"/>
      <c r="Y631" s="59"/>
      <c r="Z631" s="59"/>
    </row>
    <row r="632" spans="1:26" s="24" customFormat="1" ht="22.5" customHeight="1">
      <c r="A632" s="82"/>
      <c r="B632" s="84"/>
      <c r="C632" s="71"/>
      <c r="D632" s="207"/>
      <c r="E632" s="208"/>
      <c r="F632" s="209"/>
      <c r="G632" s="73"/>
      <c r="H632" s="202"/>
      <c r="I632" s="214"/>
      <c r="J632" s="214"/>
      <c r="K632" s="214"/>
      <c r="L632" s="214"/>
      <c r="M632" s="50"/>
      <c r="N632" s="36"/>
      <c r="O632" s="55"/>
      <c r="P632" s="59"/>
      <c r="Q632" s="137"/>
      <c r="R632" s="151"/>
      <c r="S632" s="133"/>
      <c r="T632" s="133"/>
      <c r="U632" s="133"/>
      <c r="V632" s="152"/>
      <c r="W632" s="140"/>
      <c r="X632" s="59"/>
      <c r="Y632" s="59"/>
      <c r="Z632" s="59"/>
    </row>
    <row r="633" spans="1:26" s="24" customFormat="1" ht="22.5" customHeight="1">
      <c r="A633" s="82"/>
      <c r="B633" s="84"/>
      <c r="C633" s="35"/>
      <c r="D633" s="186"/>
      <c r="E633" s="187"/>
      <c r="F633" s="188"/>
      <c r="G633" s="73"/>
      <c r="H633" s="205"/>
      <c r="I633" s="210"/>
      <c r="J633" s="210"/>
      <c r="K633" s="210"/>
      <c r="L633" s="210"/>
      <c r="M633" s="50"/>
      <c r="N633" s="36"/>
      <c r="O633" s="55"/>
      <c r="P633" s="59"/>
      <c r="Q633" s="137"/>
      <c r="R633" s="151"/>
      <c r="S633" s="133"/>
      <c r="T633" s="133"/>
      <c r="U633" s="133"/>
      <c r="V633" s="152"/>
      <c r="W633" s="140"/>
      <c r="X633" s="59"/>
      <c r="Y633" s="59"/>
      <c r="Z633" s="59"/>
    </row>
    <row r="634" spans="1:26" s="24" customFormat="1" ht="22.5" customHeight="1">
      <c r="A634" s="82"/>
      <c r="B634" s="84"/>
      <c r="C634" s="71"/>
      <c r="D634" s="207"/>
      <c r="E634" s="208"/>
      <c r="F634" s="209"/>
      <c r="G634" s="73"/>
      <c r="H634" s="202"/>
      <c r="I634" s="214"/>
      <c r="J634" s="214"/>
      <c r="K634" s="214"/>
      <c r="L634" s="214"/>
      <c r="M634" s="50"/>
      <c r="N634" s="36"/>
      <c r="O634" s="55"/>
      <c r="P634" s="59"/>
      <c r="Q634" s="137"/>
      <c r="R634" s="151"/>
      <c r="S634" s="133"/>
      <c r="T634" s="133"/>
      <c r="U634" s="133"/>
      <c r="V634" s="152"/>
      <c r="W634" s="140"/>
      <c r="X634" s="59"/>
      <c r="Y634" s="59"/>
      <c r="Z634" s="59"/>
    </row>
    <row r="635" spans="1:26" s="24" customFormat="1" ht="22.5" customHeight="1">
      <c r="A635" s="82"/>
      <c r="B635" s="84"/>
      <c r="C635" s="71"/>
      <c r="D635" s="186"/>
      <c r="E635" s="187"/>
      <c r="F635" s="188"/>
      <c r="G635" s="73"/>
      <c r="H635" s="205"/>
      <c r="I635" s="210"/>
      <c r="J635" s="210"/>
      <c r="K635" s="210"/>
      <c r="L635" s="210"/>
      <c r="M635" s="50"/>
      <c r="N635" s="36"/>
      <c r="O635" s="55"/>
      <c r="P635" s="59"/>
      <c r="Q635" s="137"/>
      <c r="R635" s="151"/>
      <c r="S635" s="133"/>
      <c r="T635" s="133"/>
      <c r="U635" s="133"/>
      <c r="V635" s="152"/>
      <c r="W635" s="140"/>
      <c r="X635" s="59"/>
      <c r="Y635" s="59"/>
      <c r="Z635" s="59"/>
    </row>
    <row r="636" spans="1:26" s="24" customFormat="1" ht="22.5" customHeight="1">
      <c r="A636" s="82"/>
      <c r="B636" s="84"/>
      <c r="C636" s="35"/>
      <c r="D636" s="186"/>
      <c r="E636" s="187"/>
      <c r="F636" s="188"/>
      <c r="G636" s="73"/>
      <c r="H636" s="205"/>
      <c r="I636" s="210"/>
      <c r="J636" s="210"/>
      <c r="K636" s="210"/>
      <c r="L636" s="210"/>
      <c r="M636" s="50"/>
      <c r="N636" s="36"/>
      <c r="O636" s="55"/>
      <c r="P636" s="59"/>
      <c r="Q636" s="137"/>
      <c r="R636" s="151"/>
      <c r="S636" s="133"/>
      <c r="T636" s="133"/>
      <c r="U636" s="133"/>
      <c r="V636" s="152"/>
      <c r="W636" s="140"/>
      <c r="X636" s="59"/>
      <c r="Y636" s="59"/>
      <c r="Z636" s="59"/>
    </row>
    <row r="637" spans="1:26" s="24" customFormat="1" ht="22.5" customHeight="1">
      <c r="A637" s="82"/>
      <c r="B637" s="84"/>
      <c r="C637" s="35"/>
      <c r="D637" s="186"/>
      <c r="E637" s="187"/>
      <c r="F637" s="188"/>
      <c r="G637" s="73"/>
      <c r="H637" s="184"/>
      <c r="I637" s="210"/>
      <c r="J637" s="210"/>
      <c r="K637" s="210"/>
      <c r="L637" s="210"/>
      <c r="M637" s="50"/>
      <c r="N637" s="36"/>
      <c r="O637" s="55"/>
      <c r="P637" s="59"/>
      <c r="Q637" s="137"/>
      <c r="R637" s="151"/>
      <c r="S637" s="133"/>
      <c r="T637" s="133"/>
      <c r="U637" s="133"/>
      <c r="V637" s="152"/>
      <c r="W637" s="140"/>
      <c r="X637" s="59"/>
      <c r="Y637" s="59"/>
      <c r="Z637" s="59"/>
    </row>
    <row r="638" spans="1:26" s="24" customFormat="1" ht="22.5" customHeight="1">
      <c r="A638" s="82"/>
      <c r="B638" s="84"/>
      <c r="C638" s="35"/>
      <c r="D638" s="186"/>
      <c r="E638" s="187"/>
      <c r="F638" s="188"/>
      <c r="G638" s="73"/>
      <c r="H638" s="205"/>
      <c r="I638" s="210"/>
      <c r="J638" s="210"/>
      <c r="K638" s="210"/>
      <c r="L638" s="210"/>
      <c r="M638" s="50"/>
      <c r="N638" s="36"/>
      <c r="O638" s="55"/>
      <c r="P638" s="59"/>
      <c r="Q638" s="137"/>
      <c r="R638" s="151"/>
      <c r="S638" s="133"/>
      <c r="T638" s="133"/>
      <c r="U638" s="133"/>
      <c r="V638" s="152"/>
      <c r="W638" s="140"/>
      <c r="X638" s="59"/>
      <c r="Y638" s="59"/>
      <c r="Z638" s="59"/>
    </row>
    <row r="639" spans="1:26" s="24" customFormat="1" ht="22.5" customHeight="1">
      <c r="A639" s="82"/>
      <c r="B639" s="84"/>
      <c r="C639" s="71"/>
      <c r="D639" s="186"/>
      <c r="E639" s="187"/>
      <c r="F639" s="188"/>
      <c r="G639" s="73"/>
      <c r="H639" s="205"/>
      <c r="I639" s="210"/>
      <c r="J639" s="210"/>
      <c r="K639" s="210"/>
      <c r="L639" s="210"/>
      <c r="M639" s="50"/>
      <c r="N639" s="36"/>
      <c r="O639" s="56"/>
      <c r="P639" s="59"/>
      <c r="Q639" s="137"/>
      <c r="R639" s="151"/>
      <c r="S639" s="133"/>
      <c r="T639" s="133"/>
      <c r="U639" s="133"/>
      <c r="V639" s="152"/>
      <c r="W639" s="140"/>
      <c r="X639" s="59"/>
      <c r="Y639" s="59"/>
      <c r="Z639" s="59"/>
    </row>
    <row r="640" spans="1:26" s="24" customFormat="1" ht="22.5" customHeight="1">
      <c r="A640" s="82"/>
      <c r="B640" s="84"/>
      <c r="C640" s="71"/>
      <c r="D640" s="207"/>
      <c r="E640" s="208"/>
      <c r="F640" s="209"/>
      <c r="G640" s="73"/>
      <c r="H640" s="202"/>
      <c r="I640" s="214"/>
      <c r="J640" s="214"/>
      <c r="K640" s="214"/>
      <c r="L640" s="214"/>
      <c r="M640" s="50"/>
      <c r="N640" s="36"/>
      <c r="O640" s="55"/>
      <c r="P640" s="59"/>
      <c r="Q640" s="137"/>
      <c r="R640" s="151"/>
      <c r="S640" s="133"/>
      <c r="T640" s="133"/>
      <c r="U640" s="133"/>
      <c r="V640" s="152"/>
      <c r="W640" s="140"/>
      <c r="X640" s="59"/>
      <c r="Y640" s="59"/>
      <c r="Z640" s="59"/>
    </row>
    <row r="641" spans="1:26" s="24" customFormat="1" ht="22.5" customHeight="1">
      <c r="A641" s="82"/>
      <c r="B641" s="84"/>
      <c r="C641" s="35"/>
      <c r="D641" s="186"/>
      <c r="E641" s="187"/>
      <c r="F641" s="188"/>
      <c r="G641" s="73"/>
      <c r="H641" s="205"/>
      <c r="I641" s="210"/>
      <c r="J641" s="210"/>
      <c r="K641" s="210"/>
      <c r="L641" s="210"/>
      <c r="M641" s="50"/>
      <c r="N641" s="36"/>
      <c r="O641" s="55"/>
      <c r="P641" s="59"/>
      <c r="Q641" s="137"/>
      <c r="R641" s="151"/>
      <c r="S641" s="133"/>
      <c r="T641" s="133"/>
      <c r="U641" s="133"/>
      <c r="V641" s="152"/>
      <c r="W641" s="140"/>
      <c r="X641" s="59"/>
      <c r="Y641" s="59"/>
      <c r="Z641" s="59"/>
    </row>
    <row r="642" spans="1:26" s="24" customFormat="1" ht="22.5" customHeight="1">
      <c r="A642" s="82"/>
      <c r="B642" s="84"/>
      <c r="C642" s="71"/>
      <c r="D642" s="186"/>
      <c r="E642" s="187"/>
      <c r="F642" s="188"/>
      <c r="G642" s="73"/>
      <c r="H642" s="205"/>
      <c r="I642" s="210"/>
      <c r="J642" s="210"/>
      <c r="K642" s="210"/>
      <c r="L642" s="210"/>
      <c r="M642" s="50"/>
      <c r="N642" s="36"/>
      <c r="O642" s="55"/>
      <c r="P642" s="59"/>
      <c r="Q642" s="137"/>
      <c r="R642" s="151"/>
      <c r="S642" s="133"/>
      <c r="T642" s="133"/>
      <c r="U642" s="133"/>
      <c r="V642" s="152"/>
      <c r="W642" s="140"/>
      <c r="X642" s="59"/>
      <c r="Y642" s="59"/>
      <c r="Z642" s="59"/>
    </row>
    <row r="643" spans="1:26" s="24" customFormat="1" ht="22.5" customHeight="1">
      <c r="A643" s="82"/>
      <c r="B643" s="84"/>
      <c r="C643" s="35"/>
      <c r="D643" s="186"/>
      <c r="E643" s="187"/>
      <c r="F643" s="188"/>
      <c r="G643" s="73"/>
      <c r="H643" s="198"/>
      <c r="I643" s="199"/>
      <c r="J643" s="199"/>
      <c r="K643" s="199"/>
      <c r="L643" s="199"/>
      <c r="M643" s="50"/>
      <c r="N643" s="36"/>
      <c r="O643" s="56"/>
      <c r="P643" s="59"/>
      <c r="Q643" s="137"/>
      <c r="R643" s="151"/>
      <c r="S643" s="133"/>
      <c r="T643" s="133"/>
      <c r="U643" s="133"/>
      <c r="V643" s="152"/>
      <c r="W643" s="140"/>
      <c r="X643" s="59"/>
      <c r="Y643" s="59"/>
      <c r="Z643" s="59"/>
    </row>
    <row r="644" spans="1:26" s="24" customFormat="1" ht="22.5" customHeight="1">
      <c r="A644" s="82"/>
      <c r="B644" s="84"/>
      <c r="C644" s="20"/>
      <c r="D644" s="207"/>
      <c r="E644" s="208"/>
      <c r="F644" s="209"/>
      <c r="G644" s="73"/>
      <c r="H644" s="202"/>
      <c r="I644" s="214"/>
      <c r="J644" s="214"/>
      <c r="K644" s="214"/>
      <c r="L644" s="214"/>
      <c r="M644" s="50"/>
      <c r="N644" s="39"/>
      <c r="O644" s="55"/>
      <c r="P644" s="59"/>
      <c r="Q644" s="137"/>
      <c r="R644" s="151"/>
      <c r="S644" s="133"/>
      <c r="T644" s="133"/>
      <c r="U644" s="133"/>
      <c r="V644" s="152"/>
      <c r="W644" s="140"/>
      <c r="X644" s="59"/>
      <c r="Y644" s="59"/>
      <c r="Z644" s="59"/>
    </row>
    <row r="645" spans="1:26" s="24" customFormat="1" ht="22.5" customHeight="1">
      <c r="A645" s="82"/>
      <c r="B645" s="84"/>
      <c r="C645" s="35"/>
      <c r="D645" s="186"/>
      <c r="E645" s="187"/>
      <c r="F645" s="188"/>
      <c r="G645" s="73"/>
      <c r="H645" s="205"/>
      <c r="I645" s="210"/>
      <c r="J645" s="210"/>
      <c r="K645" s="210"/>
      <c r="L645" s="210"/>
      <c r="M645" s="50"/>
      <c r="N645" s="36"/>
      <c r="O645" s="55"/>
      <c r="P645" s="59"/>
      <c r="Q645" s="137"/>
      <c r="R645" s="151"/>
      <c r="S645" s="133"/>
      <c r="T645" s="133"/>
      <c r="U645" s="133"/>
      <c r="V645" s="152"/>
      <c r="W645" s="140"/>
      <c r="X645" s="59"/>
      <c r="Y645" s="59"/>
      <c r="Z645" s="59"/>
    </row>
    <row r="646" spans="1:26" s="24" customFormat="1" ht="22.5" customHeight="1">
      <c r="A646" s="82"/>
      <c r="B646" s="84"/>
      <c r="C646" s="35"/>
      <c r="D646" s="186"/>
      <c r="E646" s="187"/>
      <c r="F646" s="188"/>
      <c r="G646" s="73"/>
      <c r="H646" s="184"/>
      <c r="I646" s="210"/>
      <c r="J646" s="210"/>
      <c r="K646" s="210"/>
      <c r="L646" s="210"/>
      <c r="M646" s="50"/>
      <c r="N646" s="36"/>
      <c r="O646" s="55"/>
      <c r="P646" s="59"/>
      <c r="Q646" s="137"/>
      <c r="R646" s="151"/>
      <c r="S646" s="133"/>
      <c r="T646" s="133"/>
      <c r="U646" s="133"/>
      <c r="V646" s="152"/>
      <c r="W646" s="140"/>
      <c r="X646" s="59"/>
      <c r="Y646" s="59"/>
      <c r="Z646" s="59"/>
    </row>
    <row r="647" spans="1:26" s="24" customFormat="1" ht="22.5" customHeight="1">
      <c r="A647" s="82"/>
      <c r="B647" s="84"/>
      <c r="C647" s="20"/>
      <c r="D647" s="207"/>
      <c r="E647" s="208"/>
      <c r="F647" s="209"/>
      <c r="G647" s="73"/>
      <c r="H647" s="202"/>
      <c r="I647" s="214"/>
      <c r="J647" s="214"/>
      <c r="K647" s="214"/>
      <c r="L647" s="214"/>
      <c r="M647" s="50"/>
      <c r="N647" s="39"/>
      <c r="O647" s="55"/>
      <c r="P647" s="59"/>
      <c r="Q647" s="137"/>
      <c r="R647" s="151"/>
      <c r="S647" s="133"/>
      <c r="T647" s="133"/>
      <c r="U647" s="133"/>
      <c r="V647" s="152"/>
      <c r="W647" s="140"/>
      <c r="X647" s="59"/>
      <c r="Y647" s="59"/>
      <c r="Z647" s="59"/>
    </row>
    <row r="648" spans="1:26" s="24" customFormat="1" ht="22.5" customHeight="1">
      <c r="A648" s="82"/>
      <c r="B648" s="84"/>
      <c r="C648" s="35"/>
      <c r="D648" s="186"/>
      <c r="E648" s="187"/>
      <c r="F648" s="188"/>
      <c r="G648" s="73"/>
      <c r="H648" s="184"/>
      <c r="I648" s="210"/>
      <c r="J648" s="210"/>
      <c r="K648" s="210"/>
      <c r="L648" s="210"/>
      <c r="M648" s="50"/>
      <c r="N648" s="36"/>
      <c r="O648" s="55"/>
      <c r="P648" s="59"/>
      <c r="Q648" s="137"/>
      <c r="R648" s="151"/>
      <c r="S648" s="133"/>
      <c r="T648" s="133"/>
      <c r="U648" s="133"/>
      <c r="V648" s="152"/>
      <c r="W648" s="140"/>
      <c r="X648" s="59"/>
      <c r="Y648" s="59"/>
      <c r="Z648" s="59"/>
    </row>
    <row r="649" spans="1:26" s="24" customFormat="1" ht="22.5" customHeight="1">
      <c r="A649" s="82"/>
      <c r="B649" s="84"/>
      <c r="C649" s="35"/>
      <c r="D649" s="186"/>
      <c r="E649" s="187"/>
      <c r="F649" s="188"/>
      <c r="G649" s="73"/>
      <c r="H649" s="184"/>
      <c r="I649" s="210"/>
      <c r="J649" s="210"/>
      <c r="K649" s="210"/>
      <c r="L649" s="210"/>
      <c r="M649" s="50"/>
      <c r="N649" s="36"/>
      <c r="O649" s="55"/>
      <c r="P649" s="59"/>
      <c r="Q649" s="137"/>
      <c r="R649" s="151"/>
      <c r="S649" s="133"/>
      <c r="T649" s="133"/>
      <c r="U649" s="133"/>
      <c r="V649" s="152"/>
      <c r="W649" s="140"/>
      <c r="X649" s="59"/>
      <c r="Y649" s="59"/>
      <c r="Z649" s="59"/>
    </row>
    <row r="650" spans="1:26" s="24" customFormat="1" ht="22.5" customHeight="1">
      <c r="A650" s="82"/>
      <c r="B650" s="84"/>
      <c r="C650" s="20"/>
      <c r="D650" s="207"/>
      <c r="E650" s="208"/>
      <c r="F650" s="209"/>
      <c r="G650" s="73"/>
      <c r="H650" s="198"/>
      <c r="I650" s="214"/>
      <c r="J650" s="214"/>
      <c r="K650" s="214"/>
      <c r="L650" s="214"/>
      <c r="M650" s="50"/>
      <c r="N650" s="39"/>
      <c r="O650" s="55"/>
      <c r="P650" s="59"/>
      <c r="Q650" s="137"/>
      <c r="R650" s="151"/>
      <c r="S650" s="133"/>
      <c r="T650" s="133"/>
      <c r="U650" s="133"/>
      <c r="V650" s="152"/>
      <c r="W650" s="140"/>
      <c r="X650" s="59"/>
      <c r="Y650" s="59"/>
      <c r="Z650" s="59"/>
    </row>
    <row r="651" spans="1:26" s="24" customFormat="1" ht="22.5" customHeight="1">
      <c r="A651" s="82"/>
      <c r="B651" s="84"/>
      <c r="C651" s="35"/>
      <c r="D651" s="186"/>
      <c r="E651" s="187"/>
      <c r="F651" s="188"/>
      <c r="G651" s="73"/>
      <c r="H651" s="184"/>
      <c r="I651" s="210"/>
      <c r="J651" s="210"/>
      <c r="K651" s="210"/>
      <c r="L651" s="210"/>
      <c r="M651" s="50"/>
      <c r="N651" s="36"/>
      <c r="O651" s="55"/>
      <c r="P651" s="59"/>
      <c r="Q651" s="137"/>
      <c r="R651" s="151"/>
      <c r="S651" s="133"/>
      <c r="T651" s="133"/>
      <c r="U651" s="133"/>
      <c r="V651" s="152"/>
      <c r="W651" s="140"/>
      <c r="X651" s="59"/>
      <c r="Y651" s="59"/>
      <c r="Z651" s="59"/>
    </row>
    <row r="652" spans="1:26" s="24" customFormat="1" ht="22.5" customHeight="1">
      <c r="A652" s="82"/>
      <c r="B652" s="84"/>
      <c r="C652" s="35"/>
      <c r="D652" s="186"/>
      <c r="E652" s="187"/>
      <c r="F652" s="188"/>
      <c r="G652" s="73"/>
      <c r="H652" s="184"/>
      <c r="I652" s="210"/>
      <c r="J652" s="210"/>
      <c r="K652" s="210"/>
      <c r="L652" s="210"/>
      <c r="M652" s="50"/>
      <c r="N652" s="36"/>
      <c r="O652" s="55"/>
      <c r="P652" s="59"/>
      <c r="Q652" s="137"/>
      <c r="R652" s="151"/>
      <c r="S652" s="133"/>
      <c r="T652" s="133"/>
      <c r="U652" s="133"/>
      <c r="V652" s="152"/>
      <c r="W652" s="140"/>
      <c r="X652" s="59"/>
      <c r="Y652" s="59"/>
      <c r="Z652" s="59"/>
    </row>
    <row r="653" spans="1:26" s="24" customFormat="1" ht="22.5" customHeight="1">
      <c r="A653" s="82"/>
      <c r="B653" s="84"/>
      <c r="C653" s="20"/>
      <c r="D653" s="207"/>
      <c r="E653" s="208"/>
      <c r="F653" s="209"/>
      <c r="G653" s="73"/>
      <c r="H653" s="198"/>
      <c r="I653" s="214"/>
      <c r="J653" s="214"/>
      <c r="K653" s="214"/>
      <c r="L653" s="214"/>
      <c r="M653" s="50"/>
      <c r="N653" s="39"/>
      <c r="O653" s="55"/>
      <c r="P653" s="59"/>
      <c r="Q653" s="137"/>
      <c r="R653" s="151"/>
      <c r="S653" s="133"/>
      <c r="T653" s="133"/>
      <c r="U653" s="133"/>
      <c r="V653" s="152"/>
      <c r="W653" s="140"/>
      <c r="X653" s="59"/>
      <c r="Y653" s="59"/>
      <c r="Z653" s="59"/>
    </row>
    <row r="654" spans="1:26" s="24" customFormat="1" ht="22.5" customHeight="1">
      <c r="A654" s="82"/>
      <c r="B654" s="84"/>
      <c r="C654" s="35"/>
      <c r="D654" s="186"/>
      <c r="E654" s="187"/>
      <c r="F654" s="188"/>
      <c r="G654" s="73"/>
      <c r="H654" s="184"/>
      <c r="I654" s="210"/>
      <c r="J654" s="210"/>
      <c r="K654" s="210"/>
      <c r="L654" s="210"/>
      <c r="M654" s="50"/>
      <c r="N654" s="36"/>
      <c r="O654" s="55"/>
      <c r="P654" s="59"/>
      <c r="Q654" s="137"/>
      <c r="R654" s="151"/>
      <c r="S654" s="133"/>
      <c r="T654" s="133"/>
      <c r="U654" s="133"/>
      <c r="V654" s="152"/>
      <c r="W654" s="140"/>
      <c r="X654" s="59"/>
      <c r="Y654" s="59"/>
      <c r="Z654" s="59"/>
    </row>
    <row r="655" spans="1:26" s="24" customFormat="1" ht="22.5" customHeight="1">
      <c r="A655" s="82"/>
      <c r="B655" s="84"/>
      <c r="C655" s="35"/>
      <c r="D655" s="186"/>
      <c r="E655" s="187"/>
      <c r="F655" s="188"/>
      <c r="G655" s="73"/>
      <c r="H655" s="184"/>
      <c r="I655" s="210"/>
      <c r="J655" s="210"/>
      <c r="K655" s="210"/>
      <c r="L655" s="210"/>
      <c r="M655" s="50"/>
      <c r="N655" s="36"/>
      <c r="O655" s="55"/>
      <c r="P655" s="59"/>
      <c r="Q655" s="137"/>
      <c r="R655" s="151"/>
      <c r="S655" s="133"/>
      <c r="T655" s="133"/>
      <c r="U655" s="133"/>
      <c r="V655" s="152"/>
      <c r="W655" s="140"/>
      <c r="X655" s="59"/>
      <c r="Y655" s="59"/>
      <c r="Z655" s="59"/>
    </row>
    <row r="656" spans="1:26" s="24" customFormat="1" ht="22.5" customHeight="1">
      <c r="A656" s="82"/>
      <c r="B656" s="84"/>
      <c r="C656" s="20"/>
      <c r="D656" s="207"/>
      <c r="E656" s="208"/>
      <c r="F656" s="209"/>
      <c r="G656" s="73"/>
      <c r="H656" s="198"/>
      <c r="I656" s="214"/>
      <c r="J656" s="214"/>
      <c r="K656" s="214"/>
      <c r="L656" s="214"/>
      <c r="M656" s="50"/>
      <c r="N656" s="39"/>
      <c r="O656" s="55"/>
      <c r="P656" s="59"/>
      <c r="Q656" s="137"/>
      <c r="R656" s="151"/>
      <c r="S656" s="133"/>
      <c r="T656" s="133"/>
      <c r="U656" s="133"/>
      <c r="V656" s="152"/>
      <c r="W656" s="140"/>
      <c r="X656" s="59"/>
      <c r="Y656" s="59"/>
      <c r="Z656" s="59"/>
    </row>
    <row r="657" spans="1:26" s="24" customFormat="1" ht="22.5" customHeight="1">
      <c r="A657" s="82"/>
      <c r="B657" s="84"/>
      <c r="C657" s="35"/>
      <c r="D657" s="229"/>
      <c r="E657" s="230"/>
      <c r="F657" s="188"/>
      <c r="G657" s="73"/>
      <c r="H657" s="184"/>
      <c r="I657" s="210"/>
      <c r="J657" s="210"/>
      <c r="K657" s="210"/>
      <c r="L657" s="210"/>
      <c r="M657" s="50"/>
      <c r="N657" s="36"/>
      <c r="O657" s="55"/>
      <c r="P657" s="59"/>
      <c r="Q657" s="137"/>
      <c r="R657" s="151"/>
      <c r="S657" s="133"/>
      <c r="T657" s="133"/>
      <c r="U657" s="133"/>
      <c r="V657" s="152"/>
      <c r="W657" s="140"/>
      <c r="X657" s="59"/>
      <c r="Y657" s="59"/>
      <c r="Z657" s="59"/>
    </row>
    <row r="658" spans="1:26" s="24" customFormat="1" ht="22.5" customHeight="1">
      <c r="A658" s="82"/>
      <c r="B658" s="84"/>
      <c r="C658" s="35"/>
      <c r="D658" s="186"/>
      <c r="E658" s="187"/>
      <c r="F658" s="188"/>
      <c r="G658" s="73"/>
      <c r="H658" s="184"/>
      <c r="I658" s="210"/>
      <c r="J658" s="210"/>
      <c r="K658" s="210"/>
      <c r="L658" s="210"/>
      <c r="M658" s="50"/>
      <c r="N658" s="36"/>
      <c r="O658" s="55"/>
      <c r="P658" s="59"/>
      <c r="Q658" s="137"/>
      <c r="R658" s="151"/>
      <c r="S658" s="133"/>
      <c r="T658" s="133"/>
      <c r="U658" s="133"/>
      <c r="V658" s="152"/>
      <c r="W658" s="140"/>
      <c r="X658" s="59"/>
      <c r="Y658" s="59"/>
      <c r="Z658" s="59"/>
    </row>
    <row r="659" spans="1:26" s="24" customFormat="1" ht="22.5" customHeight="1">
      <c r="A659" s="82"/>
      <c r="B659" s="84"/>
      <c r="C659" s="35"/>
      <c r="D659" s="186"/>
      <c r="E659" s="187"/>
      <c r="F659" s="188"/>
      <c r="G659" s="73"/>
      <c r="H659" s="184"/>
      <c r="I659" s="210"/>
      <c r="J659" s="210"/>
      <c r="K659" s="210"/>
      <c r="L659" s="210"/>
      <c r="M659" s="50"/>
      <c r="N659" s="36"/>
      <c r="O659" s="56"/>
      <c r="P659" s="59"/>
      <c r="Q659" s="137"/>
      <c r="R659" s="151"/>
      <c r="S659" s="133"/>
      <c r="T659" s="133"/>
      <c r="U659" s="133"/>
      <c r="V659" s="152"/>
      <c r="W659" s="140"/>
      <c r="X659" s="59"/>
      <c r="Y659" s="59"/>
      <c r="Z659" s="59"/>
    </row>
    <row r="660" spans="1:26" s="24" customFormat="1" ht="22.5" customHeight="1">
      <c r="A660" s="82"/>
      <c r="B660" s="84"/>
      <c r="C660" s="35"/>
      <c r="D660" s="186"/>
      <c r="E660" s="187"/>
      <c r="F660" s="188"/>
      <c r="G660" s="73"/>
      <c r="H660" s="184"/>
      <c r="I660" s="210"/>
      <c r="J660" s="210"/>
      <c r="K660" s="210"/>
      <c r="L660" s="210"/>
      <c r="M660" s="50"/>
      <c r="N660" s="36"/>
      <c r="O660" s="55"/>
      <c r="P660" s="59"/>
      <c r="Q660" s="137"/>
      <c r="R660" s="151"/>
      <c r="S660" s="133"/>
      <c r="T660" s="133"/>
      <c r="U660" s="133"/>
      <c r="V660" s="152"/>
      <c r="W660" s="140"/>
      <c r="X660" s="59"/>
      <c r="Y660" s="59"/>
      <c r="Z660" s="59"/>
    </row>
    <row r="661" spans="1:26" s="24" customFormat="1" ht="22.5" customHeight="1">
      <c r="A661" s="82"/>
      <c r="B661" s="84"/>
      <c r="C661" s="35"/>
      <c r="D661" s="186"/>
      <c r="E661" s="187"/>
      <c r="F661" s="188"/>
      <c r="G661" s="73"/>
      <c r="H661" s="184"/>
      <c r="I661" s="210"/>
      <c r="J661" s="210"/>
      <c r="K661" s="210"/>
      <c r="L661" s="210"/>
      <c r="M661" s="50"/>
      <c r="N661" s="36"/>
      <c r="O661" s="55"/>
      <c r="P661" s="59"/>
      <c r="Q661" s="137"/>
      <c r="R661" s="151"/>
      <c r="S661" s="133"/>
      <c r="T661" s="133"/>
      <c r="U661" s="133"/>
      <c r="V661" s="152"/>
      <c r="W661" s="140"/>
      <c r="X661" s="59"/>
      <c r="Y661" s="59"/>
      <c r="Z661" s="59"/>
    </row>
    <row r="662" spans="1:26" s="24" customFormat="1" ht="22.5" customHeight="1">
      <c r="A662" s="82"/>
      <c r="B662" s="84"/>
      <c r="C662" s="35"/>
      <c r="D662" s="186"/>
      <c r="E662" s="187"/>
      <c r="F662" s="188"/>
      <c r="G662" s="73"/>
      <c r="H662" s="198"/>
      <c r="I662" s="199"/>
      <c r="J662" s="199"/>
      <c r="K662" s="199"/>
      <c r="L662" s="199"/>
      <c r="M662" s="50"/>
      <c r="N662" s="36"/>
      <c r="O662" s="56"/>
      <c r="P662" s="59"/>
      <c r="Q662" s="137"/>
      <c r="R662" s="151"/>
      <c r="S662" s="133"/>
      <c r="T662" s="133"/>
      <c r="U662" s="133"/>
      <c r="V662" s="152"/>
      <c r="W662" s="140"/>
      <c r="X662" s="59"/>
      <c r="Y662" s="59"/>
      <c r="Z662" s="59"/>
    </row>
    <row r="663" spans="1:26" s="24" customFormat="1" ht="22.5" customHeight="1">
      <c r="A663" s="82"/>
      <c r="B663" s="84"/>
      <c r="C663" s="20"/>
      <c r="D663" s="28"/>
      <c r="E663" s="29"/>
      <c r="F663" s="30"/>
      <c r="G663" s="73"/>
      <c r="H663" s="198"/>
      <c r="I663" s="218"/>
      <c r="J663" s="218"/>
      <c r="K663" s="218"/>
      <c r="L663" s="218"/>
      <c r="M663" s="50"/>
      <c r="N663" s="39"/>
      <c r="O663" s="56"/>
      <c r="P663" s="59"/>
      <c r="Q663" s="137"/>
      <c r="R663" s="151"/>
      <c r="S663" s="133"/>
      <c r="T663" s="133"/>
      <c r="U663" s="133"/>
      <c r="V663" s="152"/>
      <c r="W663" s="140"/>
      <c r="X663" s="59"/>
      <c r="Y663" s="59"/>
      <c r="Z663" s="59"/>
    </row>
    <row r="664" spans="1:26" s="24" customFormat="1" ht="22.5" customHeight="1">
      <c r="A664" s="82"/>
      <c r="B664" s="84"/>
      <c r="C664" s="35"/>
      <c r="D664" s="212"/>
      <c r="E664" s="213"/>
      <c r="F664" s="209"/>
      <c r="G664" s="73"/>
      <c r="H664" s="198"/>
      <c r="I664" s="199"/>
      <c r="J664" s="199"/>
      <c r="K664" s="199"/>
      <c r="L664" s="199"/>
      <c r="M664" s="50"/>
      <c r="N664" s="36"/>
      <c r="O664" s="55"/>
      <c r="P664" s="59"/>
      <c r="Q664" s="137"/>
      <c r="R664" s="151"/>
      <c r="S664" s="133"/>
      <c r="T664" s="133"/>
      <c r="U664" s="133"/>
      <c r="V664" s="152"/>
      <c r="W664" s="140"/>
      <c r="X664" s="59"/>
      <c r="Y664" s="59"/>
      <c r="Z664" s="59"/>
    </row>
    <row r="665" spans="1:26" s="24" customFormat="1" ht="22.5" customHeight="1">
      <c r="A665" s="82"/>
      <c r="B665" s="84"/>
      <c r="C665" s="35"/>
      <c r="D665" s="212"/>
      <c r="E665" s="213"/>
      <c r="F665" s="209"/>
      <c r="G665" s="73"/>
      <c r="H665" s="198"/>
      <c r="I665" s="199"/>
      <c r="J665" s="199"/>
      <c r="K665" s="199"/>
      <c r="L665" s="199"/>
      <c r="M665" s="50"/>
      <c r="N665" s="36"/>
      <c r="O665" s="55"/>
      <c r="P665" s="59"/>
      <c r="Q665" s="137"/>
      <c r="R665" s="151"/>
      <c r="S665" s="133"/>
      <c r="T665" s="133"/>
      <c r="U665" s="133"/>
      <c r="V665" s="152"/>
      <c r="W665" s="140"/>
      <c r="X665" s="59"/>
      <c r="Y665" s="59"/>
      <c r="Z665" s="59"/>
    </row>
    <row r="666" spans="1:26" s="24" customFormat="1" ht="22.5" customHeight="1">
      <c r="A666" s="82"/>
      <c r="B666" s="84"/>
      <c r="C666" s="35"/>
      <c r="D666" s="200"/>
      <c r="E666" s="201"/>
      <c r="F666" s="188"/>
      <c r="G666" s="73"/>
      <c r="H666" s="184"/>
      <c r="I666" s="185"/>
      <c r="J666" s="185"/>
      <c r="K666" s="185"/>
      <c r="L666" s="185"/>
      <c r="M666" s="50"/>
      <c r="N666" s="36"/>
      <c r="O666" s="55"/>
      <c r="P666" s="59"/>
      <c r="Q666" s="137"/>
      <c r="R666" s="151"/>
      <c r="S666" s="133"/>
      <c r="T666" s="133"/>
      <c r="U666" s="133"/>
      <c r="V666" s="152"/>
      <c r="W666" s="140"/>
      <c r="X666" s="59"/>
      <c r="Y666" s="59"/>
      <c r="Z666" s="59"/>
    </row>
    <row r="667" spans="1:26" s="24" customFormat="1" ht="22.5" customHeight="1">
      <c r="A667" s="82"/>
      <c r="B667" s="84"/>
      <c r="C667" s="35"/>
      <c r="D667" s="212"/>
      <c r="E667" s="213"/>
      <c r="F667" s="209"/>
      <c r="G667" s="73"/>
      <c r="H667" s="198"/>
      <c r="I667" s="199"/>
      <c r="J667" s="199"/>
      <c r="K667" s="199"/>
      <c r="L667" s="199"/>
      <c r="M667" s="50"/>
      <c r="N667" s="36"/>
      <c r="O667" s="55"/>
      <c r="P667" s="59"/>
      <c r="Q667" s="137"/>
      <c r="R667" s="151"/>
      <c r="S667" s="133"/>
      <c r="T667" s="133"/>
      <c r="U667" s="133"/>
      <c r="V667" s="152"/>
      <c r="W667" s="140"/>
      <c r="X667" s="59"/>
      <c r="Y667" s="59"/>
      <c r="Z667" s="59"/>
    </row>
    <row r="668" spans="1:26" s="24" customFormat="1" ht="22.5" customHeight="1">
      <c r="A668" s="82"/>
      <c r="B668" s="84"/>
      <c r="C668" s="35"/>
      <c r="D668" s="212"/>
      <c r="E668" s="213"/>
      <c r="F668" s="209"/>
      <c r="G668" s="73"/>
      <c r="H668" s="198"/>
      <c r="I668" s="199"/>
      <c r="J668" s="199"/>
      <c r="K668" s="199"/>
      <c r="L668" s="199"/>
      <c r="M668" s="50"/>
      <c r="N668" s="36"/>
      <c r="O668" s="55"/>
      <c r="P668" s="59"/>
      <c r="Q668" s="137"/>
      <c r="R668" s="151"/>
      <c r="S668" s="133"/>
      <c r="T668" s="133"/>
      <c r="U668" s="133"/>
      <c r="V668" s="152"/>
      <c r="W668" s="140"/>
      <c r="X668" s="59"/>
      <c r="Y668" s="59"/>
      <c r="Z668" s="59"/>
    </row>
    <row r="669" spans="1:26" s="24" customFormat="1" ht="22.5" customHeight="1">
      <c r="A669" s="82"/>
      <c r="B669" s="84"/>
      <c r="C669" s="35"/>
      <c r="D669" s="200"/>
      <c r="E669" s="201"/>
      <c r="F669" s="188"/>
      <c r="G669" s="73"/>
      <c r="H669" s="184"/>
      <c r="I669" s="185"/>
      <c r="J669" s="185"/>
      <c r="K669" s="185"/>
      <c r="L669" s="185"/>
      <c r="M669" s="50"/>
      <c r="N669" s="36"/>
      <c r="O669" s="55"/>
      <c r="P669" s="59"/>
      <c r="Q669" s="137"/>
      <c r="R669" s="151"/>
      <c r="S669" s="133"/>
      <c r="T669" s="133"/>
      <c r="U669" s="133"/>
      <c r="V669" s="152"/>
      <c r="W669" s="140"/>
      <c r="X669" s="59"/>
      <c r="Y669" s="59"/>
      <c r="Z669" s="59"/>
    </row>
    <row r="670" spans="1:26" s="24" customFormat="1" ht="22.5" customHeight="1">
      <c r="A670" s="82"/>
      <c r="B670" s="84"/>
      <c r="C670" s="35"/>
      <c r="D670" s="212"/>
      <c r="E670" s="213"/>
      <c r="F670" s="209"/>
      <c r="G670" s="73"/>
      <c r="H670" s="198"/>
      <c r="I670" s="199"/>
      <c r="J670" s="199"/>
      <c r="K670" s="199"/>
      <c r="L670" s="199"/>
      <c r="M670" s="50"/>
      <c r="N670" s="36"/>
      <c r="O670" s="55"/>
      <c r="P670" s="59"/>
      <c r="Q670" s="137"/>
      <c r="R670" s="151"/>
      <c r="S670" s="133"/>
      <c r="T670" s="133"/>
      <c r="U670" s="133"/>
      <c r="V670" s="152"/>
      <c r="W670" s="140"/>
      <c r="X670" s="59"/>
      <c r="Y670" s="59"/>
      <c r="Z670" s="59"/>
    </row>
    <row r="671" spans="1:26" s="24" customFormat="1" ht="22.5" customHeight="1">
      <c r="A671" s="82"/>
      <c r="B671" s="84"/>
      <c r="C671" s="35"/>
      <c r="D671" s="212"/>
      <c r="E671" s="213"/>
      <c r="F671" s="209"/>
      <c r="G671" s="73"/>
      <c r="H671" s="198"/>
      <c r="I671" s="199"/>
      <c r="J671" s="199"/>
      <c r="K671" s="199"/>
      <c r="L671" s="199"/>
      <c r="M671" s="50"/>
      <c r="N671" s="36"/>
      <c r="O671" s="55"/>
      <c r="P671" s="59"/>
      <c r="Q671" s="137"/>
      <c r="R671" s="151"/>
      <c r="S671" s="133"/>
      <c r="T671" s="133"/>
      <c r="U671" s="133"/>
      <c r="V671" s="152"/>
      <c r="W671" s="140"/>
      <c r="X671" s="59"/>
      <c r="Y671" s="59"/>
      <c r="Z671" s="59"/>
    </row>
    <row r="672" spans="1:26" s="24" customFormat="1" ht="22.5" customHeight="1">
      <c r="A672" s="82"/>
      <c r="B672" s="84"/>
      <c r="C672" s="35"/>
      <c r="D672" s="200"/>
      <c r="E672" s="201"/>
      <c r="F672" s="188"/>
      <c r="G672" s="73"/>
      <c r="H672" s="198"/>
      <c r="I672" s="199"/>
      <c r="J672" s="199"/>
      <c r="K672" s="199"/>
      <c r="L672" s="199"/>
      <c r="M672" s="50"/>
      <c r="N672" s="36"/>
      <c r="O672" s="55"/>
      <c r="P672" s="59"/>
      <c r="Q672" s="137"/>
      <c r="R672" s="151"/>
      <c r="S672" s="133"/>
      <c r="T672" s="133"/>
      <c r="U672" s="133"/>
      <c r="V672" s="152"/>
      <c r="W672" s="140"/>
      <c r="X672" s="59"/>
      <c r="Y672" s="59"/>
      <c r="Z672" s="59"/>
    </row>
    <row r="673" spans="1:26" s="24" customFormat="1" ht="22.5" customHeight="1">
      <c r="A673" s="82"/>
      <c r="B673" s="84"/>
      <c r="C673" s="35"/>
      <c r="D673" s="200"/>
      <c r="E673" s="201"/>
      <c r="F673" s="188"/>
      <c r="G673" s="73"/>
      <c r="H673" s="198"/>
      <c r="I673" s="199"/>
      <c r="J673" s="199"/>
      <c r="K673" s="199"/>
      <c r="L673" s="199"/>
      <c r="M673" s="50"/>
      <c r="N673" s="36"/>
      <c r="O673" s="55"/>
      <c r="P673" s="59"/>
      <c r="Q673" s="137"/>
      <c r="R673" s="151"/>
      <c r="S673" s="133"/>
      <c r="T673" s="133"/>
      <c r="U673" s="133"/>
      <c r="V673" s="152"/>
      <c r="W673" s="140"/>
      <c r="X673" s="59"/>
      <c r="Y673" s="59"/>
      <c r="Z673" s="59"/>
    </row>
    <row r="674" spans="1:26" s="24" customFormat="1" ht="22.5" customHeight="1">
      <c r="A674" s="82"/>
      <c r="B674" s="84"/>
      <c r="C674" s="35"/>
      <c r="D674" s="200"/>
      <c r="E674" s="201"/>
      <c r="F674" s="188"/>
      <c r="G674" s="73"/>
      <c r="H674" s="184"/>
      <c r="I674" s="185"/>
      <c r="J674" s="185"/>
      <c r="K674" s="185"/>
      <c r="L674" s="185"/>
      <c r="M674" s="50"/>
      <c r="N674" s="36"/>
      <c r="O674" s="55"/>
      <c r="P674" s="59"/>
      <c r="Q674" s="137"/>
      <c r="R674" s="151"/>
      <c r="S674" s="133"/>
      <c r="T674" s="133"/>
      <c r="U674" s="133"/>
      <c r="V674" s="152"/>
      <c r="W674" s="140"/>
      <c r="X674" s="59"/>
      <c r="Y674" s="59"/>
      <c r="Z674" s="59"/>
    </row>
    <row r="675" spans="1:26" s="24" customFormat="1" ht="22.5" customHeight="1">
      <c r="A675" s="82"/>
      <c r="B675" s="84"/>
      <c r="C675" s="35"/>
      <c r="D675" s="186"/>
      <c r="E675" s="187"/>
      <c r="F675" s="188"/>
      <c r="G675" s="73"/>
      <c r="H675" s="205"/>
      <c r="I675" s="210"/>
      <c r="J675" s="210"/>
      <c r="K675" s="210"/>
      <c r="L675" s="210"/>
      <c r="M675" s="50"/>
      <c r="N675" s="36"/>
      <c r="O675" s="55"/>
      <c r="P675" s="59"/>
      <c r="Q675" s="137"/>
      <c r="R675" s="151"/>
      <c r="S675" s="133"/>
      <c r="T675" s="133"/>
      <c r="U675" s="133"/>
      <c r="V675" s="152"/>
      <c r="W675" s="140"/>
      <c r="X675" s="59"/>
      <c r="Y675" s="59"/>
      <c r="Z675" s="59"/>
    </row>
    <row r="676" spans="1:26" s="24" customFormat="1" ht="22.5" customHeight="1">
      <c r="A676" s="82"/>
      <c r="B676" s="84"/>
      <c r="C676" s="35"/>
      <c r="D676" s="186"/>
      <c r="E676" s="187"/>
      <c r="F676" s="188"/>
      <c r="G676" s="73"/>
      <c r="H676" s="202"/>
      <c r="I676" s="203"/>
      <c r="J676" s="203"/>
      <c r="K676" s="203"/>
      <c r="L676" s="203"/>
      <c r="M676" s="50"/>
      <c r="N676" s="36"/>
      <c r="O676" s="55"/>
      <c r="P676" s="59"/>
      <c r="Q676" s="137"/>
      <c r="R676" s="151"/>
      <c r="S676" s="133"/>
      <c r="T676" s="133"/>
      <c r="U676" s="133"/>
      <c r="V676" s="152"/>
      <c r="W676" s="140"/>
      <c r="X676" s="59"/>
      <c r="Y676" s="59"/>
      <c r="Z676" s="59"/>
    </row>
    <row r="677" spans="1:26" s="24" customFormat="1" ht="22.5" customHeight="1">
      <c r="A677" s="82"/>
      <c r="B677" s="84"/>
      <c r="C677" s="35"/>
      <c r="D677" s="186"/>
      <c r="E677" s="187"/>
      <c r="F677" s="188"/>
      <c r="G677" s="73"/>
      <c r="H677" s="205"/>
      <c r="I677" s="206"/>
      <c r="J677" s="206"/>
      <c r="K677" s="206"/>
      <c r="L677" s="206"/>
      <c r="M677" s="50"/>
      <c r="N677" s="36"/>
      <c r="O677" s="55"/>
      <c r="P677" s="59"/>
      <c r="Q677" s="137"/>
      <c r="R677" s="151"/>
      <c r="S677" s="133"/>
      <c r="T677" s="133"/>
      <c r="U677" s="133"/>
      <c r="V677" s="152"/>
      <c r="W677" s="140"/>
      <c r="X677" s="59"/>
      <c r="Y677" s="59"/>
      <c r="Z677" s="59"/>
    </row>
    <row r="678" spans="1:26" s="24" customFormat="1" ht="22.5" customHeight="1">
      <c r="A678" s="82"/>
      <c r="B678" s="84"/>
      <c r="C678" s="35"/>
      <c r="D678" s="207"/>
      <c r="E678" s="208"/>
      <c r="F678" s="211"/>
      <c r="G678" s="73"/>
      <c r="H678" s="184"/>
      <c r="I678" s="185"/>
      <c r="J678" s="185"/>
      <c r="K678" s="185"/>
      <c r="L678" s="185"/>
      <c r="M678" s="50"/>
      <c r="N678" s="36"/>
      <c r="O678" s="55"/>
      <c r="P678" s="59"/>
      <c r="Q678" s="137"/>
      <c r="R678" s="151"/>
      <c r="S678" s="133"/>
      <c r="T678" s="133"/>
      <c r="U678" s="133"/>
      <c r="V678" s="152"/>
      <c r="W678" s="140"/>
      <c r="X678" s="59"/>
      <c r="Y678" s="59"/>
      <c r="Z678" s="59"/>
    </row>
    <row r="679" spans="1:26" s="24" customFormat="1" ht="22.5" customHeight="1">
      <c r="A679" s="82"/>
      <c r="B679" s="84"/>
      <c r="C679" s="35"/>
      <c r="D679" s="207"/>
      <c r="E679" s="208"/>
      <c r="F679" s="211"/>
      <c r="G679" s="73"/>
      <c r="H679" s="198"/>
      <c r="I679" s="218"/>
      <c r="J679" s="218"/>
      <c r="K679" s="218"/>
      <c r="L679" s="218"/>
      <c r="M679" s="50"/>
      <c r="N679" s="36"/>
      <c r="O679" s="55"/>
      <c r="P679" s="59"/>
      <c r="Q679" s="137"/>
      <c r="R679" s="151"/>
      <c r="S679" s="133"/>
      <c r="T679" s="133"/>
      <c r="U679" s="133"/>
      <c r="V679" s="152"/>
      <c r="W679" s="140"/>
      <c r="X679" s="59"/>
      <c r="Y679" s="59"/>
      <c r="Z679" s="59"/>
    </row>
    <row r="680" spans="1:26" s="24" customFormat="1" ht="22.5" customHeight="1">
      <c r="A680" s="82"/>
      <c r="B680" s="84"/>
      <c r="C680" s="35"/>
      <c r="D680" s="207"/>
      <c r="E680" s="208"/>
      <c r="F680" s="211"/>
      <c r="G680" s="73"/>
      <c r="H680" s="198"/>
      <c r="I680" s="218"/>
      <c r="J680" s="218"/>
      <c r="K680" s="218"/>
      <c r="L680" s="218"/>
      <c r="M680" s="50"/>
      <c r="N680" s="36"/>
      <c r="O680" s="55"/>
      <c r="P680" s="59"/>
      <c r="Q680" s="137"/>
      <c r="R680" s="151"/>
      <c r="S680" s="133"/>
      <c r="T680" s="133"/>
      <c r="U680" s="133"/>
      <c r="V680" s="152"/>
      <c r="W680" s="140"/>
      <c r="X680" s="59"/>
      <c r="Y680" s="59"/>
      <c r="Z680" s="59"/>
    </row>
    <row r="681" spans="1:26" s="24" customFormat="1" ht="22.5" customHeight="1">
      <c r="A681" s="82"/>
      <c r="B681" s="84"/>
      <c r="C681" s="35"/>
      <c r="D681" s="186"/>
      <c r="E681" s="187"/>
      <c r="F681" s="188"/>
      <c r="G681" s="73"/>
      <c r="H681" s="237"/>
      <c r="I681" s="199"/>
      <c r="J681" s="199"/>
      <c r="K681" s="199"/>
      <c r="L681" s="199"/>
      <c r="M681" s="50"/>
      <c r="N681" s="36"/>
      <c r="O681" s="55"/>
      <c r="P681" s="59"/>
      <c r="Q681" s="137"/>
      <c r="R681" s="151"/>
      <c r="S681" s="133"/>
      <c r="T681" s="133"/>
      <c r="U681" s="133"/>
      <c r="V681" s="152"/>
      <c r="W681" s="140"/>
      <c r="X681" s="59"/>
      <c r="Y681" s="59"/>
      <c r="Z681" s="59"/>
    </row>
    <row r="682" spans="1:26" s="24" customFormat="1" ht="22.5" customHeight="1">
      <c r="A682" s="82"/>
      <c r="B682" s="84"/>
      <c r="C682" s="35"/>
      <c r="D682" s="186"/>
      <c r="E682" s="187"/>
      <c r="F682" s="204"/>
      <c r="G682" s="73"/>
      <c r="H682" s="198"/>
      <c r="I682" s="218"/>
      <c r="J682" s="218"/>
      <c r="K682" s="218"/>
      <c r="L682" s="218"/>
      <c r="M682" s="50"/>
      <c r="N682" s="36"/>
      <c r="O682" s="55"/>
      <c r="P682" s="59"/>
      <c r="Q682" s="137"/>
      <c r="R682" s="151"/>
      <c r="S682" s="133"/>
      <c r="T682" s="133"/>
      <c r="U682" s="133"/>
      <c r="V682" s="152"/>
      <c r="W682" s="140"/>
      <c r="X682" s="59"/>
      <c r="Y682" s="59"/>
      <c r="Z682" s="59"/>
    </row>
    <row r="683" spans="1:26" s="24" customFormat="1" ht="22.5" customHeight="1">
      <c r="A683" s="82"/>
      <c r="B683" s="84"/>
      <c r="C683" s="35"/>
      <c r="D683" s="186"/>
      <c r="E683" s="187"/>
      <c r="F683" s="204"/>
      <c r="G683" s="73"/>
      <c r="H683" s="184"/>
      <c r="I683" s="280"/>
      <c r="J683" s="280"/>
      <c r="K683" s="280"/>
      <c r="L683" s="280"/>
      <c r="M683" s="50"/>
      <c r="N683" s="36"/>
      <c r="O683" s="55"/>
      <c r="P683" s="59"/>
      <c r="Q683" s="137"/>
      <c r="R683" s="151"/>
      <c r="S683" s="133"/>
      <c r="T683" s="133"/>
      <c r="U683" s="133"/>
      <c r="V683" s="152"/>
      <c r="W683" s="140"/>
      <c r="X683" s="59"/>
      <c r="Y683" s="59"/>
      <c r="Z683" s="59"/>
    </row>
    <row r="684" spans="1:26" s="24" customFormat="1" ht="22.5" customHeight="1">
      <c r="A684" s="82"/>
      <c r="B684" s="84"/>
      <c r="C684" s="35"/>
      <c r="D684" s="186"/>
      <c r="E684" s="187"/>
      <c r="F684" s="204"/>
      <c r="G684" s="73"/>
      <c r="H684" s="198"/>
      <c r="I684" s="218"/>
      <c r="J684" s="218"/>
      <c r="K684" s="218"/>
      <c r="L684" s="218"/>
      <c r="M684" s="50"/>
      <c r="N684" s="36"/>
      <c r="O684" s="55"/>
      <c r="P684" s="59"/>
      <c r="Q684" s="137"/>
      <c r="R684" s="151"/>
      <c r="S684" s="133"/>
      <c r="T684" s="133"/>
      <c r="U684" s="133"/>
      <c r="V684" s="152"/>
      <c r="W684" s="140"/>
      <c r="X684" s="59"/>
      <c r="Y684" s="59"/>
      <c r="Z684" s="59"/>
    </row>
    <row r="685" spans="1:26" s="24" customFormat="1" ht="22.5" customHeight="1">
      <c r="A685" s="82"/>
      <c r="B685" s="84"/>
      <c r="C685" s="35"/>
      <c r="D685" s="186"/>
      <c r="E685" s="187"/>
      <c r="F685" s="204"/>
      <c r="G685" s="73"/>
      <c r="H685" s="205"/>
      <c r="I685" s="210"/>
      <c r="J685" s="210"/>
      <c r="K685" s="210"/>
      <c r="L685" s="210"/>
      <c r="M685" s="50"/>
      <c r="N685" s="36"/>
      <c r="O685" s="55"/>
      <c r="P685" s="59"/>
      <c r="Q685" s="137"/>
      <c r="R685" s="151"/>
      <c r="S685" s="133"/>
      <c r="T685" s="133"/>
      <c r="U685" s="133"/>
      <c r="V685" s="152"/>
      <c r="W685" s="140"/>
      <c r="X685" s="59"/>
      <c r="Y685" s="59"/>
      <c r="Z685" s="59"/>
    </row>
    <row r="686" spans="1:26" s="24" customFormat="1" ht="22.5" customHeight="1">
      <c r="A686" s="82"/>
      <c r="B686" s="84"/>
      <c r="C686" s="35"/>
      <c r="D686" s="207"/>
      <c r="E686" s="208"/>
      <c r="F686" s="211"/>
      <c r="G686" s="73"/>
      <c r="H686" s="205"/>
      <c r="I686" s="206"/>
      <c r="J686" s="206"/>
      <c r="K686" s="206"/>
      <c r="L686" s="206"/>
      <c r="M686" s="50"/>
      <c r="N686" s="36"/>
      <c r="O686" s="55"/>
      <c r="P686" s="59"/>
      <c r="Q686" s="137"/>
      <c r="R686" s="151"/>
      <c r="S686" s="133"/>
      <c r="T686" s="133"/>
      <c r="U686" s="133"/>
      <c r="V686" s="152"/>
      <c r="W686" s="140"/>
      <c r="X686" s="59"/>
      <c r="Y686" s="59"/>
      <c r="Z686" s="59"/>
    </row>
    <row r="687" spans="1:26" s="24" customFormat="1" ht="22.5" customHeight="1">
      <c r="A687" s="82"/>
      <c r="B687" s="84"/>
      <c r="C687" s="35"/>
      <c r="D687" s="186"/>
      <c r="E687" s="187"/>
      <c r="F687" s="188"/>
      <c r="G687" s="73"/>
      <c r="H687" s="205"/>
      <c r="I687" s="210"/>
      <c r="J687" s="210"/>
      <c r="K687" s="210"/>
      <c r="L687" s="210"/>
      <c r="M687" s="50"/>
      <c r="N687" s="36"/>
      <c r="O687" s="55"/>
      <c r="P687" s="59"/>
      <c r="Q687" s="137"/>
      <c r="R687" s="151"/>
      <c r="S687" s="133"/>
      <c r="T687" s="133"/>
      <c r="U687" s="133"/>
      <c r="V687" s="152"/>
      <c r="W687" s="140"/>
      <c r="X687" s="59"/>
      <c r="Y687" s="59"/>
      <c r="Z687" s="59"/>
    </row>
    <row r="688" spans="1:26" s="24" customFormat="1" ht="22.5" customHeight="1">
      <c r="A688" s="82"/>
      <c r="B688" s="84"/>
      <c r="C688" s="35"/>
      <c r="D688" s="186"/>
      <c r="E688" s="187"/>
      <c r="F688" s="188"/>
      <c r="G688" s="73"/>
      <c r="H688" s="202"/>
      <c r="I688" s="214"/>
      <c r="J688" s="214"/>
      <c r="K688" s="214"/>
      <c r="L688" s="214"/>
      <c r="M688" s="50"/>
      <c r="N688" s="39"/>
      <c r="O688" s="55"/>
      <c r="P688" s="59"/>
      <c r="Q688" s="137"/>
      <c r="R688" s="151"/>
      <c r="S688" s="133"/>
      <c r="T688" s="133"/>
      <c r="U688" s="133"/>
      <c r="V688" s="152"/>
      <c r="W688" s="140"/>
      <c r="X688" s="59"/>
      <c r="Y688" s="59"/>
      <c r="Z688" s="59"/>
    </row>
    <row r="689" spans="1:26" s="24" customFormat="1" ht="22.5" customHeight="1">
      <c r="A689" s="82"/>
      <c r="B689" s="84"/>
      <c r="C689" s="35"/>
      <c r="D689" s="186"/>
      <c r="E689" s="187"/>
      <c r="F689" s="188"/>
      <c r="G689" s="73"/>
      <c r="H689" s="184"/>
      <c r="I689" s="210"/>
      <c r="J689" s="210"/>
      <c r="K689" s="210"/>
      <c r="L689" s="210"/>
      <c r="M689" s="50"/>
      <c r="N689" s="36"/>
      <c r="O689" s="55"/>
      <c r="P689" s="59"/>
      <c r="Q689" s="137"/>
      <c r="R689" s="151"/>
      <c r="S689" s="133"/>
      <c r="T689" s="133"/>
      <c r="U689" s="133"/>
      <c r="V689" s="152"/>
      <c r="W689" s="140"/>
      <c r="X689" s="59"/>
      <c r="Y689" s="59"/>
      <c r="Z689" s="59"/>
    </row>
    <row r="690" spans="1:26" s="24" customFormat="1" ht="22.5" customHeight="1">
      <c r="A690" s="82"/>
      <c r="B690" s="84"/>
      <c r="C690" s="35"/>
      <c r="D690" s="186"/>
      <c r="E690" s="187"/>
      <c r="F690" s="188"/>
      <c r="G690" s="73"/>
      <c r="H690" s="205"/>
      <c r="I690" s="210"/>
      <c r="J690" s="210"/>
      <c r="K690" s="210"/>
      <c r="L690" s="210"/>
      <c r="M690" s="50"/>
      <c r="N690" s="36"/>
      <c r="O690" s="55"/>
      <c r="P690" s="59"/>
      <c r="Q690" s="137"/>
      <c r="R690" s="151"/>
      <c r="S690" s="133"/>
      <c r="T690" s="133"/>
      <c r="U690" s="133"/>
      <c r="V690" s="152"/>
      <c r="W690" s="140"/>
      <c r="X690" s="59"/>
      <c r="Y690" s="59"/>
      <c r="Z690" s="59"/>
    </row>
    <row r="691" spans="1:26" s="24" customFormat="1" ht="22.5" customHeight="1">
      <c r="A691" s="82"/>
      <c r="B691" s="84"/>
      <c r="C691" s="35"/>
      <c r="D691" s="186"/>
      <c r="E691" s="187"/>
      <c r="F691" s="188"/>
      <c r="G691" s="73"/>
      <c r="H691" s="202"/>
      <c r="I691" s="214"/>
      <c r="J691" s="214"/>
      <c r="K691" s="214"/>
      <c r="L691" s="214"/>
      <c r="M691" s="50"/>
      <c r="N691" s="36"/>
      <c r="O691" s="55"/>
      <c r="P691" s="59"/>
      <c r="Q691" s="137"/>
      <c r="R691" s="151"/>
      <c r="S691" s="133"/>
      <c r="T691" s="133"/>
      <c r="U691" s="133"/>
      <c r="V691" s="152"/>
      <c r="W691" s="140"/>
      <c r="X691" s="59"/>
      <c r="Y691" s="59"/>
      <c r="Z691" s="59"/>
    </row>
    <row r="692" spans="1:26" s="24" customFormat="1" ht="22.5" customHeight="1">
      <c r="A692" s="82"/>
      <c r="B692" s="84"/>
      <c r="C692" s="35"/>
      <c r="D692" s="310"/>
      <c r="E692" s="311"/>
      <c r="F692" s="312"/>
      <c r="G692" s="73"/>
      <c r="H692" s="205"/>
      <c r="I692" s="210"/>
      <c r="J692" s="210"/>
      <c r="K692" s="210"/>
      <c r="L692" s="210"/>
      <c r="M692" s="50"/>
      <c r="N692" s="36"/>
      <c r="O692" s="55"/>
      <c r="P692" s="61"/>
      <c r="Q692" s="137"/>
      <c r="R692" s="151"/>
      <c r="S692" s="133"/>
      <c r="T692" s="133"/>
      <c r="U692" s="133"/>
      <c r="V692" s="152"/>
      <c r="W692" s="140"/>
      <c r="X692" s="59"/>
      <c r="Y692" s="59"/>
      <c r="Z692" s="59"/>
    </row>
    <row r="693" spans="1:26" s="24" customFormat="1" ht="22.5" customHeight="1">
      <c r="A693" s="82"/>
      <c r="B693" s="84"/>
      <c r="C693" s="20"/>
      <c r="D693" s="264"/>
      <c r="E693" s="265"/>
      <c r="F693" s="266"/>
      <c r="G693" s="73"/>
      <c r="H693" s="198"/>
      <c r="I693" s="218"/>
      <c r="J693" s="218"/>
      <c r="K693" s="218"/>
      <c r="L693" s="218"/>
      <c r="M693" s="50"/>
      <c r="N693" s="39"/>
      <c r="O693" s="55"/>
      <c r="P693" s="59"/>
      <c r="Q693" s="137"/>
      <c r="R693" s="151"/>
      <c r="S693" s="133"/>
      <c r="T693" s="133"/>
      <c r="U693" s="133"/>
      <c r="V693" s="152"/>
      <c r="W693" s="140"/>
      <c r="X693" s="59"/>
      <c r="Y693" s="59"/>
      <c r="Z693" s="59"/>
    </row>
    <row r="694" spans="1:26" s="24" customFormat="1" ht="22.5" customHeight="1">
      <c r="A694" s="82"/>
      <c r="B694" s="84"/>
      <c r="C694" s="20"/>
      <c r="D694" s="264"/>
      <c r="E694" s="265"/>
      <c r="F694" s="266"/>
      <c r="G694" s="73"/>
      <c r="H694" s="184"/>
      <c r="I694" s="280"/>
      <c r="J694" s="280"/>
      <c r="K694" s="280"/>
      <c r="L694" s="280"/>
      <c r="M694" s="50"/>
      <c r="N694" s="39"/>
      <c r="O694" s="55"/>
      <c r="P694" s="59"/>
      <c r="Q694" s="137"/>
      <c r="R694" s="151"/>
      <c r="S694" s="133"/>
      <c r="T694" s="133"/>
      <c r="U694" s="133"/>
      <c r="V694" s="152"/>
      <c r="W694" s="140"/>
      <c r="X694" s="59"/>
      <c r="Y694" s="59"/>
      <c r="Z694" s="59"/>
    </row>
    <row r="695" spans="1:26" s="24" customFormat="1" ht="22.5" customHeight="1">
      <c r="A695" s="82"/>
      <c r="B695" s="84"/>
      <c r="C695" s="20"/>
      <c r="D695" s="264"/>
      <c r="E695" s="265"/>
      <c r="F695" s="266"/>
      <c r="G695" s="73"/>
      <c r="H695" s="184"/>
      <c r="I695" s="185"/>
      <c r="J695" s="185"/>
      <c r="K695" s="185"/>
      <c r="L695" s="185"/>
      <c r="M695" s="50"/>
      <c r="N695" s="39"/>
      <c r="O695" s="55"/>
      <c r="P695" s="59"/>
      <c r="Q695" s="137"/>
      <c r="R695" s="151"/>
      <c r="S695" s="133"/>
      <c r="T695" s="133"/>
      <c r="U695" s="133"/>
      <c r="V695" s="152"/>
      <c r="W695" s="140"/>
      <c r="X695" s="59"/>
      <c r="Y695" s="59"/>
      <c r="Z695" s="59"/>
    </row>
    <row r="696" spans="1:26" s="24" customFormat="1" ht="22.5" customHeight="1">
      <c r="A696" s="82"/>
      <c r="B696" s="84"/>
      <c r="C696" s="35"/>
      <c r="D696" s="269"/>
      <c r="E696" s="270"/>
      <c r="F696" s="266"/>
      <c r="G696" s="73"/>
      <c r="H696" s="184"/>
      <c r="I696" s="185"/>
      <c r="J696" s="185"/>
      <c r="K696" s="185"/>
      <c r="L696" s="185"/>
      <c r="M696" s="50"/>
      <c r="N696" s="39"/>
      <c r="O696" s="55"/>
      <c r="P696" s="59"/>
      <c r="Q696" s="137"/>
      <c r="R696" s="151"/>
      <c r="S696" s="133"/>
      <c r="T696" s="133"/>
      <c r="U696" s="133"/>
      <c r="V696" s="152"/>
      <c r="W696" s="140"/>
      <c r="X696" s="59"/>
      <c r="Y696" s="59"/>
      <c r="Z696" s="59"/>
    </row>
    <row r="697" spans="1:26" s="24" customFormat="1" ht="22.5" customHeight="1">
      <c r="A697" s="82"/>
      <c r="B697" s="84"/>
      <c r="C697" s="20"/>
      <c r="D697" s="284"/>
      <c r="E697" s="270"/>
      <c r="F697" s="285"/>
      <c r="G697" s="73"/>
      <c r="H697" s="198"/>
      <c r="I697" s="218"/>
      <c r="J697" s="218"/>
      <c r="K697" s="218"/>
      <c r="L697" s="218"/>
      <c r="M697" s="50"/>
      <c r="N697" s="39"/>
      <c r="O697" s="55"/>
      <c r="P697" s="59"/>
      <c r="Q697" s="137"/>
      <c r="R697" s="151"/>
      <c r="S697" s="133"/>
      <c r="T697" s="133"/>
      <c r="U697" s="133"/>
      <c r="V697" s="152"/>
      <c r="W697" s="140"/>
      <c r="X697" s="59"/>
      <c r="Y697" s="59"/>
      <c r="Z697" s="59"/>
    </row>
    <row r="698" spans="1:26" s="24" customFormat="1" ht="22.5" customHeight="1">
      <c r="A698" s="82"/>
      <c r="B698" s="84"/>
      <c r="C698" s="20"/>
      <c r="D698" s="284"/>
      <c r="E698" s="270"/>
      <c r="F698" s="285"/>
      <c r="G698" s="73"/>
      <c r="H698" s="198"/>
      <c r="I698" s="218"/>
      <c r="J698" s="218"/>
      <c r="K698" s="218"/>
      <c r="L698" s="218"/>
      <c r="M698" s="50"/>
      <c r="N698" s="39"/>
      <c r="O698" s="55"/>
      <c r="P698" s="59"/>
      <c r="Q698" s="137"/>
      <c r="R698" s="151"/>
      <c r="S698" s="133"/>
      <c r="T698" s="133"/>
      <c r="U698" s="133"/>
      <c r="V698" s="152"/>
      <c r="W698" s="140"/>
      <c r="X698" s="59"/>
      <c r="Y698" s="59"/>
      <c r="Z698" s="59"/>
    </row>
    <row r="699" spans="1:26" s="24" customFormat="1" ht="22.5" customHeight="1">
      <c r="A699" s="82"/>
      <c r="B699" s="84"/>
      <c r="C699" s="20"/>
      <c r="D699" s="284"/>
      <c r="E699" s="270"/>
      <c r="F699" s="285"/>
      <c r="G699" s="73"/>
      <c r="H699" s="198"/>
      <c r="I699" s="218"/>
      <c r="J699" s="218"/>
      <c r="K699" s="218"/>
      <c r="L699" s="218"/>
      <c r="M699" s="50"/>
      <c r="N699" s="39"/>
      <c r="O699" s="55"/>
      <c r="P699" s="59"/>
      <c r="Q699" s="137"/>
      <c r="R699" s="151"/>
      <c r="S699" s="133"/>
      <c r="T699" s="133"/>
      <c r="U699" s="133"/>
      <c r="V699" s="152"/>
      <c r="W699" s="140"/>
      <c r="X699" s="59"/>
      <c r="Y699" s="59"/>
      <c r="Z699" s="59"/>
    </row>
    <row r="700" spans="1:26" s="24" customFormat="1" ht="22.5" customHeight="1">
      <c r="A700" s="82"/>
      <c r="B700" s="84"/>
      <c r="C700" s="20"/>
      <c r="D700" s="284"/>
      <c r="E700" s="270"/>
      <c r="F700" s="285"/>
      <c r="G700" s="73"/>
      <c r="H700" s="198"/>
      <c r="I700" s="218"/>
      <c r="J700" s="218"/>
      <c r="K700" s="218"/>
      <c r="L700" s="218"/>
      <c r="M700" s="50"/>
      <c r="N700" s="39"/>
      <c r="O700" s="55"/>
      <c r="P700" s="59"/>
      <c r="Q700" s="137"/>
      <c r="R700" s="151"/>
      <c r="S700" s="133"/>
      <c r="T700" s="133"/>
      <c r="U700" s="133"/>
      <c r="V700" s="152"/>
      <c r="W700" s="140"/>
      <c r="X700" s="59"/>
      <c r="Y700" s="59"/>
      <c r="Z700" s="59"/>
    </row>
    <row r="701" spans="1:26" s="24" customFormat="1" ht="22.5" customHeight="1">
      <c r="A701" s="82"/>
      <c r="B701" s="84"/>
      <c r="C701" s="20"/>
      <c r="D701" s="276"/>
      <c r="E701" s="277"/>
      <c r="F701" s="278"/>
      <c r="G701" s="73"/>
      <c r="H701" s="184"/>
      <c r="I701" s="280"/>
      <c r="J701" s="280"/>
      <c r="K701" s="280"/>
      <c r="L701" s="280"/>
      <c r="M701" s="50"/>
      <c r="N701" s="39"/>
      <c r="O701" s="55"/>
      <c r="P701" s="59"/>
      <c r="Q701" s="137"/>
      <c r="R701" s="151"/>
      <c r="S701" s="133"/>
      <c r="T701" s="133"/>
      <c r="U701" s="133"/>
      <c r="V701" s="152"/>
      <c r="W701" s="140"/>
      <c r="X701" s="59"/>
      <c r="Y701" s="59"/>
      <c r="Z701" s="59"/>
    </row>
    <row r="702" spans="1:26" s="24" customFormat="1" ht="22.5" customHeight="1">
      <c r="A702" s="82"/>
      <c r="B702" s="84"/>
      <c r="C702" s="20"/>
      <c r="D702" s="276"/>
      <c r="E702" s="277"/>
      <c r="F702" s="278"/>
      <c r="G702" s="73"/>
      <c r="H702" s="184"/>
      <c r="I702" s="280"/>
      <c r="J702" s="280"/>
      <c r="K702" s="280"/>
      <c r="L702" s="280"/>
      <c r="M702" s="50"/>
      <c r="N702" s="39"/>
      <c r="O702" s="55"/>
      <c r="P702" s="59"/>
      <c r="Q702" s="137"/>
      <c r="R702" s="151"/>
      <c r="S702" s="133"/>
      <c r="T702" s="133"/>
      <c r="U702" s="133"/>
      <c r="V702" s="152"/>
      <c r="W702" s="140"/>
      <c r="X702" s="59"/>
      <c r="Y702" s="59"/>
      <c r="Z702" s="59"/>
    </row>
    <row r="703" spans="1:26" s="24" customFormat="1" ht="22.5" customHeight="1">
      <c r="A703" s="82"/>
      <c r="B703" s="84"/>
      <c r="C703" s="35"/>
      <c r="D703" s="186"/>
      <c r="E703" s="187"/>
      <c r="F703" s="188"/>
      <c r="G703" s="73"/>
      <c r="H703" s="205"/>
      <c r="I703" s="210"/>
      <c r="J703" s="210"/>
      <c r="K703" s="210"/>
      <c r="L703" s="210"/>
      <c r="M703" s="50"/>
      <c r="N703" s="36"/>
      <c r="O703" s="55"/>
      <c r="P703" s="59"/>
      <c r="Q703" s="137"/>
      <c r="R703" s="151"/>
      <c r="S703" s="133"/>
      <c r="T703" s="133"/>
      <c r="U703" s="133"/>
      <c r="V703" s="152"/>
      <c r="W703" s="140"/>
      <c r="X703" s="59"/>
      <c r="Y703" s="59"/>
      <c r="Z703" s="59"/>
    </row>
    <row r="704" spans="1:26" s="24" customFormat="1" ht="22.5" customHeight="1">
      <c r="A704" s="82"/>
      <c r="B704" s="84"/>
      <c r="C704" s="35"/>
      <c r="D704" s="186"/>
      <c r="E704" s="187"/>
      <c r="F704" s="188"/>
      <c r="G704" s="73"/>
      <c r="H704" s="308"/>
      <c r="I704" s="309"/>
      <c r="J704" s="309"/>
      <c r="K704" s="309"/>
      <c r="L704" s="309"/>
      <c r="M704" s="50"/>
      <c r="N704" s="36"/>
      <c r="O704" s="55"/>
      <c r="P704" s="59"/>
      <c r="Q704" s="137"/>
      <c r="R704" s="151"/>
      <c r="S704" s="133"/>
      <c r="T704" s="133"/>
      <c r="U704" s="133"/>
      <c r="V704" s="152"/>
      <c r="W704" s="140"/>
      <c r="X704" s="59"/>
      <c r="Y704" s="59"/>
      <c r="Z704" s="59"/>
    </row>
    <row r="705" spans="1:26" s="24" customFormat="1" ht="22.5" customHeight="1">
      <c r="A705" s="82"/>
      <c r="B705" s="84"/>
      <c r="C705" s="35"/>
      <c r="D705" s="186"/>
      <c r="E705" s="187"/>
      <c r="F705" s="188"/>
      <c r="G705" s="73"/>
      <c r="H705" s="308"/>
      <c r="I705" s="309"/>
      <c r="J705" s="309"/>
      <c r="K705" s="309"/>
      <c r="L705" s="309"/>
      <c r="M705" s="50"/>
      <c r="N705" s="36"/>
      <c r="O705" s="55"/>
      <c r="P705" s="59"/>
      <c r="Q705" s="137"/>
      <c r="R705" s="151"/>
      <c r="S705" s="133"/>
      <c r="T705" s="133"/>
      <c r="U705" s="133"/>
      <c r="V705" s="152"/>
      <c r="W705" s="140"/>
      <c r="X705" s="59"/>
      <c r="Y705" s="59"/>
      <c r="Z705" s="59"/>
    </row>
    <row r="706" spans="1:26" s="24" customFormat="1" ht="22.5" customHeight="1">
      <c r="A706" s="82"/>
      <c r="B706" s="84"/>
      <c r="C706" s="35"/>
      <c r="D706" s="186"/>
      <c r="E706" s="187"/>
      <c r="F706" s="188"/>
      <c r="G706" s="73"/>
      <c r="H706" s="184"/>
      <c r="I706" s="210"/>
      <c r="J706" s="210"/>
      <c r="K706" s="210"/>
      <c r="L706" s="210"/>
      <c r="M706" s="50"/>
      <c r="N706" s="36"/>
      <c r="O706" s="55"/>
      <c r="P706" s="59"/>
      <c r="Q706" s="137"/>
      <c r="R706" s="151"/>
      <c r="S706" s="133"/>
      <c r="T706" s="133"/>
      <c r="U706" s="133"/>
      <c r="V706" s="152"/>
      <c r="W706" s="140"/>
      <c r="X706" s="59"/>
      <c r="Y706" s="59"/>
      <c r="Z706" s="59"/>
    </row>
    <row r="707" spans="1:26" s="24" customFormat="1" ht="22.5" customHeight="1">
      <c r="A707" s="82"/>
      <c r="B707" s="84"/>
      <c r="C707" s="35"/>
      <c r="D707" s="186"/>
      <c r="E707" s="187"/>
      <c r="F707" s="188"/>
      <c r="G707" s="73"/>
      <c r="H707" s="184"/>
      <c r="I707" s="185"/>
      <c r="J707" s="185"/>
      <c r="K707" s="185"/>
      <c r="L707" s="185"/>
      <c r="M707" s="50"/>
      <c r="N707" s="36"/>
      <c r="O707" s="55"/>
      <c r="P707" s="59"/>
      <c r="Q707" s="137"/>
      <c r="R707" s="151"/>
      <c r="S707" s="133"/>
      <c r="T707" s="133"/>
      <c r="U707" s="133"/>
      <c r="V707" s="152"/>
      <c r="W707" s="140"/>
      <c r="X707" s="59"/>
      <c r="Y707" s="59"/>
      <c r="Z707" s="59"/>
    </row>
    <row r="708" spans="1:26" s="24" customFormat="1" ht="22.5" customHeight="1">
      <c r="A708" s="82"/>
      <c r="B708" s="84"/>
      <c r="C708" s="35"/>
      <c r="D708" s="186"/>
      <c r="E708" s="187"/>
      <c r="F708" s="188"/>
      <c r="G708" s="73"/>
      <c r="H708" s="184"/>
      <c r="I708" s="185"/>
      <c r="J708" s="185"/>
      <c r="K708" s="185"/>
      <c r="L708" s="185"/>
      <c r="M708" s="50"/>
      <c r="N708" s="36"/>
      <c r="O708" s="55"/>
      <c r="P708" s="59"/>
      <c r="Q708" s="137"/>
      <c r="R708" s="151"/>
      <c r="S708" s="133"/>
      <c r="T708" s="133"/>
      <c r="U708" s="133"/>
      <c r="V708" s="152"/>
      <c r="W708" s="140"/>
      <c r="X708" s="59"/>
      <c r="Y708" s="59"/>
      <c r="Z708" s="59"/>
    </row>
    <row r="709" spans="1:26" s="24" customFormat="1" ht="22.5" customHeight="1">
      <c r="A709" s="82"/>
      <c r="B709" s="84"/>
      <c r="C709" s="35"/>
      <c r="D709" s="186"/>
      <c r="E709" s="187"/>
      <c r="F709" s="188"/>
      <c r="G709" s="73"/>
      <c r="H709" s="184"/>
      <c r="I709" s="185"/>
      <c r="J709" s="185"/>
      <c r="K709" s="185"/>
      <c r="L709" s="185"/>
      <c r="M709" s="50"/>
      <c r="N709" s="36"/>
      <c r="O709" s="55"/>
      <c r="P709" s="59"/>
      <c r="Q709" s="137"/>
      <c r="R709" s="151"/>
      <c r="S709" s="133"/>
      <c r="T709" s="133"/>
      <c r="U709" s="133"/>
      <c r="V709" s="152"/>
      <c r="W709" s="140"/>
      <c r="X709" s="59"/>
      <c r="Y709" s="59"/>
      <c r="Z709" s="59"/>
    </row>
    <row r="710" spans="1:26" s="24" customFormat="1" ht="22.5" customHeight="1">
      <c r="A710" s="82"/>
      <c r="B710" s="84"/>
      <c r="C710" s="35"/>
      <c r="D710" s="186"/>
      <c r="E710" s="187"/>
      <c r="F710" s="188"/>
      <c r="G710" s="73"/>
      <c r="H710" s="184"/>
      <c r="I710" s="185"/>
      <c r="J710" s="185"/>
      <c r="K710" s="185"/>
      <c r="L710" s="185"/>
      <c r="M710" s="50"/>
      <c r="N710" s="36"/>
      <c r="O710" s="55"/>
      <c r="P710" s="59"/>
      <c r="Q710" s="137"/>
      <c r="R710" s="151"/>
      <c r="S710" s="133"/>
      <c r="T710" s="133"/>
      <c r="U710" s="133"/>
      <c r="V710" s="152"/>
      <c r="W710" s="140"/>
      <c r="X710" s="59"/>
      <c r="Y710" s="59"/>
      <c r="Z710" s="59"/>
    </row>
    <row r="711" spans="1:26" s="24" customFormat="1" ht="22.5" customHeight="1">
      <c r="A711" s="82"/>
      <c r="B711" s="84"/>
      <c r="C711" s="35"/>
      <c r="D711" s="186"/>
      <c r="E711" s="187"/>
      <c r="F711" s="188"/>
      <c r="G711" s="73"/>
      <c r="H711" s="184"/>
      <c r="I711" s="185"/>
      <c r="J711" s="185"/>
      <c r="K711" s="185"/>
      <c r="L711" s="185"/>
      <c r="M711" s="50"/>
      <c r="N711" s="36"/>
      <c r="O711" s="55"/>
      <c r="P711" s="59"/>
      <c r="Q711" s="137"/>
      <c r="R711" s="151"/>
      <c r="S711" s="133"/>
      <c r="T711" s="133"/>
      <c r="U711" s="133"/>
      <c r="V711" s="152"/>
      <c r="W711" s="140"/>
      <c r="X711" s="59"/>
      <c r="Y711" s="59"/>
      <c r="Z711" s="59"/>
    </row>
    <row r="712" spans="1:26" s="24" customFormat="1" ht="22.5" customHeight="1">
      <c r="A712" s="82"/>
      <c r="B712" s="84"/>
      <c r="C712" s="35"/>
      <c r="D712" s="186"/>
      <c r="E712" s="187"/>
      <c r="F712" s="188"/>
      <c r="G712" s="73"/>
      <c r="H712" s="184"/>
      <c r="I712" s="185"/>
      <c r="J712" s="185"/>
      <c r="K712" s="185"/>
      <c r="L712" s="185"/>
      <c r="M712" s="50"/>
      <c r="N712" s="36"/>
      <c r="O712" s="55"/>
      <c r="P712" s="59"/>
      <c r="Q712" s="137"/>
      <c r="R712" s="151"/>
      <c r="S712" s="133"/>
      <c r="T712" s="133"/>
      <c r="U712" s="133"/>
      <c r="V712" s="152"/>
      <c r="W712" s="140"/>
      <c r="X712" s="59"/>
      <c r="Y712" s="59"/>
      <c r="Z712" s="59"/>
    </row>
    <row r="713" spans="1:26" s="24" customFormat="1" ht="22.5" customHeight="1">
      <c r="A713" s="82"/>
      <c r="B713" s="84"/>
      <c r="C713" s="35"/>
      <c r="D713" s="186"/>
      <c r="E713" s="187"/>
      <c r="F713" s="188"/>
      <c r="G713" s="73"/>
      <c r="H713" s="184"/>
      <c r="I713" s="185"/>
      <c r="J713" s="185"/>
      <c r="K713" s="185"/>
      <c r="L713" s="185"/>
      <c r="M713" s="50"/>
      <c r="N713" s="36"/>
      <c r="O713" s="55"/>
      <c r="P713" s="59"/>
      <c r="Q713" s="137"/>
      <c r="R713" s="151"/>
      <c r="S713" s="133"/>
      <c r="T713" s="133"/>
      <c r="U713" s="133"/>
      <c r="V713" s="152"/>
      <c r="W713" s="140"/>
      <c r="X713" s="59"/>
      <c r="Y713" s="59"/>
      <c r="Z713" s="59"/>
    </row>
    <row r="714" spans="1:26" s="24" customFormat="1" ht="22.5" customHeight="1">
      <c r="A714" s="82"/>
      <c r="B714" s="84"/>
      <c r="C714" s="35"/>
      <c r="D714" s="186"/>
      <c r="E714" s="187"/>
      <c r="F714" s="188"/>
      <c r="G714" s="73"/>
      <c r="H714" s="205"/>
      <c r="I714" s="210"/>
      <c r="J714" s="210"/>
      <c r="K714" s="210"/>
      <c r="L714" s="210"/>
      <c r="M714" s="50"/>
      <c r="N714" s="36"/>
      <c r="O714" s="55"/>
      <c r="P714" s="59"/>
      <c r="Q714" s="137"/>
      <c r="R714" s="151"/>
      <c r="S714" s="133"/>
      <c r="T714" s="133"/>
      <c r="U714" s="133"/>
      <c r="V714" s="152"/>
      <c r="W714" s="140"/>
      <c r="X714" s="59"/>
      <c r="Y714" s="59"/>
      <c r="Z714" s="59"/>
    </row>
    <row r="715" spans="1:26" s="24" customFormat="1" ht="22.5" customHeight="1">
      <c r="A715" s="82"/>
      <c r="B715" s="84"/>
      <c r="C715" s="20"/>
      <c r="D715" s="207"/>
      <c r="E715" s="208"/>
      <c r="F715" s="209"/>
      <c r="G715" s="73"/>
      <c r="H715" s="202"/>
      <c r="I715" s="214"/>
      <c r="J715" s="214"/>
      <c r="K715" s="214"/>
      <c r="L715" s="214"/>
      <c r="M715" s="50"/>
      <c r="N715" s="36"/>
      <c r="O715" s="55"/>
      <c r="P715" s="59"/>
      <c r="Q715" s="137"/>
      <c r="R715" s="151"/>
      <c r="S715" s="133"/>
      <c r="T715" s="133"/>
      <c r="U715" s="133"/>
      <c r="V715" s="152"/>
      <c r="W715" s="140"/>
      <c r="X715" s="59"/>
      <c r="Y715" s="59"/>
      <c r="Z715" s="59"/>
    </row>
    <row r="716" spans="1:26" s="24" customFormat="1" ht="22.5" customHeight="1">
      <c r="A716" s="82"/>
      <c r="B716" s="84"/>
      <c r="C716" s="35"/>
      <c r="D716" s="186"/>
      <c r="E716" s="187"/>
      <c r="F716" s="188"/>
      <c r="G716" s="73"/>
      <c r="H716" s="205"/>
      <c r="I716" s="210"/>
      <c r="J716" s="210"/>
      <c r="K716" s="210"/>
      <c r="L716" s="210"/>
      <c r="M716" s="50"/>
      <c r="N716" s="36"/>
      <c r="O716" s="55"/>
      <c r="P716" s="59"/>
      <c r="Q716" s="137"/>
      <c r="R716" s="151"/>
      <c r="S716" s="133"/>
      <c r="T716" s="133"/>
      <c r="U716" s="133"/>
      <c r="V716" s="152"/>
      <c r="W716" s="140"/>
      <c r="X716" s="59"/>
      <c r="Y716" s="59"/>
      <c r="Z716" s="59"/>
    </row>
    <row r="717" spans="1:26" s="24" customFormat="1" ht="22.5" customHeight="1">
      <c r="A717" s="82"/>
      <c r="B717" s="84"/>
      <c r="C717" s="35"/>
      <c r="D717" s="186"/>
      <c r="E717" s="187"/>
      <c r="F717" s="188"/>
      <c r="G717" s="73"/>
      <c r="H717" s="205"/>
      <c r="I717" s="210"/>
      <c r="J717" s="210"/>
      <c r="K717" s="210"/>
      <c r="L717" s="210"/>
      <c r="M717" s="50"/>
      <c r="N717" s="36"/>
      <c r="O717" s="55"/>
      <c r="P717" s="59"/>
      <c r="Q717" s="137"/>
      <c r="R717" s="151"/>
      <c r="S717" s="133"/>
      <c r="T717" s="133"/>
      <c r="U717" s="133"/>
      <c r="V717" s="152"/>
      <c r="W717" s="140"/>
      <c r="X717" s="59"/>
      <c r="Y717" s="59"/>
      <c r="Z717" s="59"/>
    </row>
    <row r="718" spans="1:26" s="24" customFormat="1" ht="22.5" customHeight="1">
      <c r="A718" s="82"/>
      <c r="B718" s="84"/>
      <c r="C718" s="35"/>
      <c r="D718" s="186"/>
      <c r="E718" s="187"/>
      <c r="F718" s="188"/>
      <c r="G718" s="73"/>
      <c r="H718" s="205"/>
      <c r="I718" s="210"/>
      <c r="J718" s="210"/>
      <c r="K718" s="210"/>
      <c r="L718" s="210"/>
      <c r="M718" s="50"/>
      <c r="N718" s="36"/>
      <c r="O718" s="55"/>
      <c r="P718" s="59"/>
      <c r="Q718" s="137"/>
      <c r="R718" s="151"/>
      <c r="S718" s="133"/>
      <c r="T718" s="133"/>
      <c r="U718" s="133"/>
      <c r="V718" s="152"/>
      <c r="W718" s="140"/>
      <c r="X718" s="59"/>
      <c r="Y718" s="59"/>
      <c r="Z718" s="59"/>
    </row>
    <row r="719" spans="1:26" s="24" customFormat="1" ht="22.5" customHeight="1">
      <c r="A719" s="82"/>
      <c r="B719" s="84"/>
      <c r="C719" s="35"/>
      <c r="D719" s="186"/>
      <c r="E719" s="187"/>
      <c r="F719" s="188"/>
      <c r="G719" s="73"/>
      <c r="H719" s="205"/>
      <c r="I719" s="210"/>
      <c r="J719" s="210"/>
      <c r="K719" s="210"/>
      <c r="L719" s="210"/>
      <c r="M719" s="50"/>
      <c r="N719" s="36"/>
      <c r="O719" s="55"/>
      <c r="P719" s="59"/>
      <c r="Q719" s="137"/>
      <c r="R719" s="151"/>
      <c r="S719" s="133"/>
      <c r="T719" s="133"/>
      <c r="U719" s="133"/>
      <c r="V719" s="152"/>
      <c r="W719" s="140"/>
      <c r="X719" s="59"/>
      <c r="Y719" s="59"/>
      <c r="Z719" s="59"/>
    </row>
    <row r="720" spans="1:26" s="24" customFormat="1" ht="22.5" customHeight="1">
      <c r="A720" s="82"/>
      <c r="B720" s="84"/>
      <c r="C720" s="35"/>
      <c r="D720" s="186"/>
      <c r="E720" s="187"/>
      <c r="F720" s="188"/>
      <c r="G720" s="73"/>
      <c r="H720" s="205"/>
      <c r="I720" s="210"/>
      <c r="J720" s="210"/>
      <c r="K720" s="210"/>
      <c r="L720" s="210"/>
      <c r="M720" s="50"/>
      <c r="N720" s="36"/>
      <c r="O720" s="55"/>
      <c r="P720" s="59"/>
      <c r="Q720" s="137"/>
      <c r="R720" s="151"/>
      <c r="S720" s="133"/>
      <c r="T720" s="133"/>
      <c r="U720" s="133"/>
      <c r="V720" s="152"/>
      <c r="W720" s="140"/>
      <c r="X720" s="59"/>
      <c r="Y720" s="59"/>
      <c r="Z720" s="59"/>
    </row>
    <row r="721" spans="1:26" s="24" customFormat="1" ht="22.5" customHeight="1">
      <c r="A721" s="82"/>
      <c r="B721" s="84"/>
      <c r="C721" s="35"/>
      <c r="D721" s="186"/>
      <c r="E721" s="187"/>
      <c r="F721" s="188"/>
      <c r="G721" s="73"/>
      <c r="H721" s="205"/>
      <c r="I721" s="210"/>
      <c r="J721" s="210"/>
      <c r="K721" s="210"/>
      <c r="L721" s="210"/>
      <c r="M721" s="50"/>
      <c r="N721" s="36"/>
      <c r="O721" s="55"/>
      <c r="P721" s="59"/>
      <c r="Q721" s="137"/>
      <c r="R721" s="151"/>
      <c r="S721" s="133"/>
      <c r="T721" s="133"/>
      <c r="U721" s="133"/>
      <c r="V721" s="152"/>
      <c r="W721" s="140"/>
      <c r="X721" s="59"/>
      <c r="Y721" s="59"/>
      <c r="Z721" s="59"/>
    </row>
    <row r="722" spans="1:26" s="24" customFormat="1" ht="22.5" customHeight="1">
      <c r="A722" s="82"/>
      <c r="B722" s="84"/>
      <c r="C722" s="35"/>
      <c r="D722" s="186"/>
      <c r="E722" s="187"/>
      <c r="F722" s="188"/>
      <c r="G722" s="73"/>
      <c r="H722" s="205"/>
      <c r="I722" s="210"/>
      <c r="J722" s="210"/>
      <c r="K722" s="210"/>
      <c r="L722" s="210"/>
      <c r="M722" s="50"/>
      <c r="N722" s="36"/>
      <c r="O722" s="55"/>
      <c r="P722" s="59"/>
      <c r="Q722" s="137"/>
      <c r="R722" s="151"/>
      <c r="S722" s="133"/>
      <c r="T722" s="133"/>
      <c r="U722" s="133"/>
      <c r="V722" s="152"/>
      <c r="W722" s="140"/>
      <c r="X722" s="59"/>
      <c r="Y722" s="59"/>
      <c r="Z722" s="59"/>
    </row>
    <row r="723" spans="1:26" s="24" customFormat="1" ht="22.5" customHeight="1">
      <c r="A723" s="82"/>
      <c r="B723" s="84"/>
      <c r="C723" s="35"/>
      <c r="D723" s="186"/>
      <c r="E723" s="187"/>
      <c r="F723" s="188"/>
      <c r="G723" s="73"/>
      <c r="H723" s="205"/>
      <c r="I723" s="210"/>
      <c r="J723" s="210"/>
      <c r="K723" s="210"/>
      <c r="L723" s="210"/>
      <c r="M723" s="50"/>
      <c r="N723" s="36"/>
      <c r="O723" s="55"/>
      <c r="P723" s="59"/>
      <c r="Q723" s="137"/>
      <c r="R723" s="151"/>
      <c r="S723" s="133"/>
      <c r="T723" s="133"/>
      <c r="U723" s="133"/>
      <c r="V723" s="152"/>
      <c r="W723" s="140"/>
      <c r="X723" s="59"/>
      <c r="Y723" s="59"/>
      <c r="Z723" s="59"/>
    </row>
    <row r="724" spans="1:26" s="24" customFormat="1" ht="22.5" customHeight="1">
      <c r="A724" s="82"/>
      <c r="B724" s="84"/>
      <c r="C724" s="35"/>
      <c r="D724" s="186"/>
      <c r="E724" s="187"/>
      <c r="F724" s="188"/>
      <c r="G724" s="73"/>
      <c r="H724" s="205"/>
      <c r="I724" s="210"/>
      <c r="J724" s="210"/>
      <c r="K724" s="210"/>
      <c r="L724" s="210"/>
      <c r="M724" s="50"/>
      <c r="N724" s="36"/>
      <c r="O724" s="55"/>
      <c r="P724" s="59"/>
      <c r="Q724" s="137"/>
      <c r="R724" s="151"/>
      <c r="S724" s="133"/>
      <c r="T724" s="133"/>
      <c r="U724" s="133"/>
      <c r="V724" s="152"/>
      <c r="W724" s="140"/>
      <c r="X724" s="59"/>
      <c r="Y724" s="59"/>
      <c r="Z724" s="59"/>
    </row>
    <row r="725" spans="1:26" s="24" customFormat="1" ht="22.5" customHeight="1">
      <c r="A725" s="82"/>
      <c r="B725" s="84"/>
      <c r="C725" s="35"/>
      <c r="D725" s="186"/>
      <c r="E725" s="187"/>
      <c r="F725" s="188"/>
      <c r="G725" s="73"/>
      <c r="H725" s="205"/>
      <c r="I725" s="210"/>
      <c r="J725" s="210"/>
      <c r="K725" s="210"/>
      <c r="L725" s="210"/>
      <c r="M725" s="50"/>
      <c r="N725" s="36"/>
      <c r="O725" s="55"/>
      <c r="P725" s="59"/>
      <c r="Q725" s="137"/>
      <c r="R725" s="151"/>
      <c r="S725" s="133"/>
      <c r="T725" s="133"/>
      <c r="U725" s="133"/>
      <c r="V725" s="152"/>
      <c r="W725" s="140"/>
      <c r="X725" s="59"/>
      <c r="Y725" s="59"/>
      <c r="Z725" s="59"/>
    </row>
    <row r="726" spans="1:26" s="24" customFormat="1" ht="22.5" customHeight="1">
      <c r="A726" s="82"/>
      <c r="B726" s="84"/>
      <c r="C726" s="35"/>
      <c r="D726" s="186"/>
      <c r="E726" s="187"/>
      <c r="F726" s="188"/>
      <c r="G726" s="73"/>
      <c r="H726" s="205"/>
      <c r="I726" s="210"/>
      <c r="J726" s="210"/>
      <c r="K726" s="210"/>
      <c r="L726" s="210"/>
      <c r="M726" s="50"/>
      <c r="N726" s="36"/>
      <c r="O726" s="55"/>
      <c r="P726" s="59"/>
      <c r="Q726" s="137"/>
      <c r="R726" s="151"/>
      <c r="S726" s="133"/>
      <c r="T726" s="133"/>
      <c r="U726" s="133"/>
      <c r="V726" s="152"/>
      <c r="W726" s="140"/>
      <c r="X726" s="59"/>
      <c r="Y726" s="59"/>
      <c r="Z726" s="59"/>
    </row>
    <row r="727" spans="1:26" s="24" customFormat="1" ht="22.5" customHeight="1">
      <c r="A727" s="82"/>
      <c r="B727" s="84"/>
      <c r="C727" s="35"/>
      <c r="D727" s="186"/>
      <c r="E727" s="187"/>
      <c r="F727" s="188"/>
      <c r="G727" s="73"/>
      <c r="H727" s="205"/>
      <c r="I727" s="210"/>
      <c r="J727" s="210"/>
      <c r="K727" s="210"/>
      <c r="L727" s="210"/>
      <c r="M727" s="50"/>
      <c r="N727" s="36"/>
      <c r="O727" s="55"/>
      <c r="P727" s="59"/>
      <c r="Q727" s="137"/>
      <c r="R727" s="151"/>
      <c r="S727" s="133"/>
      <c r="T727" s="133"/>
      <c r="U727" s="133"/>
      <c r="V727" s="152"/>
      <c r="W727" s="140"/>
      <c r="X727" s="59"/>
      <c r="Y727" s="59"/>
      <c r="Z727" s="59"/>
    </row>
    <row r="728" spans="1:26" s="24" customFormat="1" ht="22.5" customHeight="1">
      <c r="A728" s="82"/>
      <c r="B728" s="84"/>
      <c r="C728" s="35"/>
      <c r="D728" s="186"/>
      <c r="E728" s="187"/>
      <c r="F728" s="188"/>
      <c r="G728" s="73"/>
      <c r="H728" s="184"/>
      <c r="I728" s="210"/>
      <c r="J728" s="210"/>
      <c r="K728" s="210"/>
      <c r="L728" s="210"/>
      <c r="M728" s="50"/>
      <c r="N728" s="36"/>
      <c r="O728" s="55"/>
      <c r="P728" s="59"/>
      <c r="Q728" s="137"/>
      <c r="R728" s="151"/>
      <c r="S728" s="133"/>
      <c r="T728" s="133"/>
      <c r="U728" s="133"/>
      <c r="V728" s="152"/>
      <c r="W728" s="140"/>
      <c r="X728" s="59"/>
      <c r="Y728" s="59"/>
      <c r="Z728" s="59"/>
    </row>
    <row r="729" spans="1:26" s="24" customFormat="1" ht="22.5" customHeight="1">
      <c r="A729" s="82"/>
      <c r="B729" s="84"/>
      <c r="C729" s="35"/>
      <c r="D729" s="186"/>
      <c r="E729" s="187"/>
      <c r="F729" s="188"/>
      <c r="G729" s="73"/>
      <c r="H729" s="205"/>
      <c r="I729" s="210"/>
      <c r="J729" s="210"/>
      <c r="K729" s="210"/>
      <c r="L729" s="210"/>
      <c r="M729" s="50"/>
      <c r="N729" s="36"/>
      <c r="O729" s="55"/>
      <c r="P729" s="59"/>
      <c r="Q729" s="137"/>
      <c r="R729" s="151"/>
      <c r="S729" s="133"/>
      <c r="T729" s="133"/>
      <c r="U729" s="133"/>
      <c r="V729" s="152"/>
      <c r="W729" s="140"/>
      <c r="X729" s="59"/>
      <c r="Y729" s="59"/>
      <c r="Z729" s="59"/>
    </row>
    <row r="730" spans="1:26" s="24" customFormat="1" ht="22.5" customHeight="1">
      <c r="A730" s="82"/>
      <c r="B730" s="84"/>
      <c r="C730" s="35"/>
      <c r="D730" s="186"/>
      <c r="E730" s="187"/>
      <c r="F730" s="188"/>
      <c r="G730" s="73"/>
      <c r="H730" s="184"/>
      <c r="I730" s="210"/>
      <c r="J730" s="210"/>
      <c r="K730" s="210"/>
      <c r="L730" s="210"/>
      <c r="M730" s="50"/>
      <c r="N730" s="36"/>
      <c r="O730" s="55"/>
      <c r="P730" s="59"/>
      <c r="Q730" s="137"/>
      <c r="R730" s="151"/>
      <c r="S730" s="133"/>
      <c r="T730" s="133"/>
      <c r="U730" s="133"/>
      <c r="V730" s="152"/>
      <c r="W730" s="140"/>
      <c r="X730" s="59"/>
      <c r="Y730" s="59"/>
      <c r="Z730" s="59"/>
    </row>
    <row r="731" spans="1:26" s="24" customFormat="1" ht="22.5" customHeight="1">
      <c r="A731" s="82"/>
      <c r="B731" s="84"/>
      <c r="C731" s="35"/>
      <c r="D731" s="207"/>
      <c r="E731" s="208"/>
      <c r="F731" s="209"/>
      <c r="G731" s="73"/>
      <c r="H731" s="244"/>
      <c r="I731" s="245"/>
      <c r="J731" s="245"/>
      <c r="K731" s="245"/>
      <c r="L731" s="245"/>
      <c r="M731" s="50"/>
      <c r="N731" s="36"/>
      <c r="O731" s="55"/>
      <c r="P731" s="59"/>
      <c r="Q731" s="137"/>
      <c r="R731" s="151"/>
      <c r="S731" s="133"/>
      <c r="T731" s="133"/>
      <c r="U731" s="133"/>
      <c r="V731" s="152"/>
      <c r="W731" s="140"/>
      <c r="X731" s="59"/>
      <c r="Y731" s="59"/>
      <c r="Z731" s="59"/>
    </row>
    <row r="732" spans="1:26" s="24" customFormat="1" ht="22.5" customHeight="1">
      <c r="A732" s="82"/>
      <c r="B732" s="84"/>
      <c r="C732" s="35"/>
      <c r="D732" s="207"/>
      <c r="E732" s="208"/>
      <c r="F732" s="209"/>
      <c r="G732" s="73"/>
      <c r="H732" s="202"/>
      <c r="I732" s="214"/>
      <c r="J732" s="214"/>
      <c r="K732" s="214"/>
      <c r="L732" s="214"/>
      <c r="M732" s="50"/>
      <c r="N732" s="39"/>
      <c r="O732" s="55"/>
      <c r="P732" s="59"/>
      <c r="Q732" s="137"/>
      <c r="R732" s="151"/>
      <c r="S732" s="133"/>
      <c r="T732" s="133"/>
      <c r="U732" s="133"/>
      <c r="V732" s="152"/>
      <c r="W732" s="140"/>
      <c r="X732" s="59"/>
      <c r="Y732" s="59"/>
      <c r="Z732" s="59"/>
    </row>
    <row r="733" spans="1:26" s="24" customFormat="1" ht="22.5" customHeight="1">
      <c r="A733" s="82"/>
      <c r="B733" s="84"/>
      <c r="C733" s="35"/>
      <c r="D733" s="186"/>
      <c r="E733" s="187"/>
      <c r="F733" s="188"/>
      <c r="G733" s="73"/>
      <c r="H733" s="205"/>
      <c r="I733" s="210"/>
      <c r="J733" s="210"/>
      <c r="K733" s="210"/>
      <c r="L733" s="210"/>
      <c r="M733" s="50"/>
      <c r="N733" s="36"/>
      <c r="O733" s="55"/>
      <c r="P733" s="59"/>
      <c r="Q733" s="137"/>
      <c r="R733" s="151"/>
      <c r="S733" s="133"/>
      <c r="T733" s="133"/>
      <c r="U733" s="133"/>
      <c r="V733" s="152"/>
      <c r="W733" s="140"/>
      <c r="X733" s="59"/>
      <c r="Y733" s="59"/>
      <c r="Z733" s="59"/>
    </row>
    <row r="734" spans="1:26" s="24" customFormat="1" ht="22.5" customHeight="1">
      <c r="A734" s="82"/>
      <c r="B734" s="84"/>
      <c r="C734" s="20"/>
      <c r="D734" s="207"/>
      <c r="E734" s="208"/>
      <c r="F734" s="209"/>
      <c r="G734" s="73"/>
      <c r="H734" s="202"/>
      <c r="I734" s="214"/>
      <c r="J734" s="214"/>
      <c r="K734" s="214"/>
      <c r="L734" s="214"/>
      <c r="M734" s="50"/>
      <c r="N734" s="39"/>
      <c r="O734" s="55"/>
      <c r="P734" s="59"/>
      <c r="Q734" s="137"/>
      <c r="R734" s="151"/>
      <c r="S734" s="133"/>
      <c r="T734" s="133"/>
      <c r="U734" s="133"/>
      <c r="V734" s="152"/>
      <c r="W734" s="140"/>
      <c r="X734" s="59"/>
      <c r="Y734" s="59"/>
      <c r="Z734" s="59"/>
    </row>
    <row r="735" spans="1:26" s="24" customFormat="1" ht="22.5" customHeight="1">
      <c r="A735" s="82"/>
      <c r="B735" s="84"/>
      <c r="C735" s="20"/>
      <c r="D735" s="207"/>
      <c r="E735" s="208"/>
      <c r="F735" s="211"/>
      <c r="G735" s="73"/>
      <c r="H735" s="202"/>
      <c r="I735" s="203"/>
      <c r="J735" s="203"/>
      <c r="K735" s="203"/>
      <c r="L735" s="203"/>
      <c r="M735" s="50"/>
      <c r="N735" s="39"/>
      <c r="O735" s="55"/>
      <c r="P735" s="59"/>
      <c r="Q735" s="137"/>
      <c r="R735" s="151"/>
      <c r="S735" s="133"/>
      <c r="T735" s="133"/>
      <c r="U735" s="133"/>
      <c r="V735" s="152"/>
      <c r="W735" s="140"/>
      <c r="X735" s="59"/>
      <c r="Y735" s="59"/>
      <c r="Z735" s="59"/>
    </row>
    <row r="736" spans="1:26" s="24" customFormat="1" ht="22.5" customHeight="1">
      <c r="A736" s="82"/>
      <c r="B736" s="84"/>
      <c r="C736" s="35"/>
      <c r="D736" s="186"/>
      <c r="E736" s="187"/>
      <c r="F736" s="188"/>
      <c r="G736" s="73"/>
      <c r="H736" s="205"/>
      <c r="I736" s="210"/>
      <c r="J736" s="210"/>
      <c r="K736" s="210"/>
      <c r="L736" s="210"/>
      <c r="M736" s="50"/>
      <c r="N736" s="36"/>
      <c r="O736" s="58"/>
      <c r="P736" s="59"/>
      <c r="Q736" s="137"/>
      <c r="R736" s="151"/>
      <c r="S736" s="133"/>
      <c r="T736" s="133"/>
      <c r="U736" s="133"/>
      <c r="V736" s="152"/>
      <c r="W736" s="140"/>
      <c r="X736" s="59"/>
      <c r="Y736" s="59"/>
      <c r="Z736" s="59"/>
    </row>
    <row r="737" spans="1:26" s="24" customFormat="1" ht="22.5" customHeight="1">
      <c r="A737" s="82"/>
      <c r="B737" s="84"/>
      <c r="C737" s="35"/>
      <c r="D737" s="207"/>
      <c r="E737" s="208"/>
      <c r="F737" s="209"/>
      <c r="G737" s="73"/>
      <c r="H737" s="202"/>
      <c r="I737" s="214"/>
      <c r="J737" s="214"/>
      <c r="K737" s="214"/>
      <c r="L737" s="214"/>
      <c r="M737" s="50"/>
      <c r="N737" s="39"/>
      <c r="O737" s="58"/>
      <c r="P737" s="59"/>
      <c r="Q737" s="137"/>
      <c r="R737" s="151"/>
      <c r="S737" s="133"/>
      <c r="T737" s="133"/>
      <c r="U737" s="133"/>
      <c r="V737" s="152"/>
      <c r="W737" s="140"/>
      <c r="X737" s="59"/>
      <c r="Y737" s="59"/>
      <c r="Z737" s="59"/>
    </row>
    <row r="738" spans="1:26" s="24" customFormat="1" ht="22.5" customHeight="1">
      <c r="A738" s="82"/>
      <c r="B738" s="84"/>
      <c r="C738" s="35"/>
      <c r="D738" s="186"/>
      <c r="E738" s="187"/>
      <c r="F738" s="188"/>
      <c r="G738" s="73"/>
      <c r="H738" s="205"/>
      <c r="I738" s="210"/>
      <c r="J738" s="210"/>
      <c r="K738" s="210"/>
      <c r="L738" s="210"/>
      <c r="M738" s="50"/>
      <c r="N738" s="36"/>
      <c r="O738" s="58"/>
      <c r="P738" s="59"/>
      <c r="Q738" s="137"/>
      <c r="R738" s="151"/>
      <c r="S738" s="133"/>
      <c r="T738" s="133"/>
      <c r="U738" s="133"/>
      <c r="V738" s="152"/>
      <c r="W738" s="140"/>
      <c r="X738" s="59"/>
      <c r="Y738" s="59"/>
      <c r="Z738" s="59"/>
    </row>
    <row r="739" spans="1:26" s="24" customFormat="1" ht="22.5" customHeight="1">
      <c r="A739" s="82"/>
      <c r="B739" s="84"/>
      <c r="C739" s="35"/>
      <c r="D739" s="186"/>
      <c r="E739" s="187"/>
      <c r="F739" s="188"/>
      <c r="G739" s="73"/>
      <c r="H739" s="205"/>
      <c r="I739" s="210"/>
      <c r="J739" s="210"/>
      <c r="K739" s="210"/>
      <c r="L739" s="210"/>
      <c r="M739" s="50"/>
      <c r="N739" s="36"/>
      <c r="O739" s="58"/>
      <c r="P739" s="59"/>
      <c r="Q739" s="137"/>
      <c r="R739" s="151"/>
      <c r="S739" s="133"/>
      <c r="T739" s="133"/>
      <c r="U739" s="133"/>
      <c r="V739" s="152"/>
      <c r="W739" s="140"/>
      <c r="X739" s="59"/>
      <c r="Y739" s="59"/>
      <c r="Z739" s="59"/>
    </row>
    <row r="740" spans="1:26" s="24" customFormat="1" ht="22.5" customHeight="1">
      <c r="A740" s="82"/>
      <c r="B740" s="84"/>
      <c r="C740" s="35"/>
      <c r="D740" s="207"/>
      <c r="E740" s="208"/>
      <c r="F740" s="209"/>
      <c r="G740" s="73"/>
      <c r="H740" s="198"/>
      <c r="I740" s="199"/>
      <c r="J740" s="199"/>
      <c r="K740" s="199"/>
      <c r="L740" s="199"/>
      <c r="M740" s="50"/>
      <c r="N740" s="39"/>
      <c r="O740" s="58"/>
      <c r="P740" s="59"/>
      <c r="Q740" s="137"/>
      <c r="R740" s="151"/>
      <c r="S740" s="133"/>
      <c r="T740" s="133"/>
      <c r="U740" s="133"/>
      <c r="V740" s="152"/>
      <c r="W740" s="140"/>
      <c r="X740" s="59"/>
      <c r="Y740" s="59"/>
      <c r="Z740" s="59"/>
    </row>
    <row r="741" spans="1:26" s="24" customFormat="1" ht="22.5" customHeight="1">
      <c r="A741" s="82"/>
      <c r="B741" s="84"/>
      <c r="C741" s="35"/>
      <c r="D741" s="186"/>
      <c r="E741" s="187"/>
      <c r="F741" s="188"/>
      <c r="G741" s="73"/>
      <c r="H741" s="205"/>
      <c r="I741" s="210"/>
      <c r="J741" s="210"/>
      <c r="K741" s="210"/>
      <c r="L741" s="210"/>
      <c r="M741" s="50"/>
      <c r="N741" s="36"/>
      <c r="O741" s="58"/>
      <c r="P741" s="59"/>
      <c r="Q741" s="137"/>
      <c r="R741" s="151"/>
      <c r="S741" s="133"/>
      <c r="T741" s="133"/>
      <c r="U741" s="133"/>
      <c r="V741" s="152"/>
      <c r="W741" s="140"/>
      <c r="X741" s="59"/>
      <c r="Y741" s="59"/>
      <c r="Z741" s="59"/>
    </row>
    <row r="742" spans="1:26" s="24" customFormat="1" ht="22.5" customHeight="1">
      <c r="A742" s="82"/>
      <c r="B742" s="84"/>
      <c r="C742" s="35"/>
      <c r="D742" s="186"/>
      <c r="E742" s="187"/>
      <c r="F742" s="188"/>
      <c r="G742" s="73"/>
      <c r="H742" s="205"/>
      <c r="I742" s="210"/>
      <c r="J742" s="210"/>
      <c r="K742" s="210"/>
      <c r="L742" s="210"/>
      <c r="M742" s="50"/>
      <c r="N742" s="36"/>
      <c r="O742" s="58"/>
      <c r="P742" s="59"/>
      <c r="Q742" s="137"/>
      <c r="R742" s="151"/>
      <c r="S742" s="133"/>
      <c r="T742" s="133"/>
      <c r="U742" s="133"/>
      <c r="V742" s="152"/>
      <c r="W742" s="140"/>
      <c r="X742" s="59"/>
      <c r="Y742" s="59"/>
      <c r="Z742" s="59"/>
    </row>
    <row r="743" spans="1:26" s="24" customFormat="1" ht="22.5" customHeight="1">
      <c r="A743" s="82"/>
      <c r="B743" s="84"/>
      <c r="C743" s="35"/>
      <c r="D743" s="207"/>
      <c r="E743" s="208"/>
      <c r="F743" s="209"/>
      <c r="G743" s="73"/>
      <c r="H743" s="202"/>
      <c r="I743" s="214"/>
      <c r="J743" s="214"/>
      <c r="K743" s="214"/>
      <c r="L743" s="214"/>
      <c r="M743" s="50"/>
      <c r="N743" s="39"/>
      <c r="O743" s="58"/>
      <c r="P743" s="59"/>
      <c r="Q743" s="137"/>
      <c r="R743" s="151"/>
      <c r="S743" s="133"/>
      <c r="T743" s="133"/>
      <c r="U743" s="133"/>
      <c r="V743" s="152"/>
      <c r="W743" s="140"/>
      <c r="X743" s="59"/>
      <c r="Y743" s="59"/>
      <c r="Z743" s="59"/>
    </row>
    <row r="744" spans="1:26" s="24" customFormat="1" ht="22.5" customHeight="1">
      <c r="A744" s="82"/>
      <c r="B744" s="84"/>
      <c r="C744" s="35"/>
      <c r="D744" s="186"/>
      <c r="E744" s="187"/>
      <c r="F744" s="188"/>
      <c r="G744" s="73"/>
      <c r="H744" s="184"/>
      <c r="I744" s="185"/>
      <c r="J744" s="185"/>
      <c r="K744" s="185"/>
      <c r="L744" s="185"/>
      <c r="M744" s="50"/>
      <c r="N744" s="36"/>
      <c r="O744" s="58"/>
      <c r="P744" s="59"/>
      <c r="Q744" s="137"/>
      <c r="R744" s="151"/>
      <c r="S744" s="133"/>
      <c r="T744" s="133"/>
      <c r="U744" s="133"/>
      <c r="V744" s="152"/>
      <c r="W744" s="140"/>
      <c r="X744" s="59"/>
      <c r="Y744" s="59"/>
      <c r="Z744" s="59"/>
    </row>
    <row r="745" spans="1:26" s="24" customFormat="1" ht="22.5" customHeight="1">
      <c r="A745" s="82"/>
      <c r="B745" s="84"/>
      <c r="C745" s="35"/>
      <c r="D745" s="186"/>
      <c r="E745" s="187"/>
      <c r="F745" s="188"/>
      <c r="G745" s="73"/>
      <c r="H745" s="205"/>
      <c r="I745" s="210"/>
      <c r="J745" s="210"/>
      <c r="K745" s="210"/>
      <c r="L745" s="210"/>
      <c r="M745" s="50"/>
      <c r="N745" s="36"/>
      <c r="O745" s="58"/>
      <c r="P745" s="59"/>
      <c r="Q745" s="137"/>
      <c r="R745" s="151"/>
      <c r="S745" s="133"/>
      <c r="T745" s="133"/>
      <c r="U745" s="133"/>
      <c r="V745" s="152"/>
      <c r="W745" s="140"/>
      <c r="X745" s="59"/>
      <c r="Y745" s="59"/>
      <c r="Z745" s="59"/>
    </row>
    <row r="746" spans="1:26" s="24" customFormat="1" ht="22.5" customHeight="1">
      <c r="A746" s="82"/>
      <c r="B746" s="84"/>
      <c r="C746" s="35"/>
      <c r="D746" s="207"/>
      <c r="E746" s="208"/>
      <c r="F746" s="209"/>
      <c r="G746" s="73"/>
      <c r="H746" s="202"/>
      <c r="I746" s="214"/>
      <c r="J746" s="214"/>
      <c r="K746" s="214"/>
      <c r="L746" s="214"/>
      <c r="M746" s="50"/>
      <c r="N746" s="39"/>
      <c r="O746" s="58"/>
      <c r="P746" s="59"/>
      <c r="Q746" s="137"/>
      <c r="R746" s="151"/>
      <c r="S746" s="133"/>
      <c r="T746" s="133"/>
      <c r="U746" s="133"/>
      <c r="V746" s="152"/>
      <c r="W746" s="140"/>
      <c r="X746" s="59"/>
      <c r="Y746" s="59"/>
      <c r="Z746" s="59"/>
    </row>
    <row r="747" spans="1:26" s="24" customFormat="1" ht="22.5" customHeight="1">
      <c r="A747" s="82"/>
      <c r="B747" s="84"/>
      <c r="C747" s="35"/>
      <c r="D747" s="186"/>
      <c r="E747" s="187"/>
      <c r="F747" s="188"/>
      <c r="G747" s="73"/>
      <c r="H747" s="205"/>
      <c r="I747" s="210"/>
      <c r="J747" s="210"/>
      <c r="K747" s="210"/>
      <c r="L747" s="210"/>
      <c r="M747" s="50"/>
      <c r="N747" s="36"/>
      <c r="O747" s="58"/>
      <c r="P747" s="59"/>
      <c r="Q747" s="137"/>
      <c r="R747" s="151"/>
      <c r="S747" s="133"/>
      <c r="T747" s="133"/>
      <c r="U747" s="133"/>
      <c r="V747" s="152"/>
      <c r="W747" s="140"/>
      <c r="X747" s="59"/>
      <c r="Y747" s="59"/>
      <c r="Z747" s="59"/>
    </row>
    <row r="748" spans="1:26" s="24" customFormat="1" ht="22.5" customHeight="1">
      <c r="A748" s="82"/>
      <c r="B748" s="84"/>
      <c r="C748" s="35"/>
      <c r="D748" s="215"/>
      <c r="E748" s="216"/>
      <c r="F748" s="217"/>
      <c r="G748" s="73"/>
      <c r="H748" s="244"/>
      <c r="I748" s="245"/>
      <c r="J748" s="245"/>
      <c r="K748" s="245"/>
      <c r="L748" s="245"/>
      <c r="M748" s="50"/>
      <c r="N748" s="36"/>
      <c r="O748" s="58"/>
      <c r="P748" s="59"/>
      <c r="Q748" s="137"/>
      <c r="R748" s="151"/>
      <c r="S748" s="133"/>
      <c r="T748" s="133"/>
      <c r="U748" s="133"/>
      <c r="V748" s="152"/>
      <c r="W748" s="140"/>
      <c r="X748" s="59"/>
      <c r="Y748" s="59"/>
      <c r="Z748" s="59"/>
    </row>
    <row r="749" spans="1:26" s="24" customFormat="1" ht="22.5" customHeight="1">
      <c r="A749" s="82"/>
      <c r="B749" s="84"/>
      <c r="C749" s="35"/>
      <c r="D749" s="215"/>
      <c r="E749" s="216"/>
      <c r="F749" s="217"/>
      <c r="G749" s="73"/>
      <c r="H749" s="244"/>
      <c r="I749" s="245"/>
      <c r="J749" s="245"/>
      <c r="K749" s="245"/>
      <c r="L749" s="245"/>
      <c r="M749" s="50"/>
      <c r="N749" s="36"/>
      <c r="O749" s="58"/>
      <c r="P749" s="59"/>
      <c r="Q749" s="137"/>
      <c r="R749" s="151"/>
      <c r="S749" s="133"/>
      <c r="T749" s="133"/>
      <c r="U749" s="133"/>
      <c r="V749" s="152"/>
      <c r="W749" s="140"/>
      <c r="X749" s="59"/>
      <c r="Y749" s="59"/>
      <c r="Z749" s="59"/>
    </row>
    <row r="750" spans="1:26" s="24" customFormat="1" ht="22.5" customHeight="1">
      <c r="A750" s="82"/>
      <c r="B750" s="84"/>
      <c r="C750" s="35"/>
      <c r="D750" s="186"/>
      <c r="E750" s="187"/>
      <c r="F750" s="204"/>
      <c r="G750" s="73"/>
      <c r="H750" s="246"/>
      <c r="I750" s="247"/>
      <c r="J750" s="247"/>
      <c r="K750" s="247"/>
      <c r="L750" s="247"/>
      <c r="M750" s="50"/>
      <c r="N750" s="36"/>
      <c r="O750" s="58"/>
      <c r="P750" s="59"/>
      <c r="Q750" s="137"/>
      <c r="R750" s="151"/>
      <c r="S750" s="133"/>
      <c r="T750" s="133"/>
      <c r="U750" s="133"/>
      <c r="V750" s="152"/>
      <c r="W750" s="140"/>
      <c r="X750" s="59"/>
      <c r="Y750" s="59"/>
      <c r="Z750" s="59"/>
    </row>
    <row r="751" spans="1:26" s="24" customFormat="1" ht="22.5" customHeight="1">
      <c r="A751" s="82"/>
      <c r="B751" s="84"/>
      <c r="C751" s="35"/>
      <c r="D751" s="186"/>
      <c r="E751" s="187"/>
      <c r="F751" s="188"/>
      <c r="G751" s="73"/>
      <c r="H751" s="198"/>
      <c r="I751" s="199"/>
      <c r="J751" s="199"/>
      <c r="K751" s="199"/>
      <c r="L751" s="199"/>
      <c r="M751" s="50"/>
      <c r="N751" s="36"/>
      <c r="O751" s="58"/>
      <c r="P751" s="59"/>
      <c r="Q751" s="137"/>
      <c r="R751" s="151"/>
      <c r="S751" s="133"/>
      <c r="T751" s="133"/>
      <c r="U751" s="133"/>
      <c r="V751" s="152"/>
      <c r="W751" s="140"/>
      <c r="X751" s="59"/>
      <c r="Y751" s="59"/>
      <c r="Z751" s="59"/>
    </row>
    <row r="752" spans="1:26" s="24" customFormat="1" ht="22.5" customHeight="1">
      <c r="A752" s="82"/>
      <c r="B752" s="84"/>
      <c r="C752" s="35"/>
      <c r="D752" s="207"/>
      <c r="E752" s="208"/>
      <c r="F752" s="211"/>
      <c r="G752" s="73"/>
      <c r="H752" s="198"/>
      <c r="I752" s="218"/>
      <c r="J752" s="218"/>
      <c r="K752" s="218"/>
      <c r="L752" s="218"/>
      <c r="M752" s="50"/>
      <c r="N752" s="36"/>
      <c r="O752" s="58"/>
      <c r="P752" s="59"/>
      <c r="Q752" s="137"/>
      <c r="R752" s="151"/>
      <c r="S752" s="133"/>
      <c r="T752" s="133"/>
      <c r="U752" s="133"/>
      <c r="V752" s="152"/>
      <c r="W752" s="140"/>
      <c r="X752" s="59"/>
      <c r="Y752" s="59"/>
      <c r="Z752" s="59"/>
    </row>
    <row r="753" spans="1:26" s="24" customFormat="1" ht="22.5" customHeight="1">
      <c r="A753" s="82"/>
      <c r="B753" s="84"/>
      <c r="C753" s="35"/>
      <c r="D753" s="195"/>
      <c r="E753" s="196"/>
      <c r="F753" s="197"/>
      <c r="G753" s="73"/>
      <c r="H753" s="184"/>
      <c r="I753" s="185"/>
      <c r="J753" s="185"/>
      <c r="K753" s="185"/>
      <c r="L753" s="185"/>
      <c r="M753" s="50"/>
      <c r="N753" s="36"/>
      <c r="O753" s="58"/>
      <c r="P753" s="59"/>
      <c r="Q753" s="137"/>
      <c r="R753" s="151"/>
      <c r="S753" s="133"/>
      <c r="T753" s="133"/>
      <c r="U753" s="133"/>
      <c r="V753" s="152"/>
      <c r="W753" s="140"/>
      <c r="X753" s="59"/>
      <c r="Y753" s="59"/>
      <c r="Z753" s="59"/>
    </row>
    <row r="754" spans="1:26" s="24" customFormat="1" ht="22.5" customHeight="1">
      <c r="A754" s="82"/>
      <c r="B754" s="84"/>
      <c r="C754" s="35"/>
      <c r="D754" s="195"/>
      <c r="E754" s="196"/>
      <c r="F754" s="197"/>
      <c r="G754" s="73"/>
      <c r="H754" s="184"/>
      <c r="I754" s="185"/>
      <c r="J754" s="185"/>
      <c r="K754" s="185"/>
      <c r="L754" s="185"/>
      <c r="M754" s="50"/>
      <c r="N754" s="36"/>
      <c r="O754" s="58"/>
      <c r="P754" s="59"/>
      <c r="Q754" s="137"/>
      <c r="R754" s="151"/>
      <c r="S754" s="133"/>
      <c r="T754" s="133"/>
      <c r="U754" s="133"/>
      <c r="V754" s="152"/>
      <c r="W754" s="140"/>
      <c r="X754" s="59"/>
      <c r="Y754" s="59"/>
      <c r="Z754" s="59"/>
    </row>
    <row r="755" spans="1:26" s="24" customFormat="1" ht="22.5" customHeight="1">
      <c r="A755" s="82"/>
      <c r="B755" s="84"/>
      <c r="C755" s="35"/>
      <c r="D755" s="195"/>
      <c r="E755" s="196"/>
      <c r="F755" s="197"/>
      <c r="G755" s="73"/>
      <c r="H755" s="184"/>
      <c r="I755" s="185"/>
      <c r="J755" s="185"/>
      <c r="K755" s="185"/>
      <c r="L755" s="185"/>
      <c r="M755" s="50"/>
      <c r="N755" s="36"/>
      <c r="O755" s="58"/>
      <c r="P755" s="59"/>
      <c r="Q755" s="137"/>
      <c r="R755" s="151"/>
      <c r="S755" s="133"/>
      <c r="T755" s="133"/>
      <c r="U755" s="133"/>
      <c r="V755" s="152"/>
      <c r="W755" s="140"/>
      <c r="X755" s="59"/>
      <c r="Y755" s="59"/>
      <c r="Z755" s="59"/>
    </row>
    <row r="756" spans="1:26" s="24" customFormat="1" ht="22.5" customHeight="1">
      <c r="A756" s="82"/>
      <c r="B756" s="84"/>
      <c r="C756" s="35"/>
      <c r="D756" s="195"/>
      <c r="E756" s="196"/>
      <c r="F756" s="197"/>
      <c r="G756" s="73"/>
      <c r="H756" s="184"/>
      <c r="I756" s="185"/>
      <c r="J756" s="185"/>
      <c r="K756" s="185"/>
      <c r="L756" s="185"/>
      <c r="M756" s="50"/>
      <c r="N756" s="36"/>
      <c r="O756" s="58"/>
      <c r="P756" s="59"/>
      <c r="Q756" s="137"/>
      <c r="R756" s="151"/>
      <c r="S756" s="133"/>
      <c r="T756" s="133"/>
      <c r="U756" s="133"/>
      <c r="V756" s="152"/>
      <c r="W756" s="140"/>
      <c r="X756" s="59"/>
      <c r="Y756" s="59"/>
      <c r="Z756" s="59"/>
    </row>
    <row r="757" spans="1:26" s="24" customFormat="1" ht="22.5" customHeight="1">
      <c r="A757" s="82"/>
      <c r="B757" s="84"/>
      <c r="C757" s="35"/>
      <c r="D757" s="195"/>
      <c r="E757" s="196"/>
      <c r="F757" s="197"/>
      <c r="G757" s="73"/>
      <c r="H757" s="184"/>
      <c r="I757" s="185"/>
      <c r="J757" s="185"/>
      <c r="K757" s="185"/>
      <c r="L757" s="185"/>
      <c r="M757" s="50"/>
      <c r="N757" s="36"/>
      <c r="O757" s="58"/>
      <c r="P757" s="59"/>
      <c r="Q757" s="137"/>
      <c r="R757" s="151"/>
      <c r="S757" s="133"/>
      <c r="T757" s="133"/>
      <c r="U757" s="133"/>
      <c r="V757" s="152"/>
      <c r="W757" s="140"/>
      <c r="X757" s="59"/>
      <c r="Y757" s="59"/>
      <c r="Z757" s="59"/>
    </row>
    <row r="758" spans="1:26" s="24" customFormat="1" ht="22.5" customHeight="1">
      <c r="A758" s="82"/>
      <c r="B758" s="84"/>
      <c r="C758" s="35"/>
      <c r="D758" s="195"/>
      <c r="E758" s="196"/>
      <c r="F758" s="197"/>
      <c r="G758" s="73"/>
      <c r="H758" s="184"/>
      <c r="I758" s="185"/>
      <c r="J758" s="185"/>
      <c r="K758" s="185"/>
      <c r="L758" s="185"/>
      <c r="M758" s="50"/>
      <c r="N758" s="36"/>
      <c r="O758" s="58"/>
      <c r="P758" s="59"/>
      <c r="Q758" s="137"/>
      <c r="R758" s="151"/>
      <c r="S758" s="133"/>
      <c r="T758" s="133"/>
      <c r="U758" s="133"/>
      <c r="V758" s="152"/>
      <c r="W758" s="140"/>
      <c r="X758" s="59"/>
      <c r="Y758" s="59"/>
      <c r="Z758" s="59"/>
    </row>
    <row r="759" spans="1:26" s="24" customFormat="1" ht="22.5" customHeight="1">
      <c r="A759" s="82"/>
      <c r="B759" s="84"/>
      <c r="C759" s="35"/>
      <c r="D759" s="195"/>
      <c r="E759" s="196"/>
      <c r="F759" s="197"/>
      <c r="G759" s="73"/>
      <c r="H759" s="184"/>
      <c r="I759" s="185"/>
      <c r="J759" s="185"/>
      <c r="K759" s="185"/>
      <c r="L759" s="185"/>
      <c r="M759" s="50"/>
      <c r="N759" s="36"/>
      <c r="O759" s="58"/>
      <c r="P759" s="59"/>
      <c r="Q759" s="137"/>
      <c r="R759" s="151"/>
      <c r="S759" s="133"/>
      <c r="T759" s="133"/>
      <c r="U759" s="133"/>
      <c r="V759" s="152"/>
      <c r="W759" s="140"/>
      <c r="X759" s="59"/>
      <c r="Y759" s="59"/>
      <c r="Z759" s="59"/>
    </row>
    <row r="760" spans="1:26" s="24" customFormat="1" ht="22.5" customHeight="1">
      <c r="A760" s="82"/>
      <c r="B760" s="84"/>
      <c r="C760" s="35"/>
      <c r="D760" s="281"/>
      <c r="E760" s="282"/>
      <c r="F760" s="283"/>
      <c r="G760" s="73"/>
      <c r="H760" s="246"/>
      <c r="I760" s="247"/>
      <c r="J760" s="247"/>
      <c r="K760" s="247"/>
      <c r="L760" s="247"/>
      <c r="M760" s="50"/>
      <c r="N760" s="36"/>
      <c r="O760" s="58"/>
      <c r="P760" s="59"/>
      <c r="Q760" s="137"/>
      <c r="R760" s="151"/>
      <c r="S760" s="133"/>
      <c r="T760" s="133"/>
      <c r="U760" s="133"/>
      <c r="V760" s="152"/>
      <c r="W760" s="140"/>
      <c r="X760" s="59"/>
      <c r="Y760" s="59"/>
      <c r="Z760" s="59"/>
    </row>
    <row r="761" spans="1:26" s="24" customFormat="1" ht="22.5" customHeight="1">
      <c r="A761" s="82"/>
      <c r="B761" s="84"/>
      <c r="C761" s="35"/>
      <c r="D761" s="281"/>
      <c r="E761" s="282"/>
      <c r="F761" s="283"/>
      <c r="G761" s="73"/>
      <c r="H761" s="246"/>
      <c r="I761" s="247"/>
      <c r="J761" s="247"/>
      <c r="K761" s="247"/>
      <c r="L761" s="247"/>
      <c r="M761" s="50"/>
      <c r="N761" s="36"/>
      <c r="O761" s="58"/>
      <c r="P761" s="59"/>
      <c r="Q761" s="137"/>
      <c r="R761" s="151"/>
      <c r="S761" s="133"/>
      <c r="T761" s="133"/>
      <c r="U761" s="133"/>
      <c r="V761" s="152"/>
      <c r="W761" s="140"/>
      <c r="X761" s="59"/>
      <c r="Y761" s="59"/>
      <c r="Z761" s="59"/>
    </row>
    <row r="762" spans="1:26" s="24" customFormat="1" ht="22.5" customHeight="1">
      <c r="A762" s="82"/>
      <c r="B762" s="84"/>
      <c r="C762" s="35"/>
      <c r="D762" s="281"/>
      <c r="E762" s="282"/>
      <c r="F762" s="283"/>
      <c r="G762" s="73"/>
      <c r="H762" s="246"/>
      <c r="I762" s="247"/>
      <c r="J762" s="247"/>
      <c r="K762" s="247"/>
      <c r="L762" s="247"/>
      <c r="M762" s="50"/>
      <c r="N762" s="36"/>
      <c r="O762" s="58"/>
      <c r="P762" s="59"/>
      <c r="Q762" s="137"/>
      <c r="R762" s="151"/>
      <c r="S762" s="133"/>
      <c r="T762" s="133"/>
      <c r="U762" s="133"/>
      <c r="V762" s="152"/>
      <c r="W762" s="140"/>
      <c r="X762" s="59"/>
      <c r="Y762" s="59"/>
      <c r="Z762" s="59"/>
    </row>
    <row r="763" spans="1:26" s="24" customFormat="1" ht="22.5" customHeight="1">
      <c r="A763" s="82"/>
      <c r="B763" s="84"/>
      <c r="C763" s="35"/>
      <c r="D763" s="281"/>
      <c r="E763" s="282"/>
      <c r="F763" s="283"/>
      <c r="G763" s="73"/>
      <c r="H763" s="246"/>
      <c r="I763" s="247"/>
      <c r="J763" s="247"/>
      <c r="K763" s="247"/>
      <c r="L763" s="247"/>
      <c r="M763" s="50"/>
      <c r="N763" s="36"/>
      <c r="O763" s="58"/>
      <c r="P763" s="59"/>
      <c r="Q763" s="137"/>
      <c r="R763" s="151"/>
      <c r="S763" s="133"/>
      <c r="T763" s="133"/>
      <c r="U763" s="133"/>
      <c r="V763" s="152"/>
      <c r="W763" s="140"/>
      <c r="X763" s="59"/>
      <c r="Y763" s="59"/>
      <c r="Z763" s="59"/>
    </row>
    <row r="764" spans="1:26" s="24" customFormat="1" ht="22.5" customHeight="1">
      <c r="A764" s="82"/>
      <c r="B764" s="84"/>
      <c r="C764" s="35"/>
      <c r="D764" s="281"/>
      <c r="E764" s="282"/>
      <c r="F764" s="283"/>
      <c r="G764" s="73"/>
      <c r="H764" s="246"/>
      <c r="I764" s="247"/>
      <c r="J764" s="247"/>
      <c r="K764" s="247"/>
      <c r="L764" s="247"/>
      <c r="M764" s="50"/>
      <c r="N764" s="36"/>
      <c r="O764" s="58"/>
      <c r="P764" s="59"/>
      <c r="Q764" s="137"/>
      <c r="R764" s="151"/>
      <c r="S764" s="133"/>
      <c r="T764" s="133"/>
      <c r="U764" s="133"/>
      <c r="V764" s="152"/>
      <c r="W764" s="140"/>
      <c r="X764" s="59"/>
      <c r="Y764" s="59"/>
      <c r="Z764" s="59"/>
    </row>
    <row r="765" spans="1:26" s="24" customFormat="1" ht="22.5" customHeight="1">
      <c r="A765" s="82"/>
      <c r="B765" s="84"/>
      <c r="C765" s="35"/>
      <c r="D765" s="195"/>
      <c r="E765" s="196"/>
      <c r="F765" s="197"/>
      <c r="G765" s="73"/>
      <c r="H765" s="198"/>
      <c r="I765" s="199"/>
      <c r="J765" s="199"/>
      <c r="K765" s="199"/>
      <c r="L765" s="199"/>
      <c r="M765" s="50"/>
      <c r="N765" s="36"/>
      <c r="O765" s="58"/>
      <c r="P765" s="59"/>
      <c r="Q765" s="137"/>
      <c r="R765" s="151"/>
      <c r="S765" s="133"/>
      <c r="T765" s="133"/>
      <c r="U765" s="133"/>
      <c r="V765" s="152"/>
      <c r="W765" s="140"/>
      <c r="X765" s="59"/>
      <c r="Y765" s="59"/>
      <c r="Z765" s="59"/>
    </row>
    <row r="766" spans="1:26" s="24" customFormat="1" ht="22.5" customHeight="1">
      <c r="A766" s="82"/>
      <c r="B766" s="84"/>
      <c r="C766" s="35"/>
      <c r="D766" s="195"/>
      <c r="E766" s="196"/>
      <c r="F766" s="197"/>
      <c r="G766" s="73"/>
      <c r="H766" s="198"/>
      <c r="I766" s="199"/>
      <c r="J766" s="199"/>
      <c r="K766" s="199"/>
      <c r="L766" s="199"/>
      <c r="M766" s="50"/>
      <c r="N766" s="39"/>
      <c r="O766" s="58"/>
      <c r="P766" s="59"/>
      <c r="Q766" s="137"/>
      <c r="R766" s="151"/>
      <c r="S766" s="133"/>
      <c r="T766" s="133"/>
      <c r="U766" s="133"/>
      <c r="V766" s="152"/>
      <c r="W766" s="140"/>
      <c r="X766" s="59"/>
      <c r="Y766" s="59"/>
      <c r="Z766" s="59"/>
    </row>
    <row r="767" spans="1:26" s="24" customFormat="1" ht="22.5" customHeight="1">
      <c r="A767" s="82"/>
      <c r="B767" s="84"/>
      <c r="C767" s="35"/>
      <c r="D767" s="195"/>
      <c r="E767" s="196"/>
      <c r="F767" s="197"/>
      <c r="G767" s="73"/>
      <c r="H767" s="198"/>
      <c r="I767" s="199"/>
      <c r="J767" s="199"/>
      <c r="K767" s="199"/>
      <c r="L767" s="199"/>
      <c r="M767" s="50"/>
      <c r="N767" s="39"/>
      <c r="O767" s="58"/>
      <c r="P767" s="59"/>
      <c r="Q767" s="137"/>
      <c r="R767" s="151"/>
      <c r="S767" s="133"/>
      <c r="T767" s="133"/>
      <c r="U767" s="133"/>
      <c r="V767" s="152"/>
      <c r="W767" s="140"/>
      <c r="X767" s="59"/>
      <c r="Y767" s="59"/>
      <c r="Z767" s="59"/>
    </row>
    <row r="768" spans="1:26" s="24" customFormat="1" ht="22.5" customHeight="1">
      <c r="A768" s="82"/>
      <c r="B768" s="84"/>
      <c r="C768" s="35"/>
      <c r="D768" s="195"/>
      <c r="E768" s="196"/>
      <c r="F768" s="197"/>
      <c r="G768" s="73"/>
      <c r="H768" s="198"/>
      <c r="I768" s="199"/>
      <c r="J768" s="199"/>
      <c r="K768" s="199"/>
      <c r="L768" s="199"/>
      <c r="M768" s="50"/>
      <c r="N768" s="39"/>
      <c r="O768" s="58"/>
      <c r="P768" s="59"/>
      <c r="Q768" s="137"/>
      <c r="R768" s="151"/>
      <c r="S768" s="133"/>
      <c r="T768" s="133"/>
      <c r="U768" s="133"/>
      <c r="V768" s="152"/>
      <c r="W768" s="140"/>
      <c r="X768" s="59"/>
      <c r="Y768" s="59"/>
      <c r="Z768" s="59"/>
    </row>
    <row r="769" spans="1:26" s="24" customFormat="1" ht="22.5" customHeight="1">
      <c r="A769" s="82"/>
      <c r="B769" s="84"/>
      <c r="C769" s="35"/>
      <c r="D769" s="195"/>
      <c r="E769" s="196"/>
      <c r="F769" s="197"/>
      <c r="G769" s="73"/>
      <c r="H769" s="205"/>
      <c r="I769" s="210"/>
      <c r="J769" s="210"/>
      <c r="K769" s="210"/>
      <c r="L769" s="210"/>
      <c r="M769" s="50"/>
      <c r="N769" s="36"/>
      <c r="O769" s="58"/>
      <c r="P769" s="59"/>
      <c r="Q769" s="137"/>
      <c r="R769" s="151"/>
      <c r="S769" s="133"/>
      <c r="T769" s="133"/>
      <c r="U769" s="133"/>
      <c r="V769" s="152"/>
      <c r="W769" s="140"/>
      <c r="X769" s="59"/>
      <c r="Y769" s="59"/>
      <c r="Z769" s="59"/>
    </row>
    <row r="770" spans="1:26" s="24" customFormat="1" ht="22.5" customHeight="1">
      <c r="A770" s="82"/>
      <c r="B770" s="84"/>
      <c r="C770" s="35"/>
      <c r="D770" s="307"/>
      <c r="E770" s="307"/>
      <c r="F770" s="307"/>
      <c r="G770" s="73"/>
      <c r="H770" s="184"/>
      <c r="I770" s="185"/>
      <c r="J770" s="185"/>
      <c r="K770" s="185"/>
      <c r="L770" s="185"/>
      <c r="M770" s="50"/>
      <c r="N770" s="39"/>
      <c r="O770" s="58"/>
      <c r="P770" s="59"/>
      <c r="Q770" s="137"/>
      <c r="R770" s="151"/>
      <c r="S770" s="133"/>
      <c r="T770" s="133"/>
      <c r="U770" s="133"/>
      <c r="V770" s="152"/>
      <c r="W770" s="140"/>
      <c r="X770" s="59"/>
      <c r="Y770" s="59"/>
      <c r="Z770" s="59"/>
    </row>
    <row r="771" spans="1:26" s="24" customFormat="1" ht="22.5" customHeight="1">
      <c r="A771" s="82"/>
      <c r="B771" s="84"/>
      <c r="C771" s="35"/>
      <c r="D771" s="195"/>
      <c r="E771" s="196"/>
      <c r="F771" s="197"/>
      <c r="G771" s="73"/>
      <c r="H771" s="184"/>
      <c r="I771" s="185"/>
      <c r="J771" s="185"/>
      <c r="K771" s="185"/>
      <c r="L771" s="185"/>
      <c r="M771" s="50"/>
      <c r="N771" s="36"/>
      <c r="O771" s="58"/>
      <c r="P771" s="59"/>
      <c r="Q771" s="137"/>
      <c r="R771" s="151"/>
      <c r="S771" s="133"/>
      <c r="T771" s="133"/>
      <c r="U771" s="133"/>
      <c r="V771" s="152"/>
      <c r="W771" s="140"/>
      <c r="X771" s="59"/>
      <c r="Y771" s="59"/>
      <c r="Z771" s="59"/>
    </row>
    <row r="772" spans="1:26" s="24" customFormat="1" ht="22.5" customHeight="1">
      <c r="A772" s="82"/>
      <c r="B772" s="84"/>
      <c r="C772" s="35"/>
      <c r="D772" s="195"/>
      <c r="E772" s="196"/>
      <c r="F772" s="197"/>
      <c r="G772" s="73"/>
      <c r="H772" s="184"/>
      <c r="I772" s="185"/>
      <c r="J772" s="185"/>
      <c r="K772" s="185"/>
      <c r="L772" s="185"/>
      <c r="M772" s="50"/>
      <c r="N772" s="36"/>
      <c r="O772" s="58"/>
      <c r="P772" s="59"/>
      <c r="Q772" s="137"/>
      <c r="R772" s="151"/>
      <c r="S772" s="133"/>
      <c r="T772" s="133"/>
      <c r="U772" s="133"/>
      <c r="V772" s="152"/>
      <c r="W772" s="140"/>
      <c r="X772" s="59"/>
      <c r="Y772" s="59"/>
      <c r="Z772" s="59"/>
    </row>
    <row r="773" spans="1:26" s="24" customFormat="1" ht="22.5" customHeight="1">
      <c r="A773" s="82"/>
      <c r="B773" s="84"/>
      <c r="C773" s="35"/>
      <c r="D773" s="195"/>
      <c r="E773" s="196"/>
      <c r="F773" s="197"/>
      <c r="G773" s="73"/>
      <c r="H773" s="205"/>
      <c r="I773" s="210"/>
      <c r="J773" s="210"/>
      <c r="K773" s="210"/>
      <c r="L773" s="210"/>
      <c r="M773" s="50"/>
      <c r="N773" s="36"/>
      <c r="O773" s="58"/>
      <c r="P773" s="59"/>
      <c r="Q773" s="137"/>
      <c r="R773" s="151"/>
      <c r="S773" s="133"/>
      <c r="T773" s="133"/>
      <c r="U773" s="133"/>
      <c r="V773" s="152"/>
      <c r="W773" s="140"/>
      <c r="X773" s="59"/>
      <c r="Y773" s="59"/>
      <c r="Z773" s="59"/>
    </row>
    <row r="774" spans="1:26" s="24" customFormat="1" ht="22.5" customHeight="1">
      <c r="A774" s="82"/>
      <c r="B774" s="84"/>
      <c r="C774" s="35"/>
      <c r="D774" s="195"/>
      <c r="E774" s="196"/>
      <c r="F774" s="197"/>
      <c r="G774" s="73"/>
      <c r="H774" s="205"/>
      <c r="I774" s="210"/>
      <c r="J774" s="210"/>
      <c r="K774" s="210"/>
      <c r="L774" s="210"/>
      <c r="M774" s="50"/>
      <c r="N774" s="36"/>
      <c r="O774" s="58"/>
      <c r="P774" s="59"/>
      <c r="Q774" s="137"/>
      <c r="R774" s="151"/>
      <c r="S774" s="133"/>
      <c r="T774" s="133"/>
      <c r="U774" s="133"/>
      <c r="V774" s="152"/>
      <c r="W774" s="140"/>
      <c r="X774" s="59"/>
      <c r="Y774" s="59"/>
      <c r="Z774" s="59"/>
    </row>
    <row r="775" spans="1:26" s="24" customFormat="1" ht="22.5" customHeight="1">
      <c r="A775" s="82"/>
      <c r="B775" s="84"/>
      <c r="C775" s="35"/>
      <c r="D775" s="195"/>
      <c r="E775" s="196"/>
      <c r="F775" s="197"/>
      <c r="G775" s="73"/>
      <c r="H775" s="184"/>
      <c r="I775" s="185"/>
      <c r="J775" s="185"/>
      <c r="K775" s="185"/>
      <c r="L775" s="185"/>
      <c r="M775" s="50"/>
      <c r="N775" s="36"/>
      <c r="O775" s="58"/>
      <c r="P775" s="59"/>
      <c r="Q775" s="137"/>
      <c r="R775" s="151"/>
      <c r="S775" s="133"/>
      <c r="T775" s="133"/>
      <c r="U775" s="133"/>
      <c r="V775" s="152"/>
      <c r="W775" s="140"/>
      <c r="X775" s="59"/>
      <c r="Y775" s="59"/>
      <c r="Z775" s="59"/>
    </row>
    <row r="776" spans="1:26" s="24" customFormat="1" ht="22.5" customHeight="1">
      <c r="A776" s="82"/>
      <c r="B776" s="84"/>
      <c r="C776" s="35"/>
      <c r="D776" s="195"/>
      <c r="E776" s="196"/>
      <c r="F776" s="197"/>
      <c r="G776" s="73"/>
      <c r="H776" s="184"/>
      <c r="I776" s="185"/>
      <c r="J776" s="185"/>
      <c r="K776" s="185"/>
      <c r="L776" s="185"/>
      <c r="M776" s="50"/>
      <c r="N776" s="36"/>
      <c r="O776" s="58"/>
      <c r="P776" s="59"/>
      <c r="Q776" s="137"/>
      <c r="R776" s="151"/>
      <c r="S776" s="133"/>
      <c r="T776" s="133"/>
      <c r="U776" s="133"/>
      <c r="V776" s="152"/>
      <c r="W776" s="140"/>
      <c r="X776" s="59"/>
      <c r="Y776" s="59"/>
      <c r="Z776" s="59"/>
    </row>
    <row r="777" spans="1:26" s="24" customFormat="1" ht="22.5" customHeight="1">
      <c r="A777" s="82"/>
      <c r="B777" s="84"/>
      <c r="C777" s="35"/>
      <c r="D777" s="195"/>
      <c r="E777" s="196"/>
      <c r="F777" s="197"/>
      <c r="G777" s="73"/>
      <c r="H777" s="184"/>
      <c r="I777" s="185"/>
      <c r="J777" s="185"/>
      <c r="K777" s="185"/>
      <c r="L777" s="185"/>
      <c r="M777" s="50"/>
      <c r="N777" s="36"/>
      <c r="O777" s="58"/>
      <c r="P777" s="59"/>
      <c r="Q777" s="137"/>
      <c r="R777" s="151"/>
      <c r="S777" s="133"/>
      <c r="T777" s="133"/>
      <c r="U777" s="133"/>
      <c r="V777" s="152"/>
      <c r="W777" s="140"/>
      <c r="X777" s="59"/>
      <c r="Y777" s="59"/>
      <c r="Z777" s="59"/>
    </row>
    <row r="778" spans="1:26" s="24" customFormat="1" ht="22.5" customHeight="1">
      <c r="A778" s="82"/>
      <c r="B778" s="84"/>
      <c r="C778" s="35"/>
      <c r="D778" s="195"/>
      <c r="E778" s="196"/>
      <c r="F778" s="197"/>
      <c r="G778" s="73"/>
      <c r="H778" s="184"/>
      <c r="I778" s="185"/>
      <c r="J778" s="185"/>
      <c r="K778" s="185"/>
      <c r="L778" s="185"/>
      <c r="M778" s="50"/>
      <c r="N778" s="36"/>
      <c r="O778" s="58"/>
      <c r="P778" s="59"/>
      <c r="Q778" s="137"/>
      <c r="R778" s="151"/>
      <c r="S778" s="133"/>
      <c r="T778" s="133"/>
      <c r="U778" s="133"/>
      <c r="V778" s="152"/>
      <c r="W778" s="140"/>
      <c r="X778" s="59"/>
      <c r="Y778" s="59"/>
      <c r="Z778" s="59"/>
    </row>
    <row r="779" spans="1:26" s="24" customFormat="1" ht="22.5" customHeight="1">
      <c r="A779" s="82"/>
      <c r="B779" s="84"/>
      <c r="C779" s="35"/>
      <c r="D779" s="195"/>
      <c r="E779" s="196"/>
      <c r="F779" s="197"/>
      <c r="G779" s="73"/>
      <c r="H779" s="184"/>
      <c r="I779" s="185"/>
      <c r="J779" s="185"/>
      <c r="K779" s="185"/>
      <c r="L779" s="185"/>
      <c r="M779" s="50"/>
      <c r="N779" s="36"/>
      <c r="O779" s="58"/>
      <c r="P779" s="59"/>
      <c r="Q779" s="137"/>
      <c r="R779" s="151"/>
      <c r="S779" s="133"/>
      <c r="T779" s="133"/>
      <c r="U779" s="133"/>
      <c r="V779" s="152"/>
      <c r="W779" s="140"/>
      <c r="X779" s="59"/>
      <c r="Y779" s="59"/>
      <c r="Z779" s="59"/>
    </row>
    <row r="780" spans="1:26" s="24" customFormat="1" ht="22.5" customHeight="1">
      <c r="A780" s="82"/>
      <c r="B780" s="84"/>
      <c r="C780" s="35"/>
      <c r="D780" s="195"/>
      <c r="E780" s="196"/>
      <c r="F780" s="197"/>
      <c r="G780" s="73"/>
      <c r="H780" s="184"/>
      <c r="I780" s="185"/>
      <c r="J780" s="185"/>
      <c r="K780" s="185"/>
      <c r="L780" s="185"/>
      <c r="M780" s="50"/>
      <c r="N780" s="36"/>
      <c r="O780" s="58"/>
      <c r="P780" s="59"/>
      <c r="Q780" s="137"/>
      <c r="R780" s="151"/>
      <c r="S780" s="133"/>
      <c r="T780" s="133"/>
      <c r="U780" s="133"/>
      <c r="V780" s="152"/>
      <c r="W780" s="140"/>
      <c r="X780" s="59"/>
      <c r="Y780" s="59"/>
      <c r="Z780" s="59"/>
    </row>
    <row r="781" spans="1:26" s="24" customFormat="1" ht="22.5" customHeight="1">
      <c r="A781" s="82"/>
      <c r="B781" s="84"/>
      <c r="C781" s="35"/>
      <c r="D781" s="195"/>
      <c r="E781" s="196"/>
      <c r="F781" s="197"/>
      <c r="G781" s="73"/>
      <c r="H781" s="184"/>
      <c r="I781" s="185"/>
      <c r="J781" s="185"/>
      <c r="K781" s="185"/>
      <c r="L781" s="185"/>
      <c r="M781" s="50"/>
      <c r="N781" s="36"/>
      <c r="O781" s="58"/>
      <c r="P781" s="59"/>
      <c r="Q781" s="137"/>
      <c r="R781" s="151"/>
      <c r="S781" s="133"/>
      <c r="T781" s="133"/>
      <c r="U781" s="133"/>
      <c r="V781" s="152"/>
      <c r="W781" s="140"/>
      <c r="X781" s="59"/>
      <c r="Y781" s="59"/>
      <c r="Z781" s="59"/>
    </row>
    <row r="782" spans="1:26" s="24" customFormat="1" ht="22.5" customHeight="1">
      <c r="A782" s="82"/>
      <c r="B782" s="84"/>
      <c r="C782" s="35"/>
      <c r="D782" s="195"/>
      <c r="E782" s="196"/>
      <c r="F782" s="197"/>
      <c r="G782" s="73"/>
      <c r="H782" s="246"/>
      <c r="I782" s="247"/>
      <c r="J782" s="247"/>
      <c r="K782" s="247"/>
      <c r="L782" s="247"/>
      <c r="M782" s="50"/>
      <c r="N782" s="36"/>
      <c r="O782" s="58"/>
      <c r="P782" s="62"/>
      <c r="Q782" s="137"/>
      <c r="R782" s="151"/>
      <c r="S782" s="133"/>
      <c r="T782" s="133"/>
      <c r="U782" s="133"/>
      <c r="V782" s="152"/>
      <c r="W782" s="140"/>
      <c r="X782" s="59"/>
      <c r="Y782" s="59"/>
      <c r="Z782" s="59"/>
    </row>
    <row r="783" spans="1:26" s="24" customFormat="1" ht="22.5" customHeight="1">
      <c r="A783" s="82"/>
      <c r="B783" s="84"/>
      <c r="C783" s="35"/>
      <c r="D783" s="195"/>
      <c r="E783" s="196"/>
      <c r="F783" s="197"/>
      <c r="G783" s="73"/>
      <c r="H783" s="246"/>
      <c r="I783" s="247"/>
      <c r="J783" s="247"/>
      <c r="K783" s="247"/>
      <c r="L783" s="247"/>
      <c r="M783" s="50"/>
      <c r="N783" s="36"/>
      <c r="O783" s="58"/>
      <c r="P783" s="59"/>
      <c r="Q783" s="137"/>
      <c r="R783" s="151"/>
      <c r="S783" s="133"/>
      <c r="T783" s="133"/>
      <c r="U783" s="133"/>
      <c r="V783" s="152"/>
      <c r="W783" s="140"/>
      <c r="X783" s="59"/>
      <c r="Y783" s="59"/>
      <c r="Z783" s="59"/>
    </row>
    <row r="784" spans="1:26" s="24" customFormat="1" ht="22.5" customHeight="1">
      <c r="A784" s="82"/>
      <c r="B784" s="84"/>
      <c r="C784" s="35"/>
      <c r="D784" s="195"/>
      <c r="E784" s="196"/>
      <c r="F784" s="197"/>
      <c r="G784" s="73"/>
      <c r="H784" s="246"/>
      <c r="I784" s="247"/>
      <c r="J784" s="247"/>
      <c r="K784" s="247"/>
      <c r="L784" s="247"/>
      <c r="M784" s="50"/>
      <c r="N784" s="36"/>
      <c r="O784" s="58"/>
      <c r="P784" s="62"/>
      <c r="Q784" s="137"/>
      <c r="R784" s="151"/>
      <c r="S784" s="133"/>
      <c r="T784" s="133"/>
      <c r="U784" s="133"/>
      <c r="V784" s="152"/>
      <c r="W784" s="140"/>
      <c r="X784" s="59"/>
      <c r="Y784" s="59"/>
      <c r="Z784" s="59"/>
    </row>
    <row r="785" spans="1:26" s="24" customFormat="1" ht="22.5" customHeight="1">
      <c r="A785" s="82"/>
      <c r="B785" s="84"/>
      <c r="C785" s="35"/>
      <c r="D785" s="195"/>
      <c r="E785" s="196"/>
      <c r="F785" s="197"/>
      <c r="G785" s="73"/>
      <c r="H785" s="246"/>
      <c r="I785" s="247"/>
      <c r="J785" s="247"/>
      <c r="K785" s="247"/>
      <c r="L785" s="247"/>
      <c r="M785" s="50"/>
      <c r="N785" s="36"/>
      <c r="O785" s="58"/>
      <c r="P785" s="62"/>
      <c r="Q785" s="137"/>
      <c r="R785" s="151"/>
      <c r="S785" s="133"/>
      <c r="T785" s="133"/>
      <c r="U785" s="133"/>
      <c r="V785" s="152"/>
      <c r="W785" s="140"/>
      <c r="X785" s="59"/>
      <c r="Y785" s="59"/>
      <c r="Z785" s="59"/>
    </row>
    <row r="786" spans="1:26" s="24" customFormat="1" ht="22.5" customHeight="1">
      <c r="A786" s="82"/>
      <c r="B786" s="84"/>
      <c r="C786" s="35"/>
      <c r="D786" s="195"/>
      <c r="E786" s="196"/>
      <c r="F786" s="197"/>
      <c r="G786" s="73"/>
      <c r="H786" s="246"/>
      <c r="I786" s="247"/>
      <c r="J786" s="247"/>
      <c r="K786" s="247"/>
      <c r="L786" s="247"/>
      <c r="M786" s="50"/>
      <c r="N786" s="36"/>
      <c r="O786" s="58"/>
      <c r="P786" s="62"/>
      <c r="Q786" s="137"/>
      <c r="R786" s="151"/>
      <c r="S786" s="133"/>
      <c r="T786" s="133"/>
      <c r="U786" s="133"/>
      <c r="V786" s="152"/>
      <c r="W786" s="140"/>
      <c r="X786" s="59"/>
      <c r="Y786" s="59"/>
      <c r="Z786" s="59"/>
    </row>
    <row r="787" spans="1:26" s="24" customFormat="1" ht="22.5" customHeight="1">
      <c r="A787" s="82"/>
      <c r="B787" s="84"/>
      <c r="C787" s="35"/>
      <c r="D787" s="195"/>
      <c r="E787" s="196"/>
      <c r="F787" s="197"/>
      <c r="G787" s="73"/>
      <c r="H787" s="246"/>
      <c r="I787" s="247"/>
      <c r="J787" s="247"/>
      <c r="K787" s="247"/>
      <c r="L787" s="247"/>
      <c r="M787" s="50"/>
      <c r="N787" s="36"/>
      <c r="O787" s="58"/>
      <c r="P787" s="59"/>
      <c r="Q787" s="137"/>
      <c r="R787" s="151"/>
      <c r="S787" s="133"/>
      <c r="T787" s="133"/>
      <c r="U787" s="133"/>
      <c r="V787" s="152"/>
      <c r="W787" s="140"/>
      <c r="X787" s="59"/>
      <c r="Y787" s="59"/>
      <c r="Z787" s="59"/>
    </row>
    <row r="788" spans="1:26" s="24" customFormat="1" ht="22.5" customHeight="1">
      <c r="A788" s="82"/>
      <c r="B788" s="84"/>
      <c r="C788" s="35"/>
      <c r="D788" s="195"/>
      <c r="E788" s="196"/>
      <c r="F788" s="197"/>
      <c r="G788" s="73"/>
      <c r="H788" s="246"/>
      <c r="I788" s="247"/>
      <c r="J788" s="247"/>
      <c r="K788" s="247"/>
      <c r="L788" s="247"/>
      <c r="M788" s="50"/>
      <c r="N788" s="36"/>
      <c r="O788" s="58"/>
      <c r="P788" s="59"/>
      <c r="Q788" s="137"/>
      <c r="R788" s="151"/>
      <c r="S788" s="133"/>
      <c r="T788" s="133"/>
      <c r="U788" s="133"/>
      <c r="V788" s="152"/>
      <c r="W788" s="140"/>
      <c r="X788" s="59"/>
      <c r="Y788" s="59"/>
      <c r="Z788" s="59"/>
    </row>
    <row r="789" spans="1:26" s="24" customFormat="1" ht="22.5" customHeight="1">
      <c r="A789" s="82"/>
      <c r="B789" s="84"/>
      <c r="C789" s="35"/>
      <c r="D789" s="195"/>
      <c r="E789" s="196"/>
      <c r="F789" s="197"/>
      <c r="G789" s="73"/>
      <c r="H789" s="246"/>
      <c r="I789" s="247"/>
      <c r="J789" s="247"/>
      <c r="K789" s="247"/>
      <c r="L789" s="247"/>
      <c r="M789" s="50"/>
      <c r="N789" s="36"/>
      <c r="O789" s="58"/>
      <c r="P789" s="59"/>
      <c r="Q789" s="137"/>
      <c r="R789" s="151"/>
      <c r="S789" s="133"/>
      <c r="T789" s="133"/>
      <c r="U789" s="133"/>
      <c r="V789" s="152"/>
      <c r="W789" s="140"/>
      <c r="X789" s="59"/>
      <c r="Y789" s="59"/>
      <c r="Z789" s="59"/>
    </row>
    <row r="790" spans="1:26" s="24" customFormat="1" ht="22.5" customHeight="1">
      <c r="A790" s="82"/>
      <c r="B790" s="84"/>
      <c r="C790" s="35"/>
      <c r="D790" s="195"/>
      <c r="E790" s="196"/>
      <c r="F790" s="197"/>
      <c r="G790" s="73"/>
      <c r="H790" s="246"/>
      <c r="I790" s="247"/>
      <c r="J790" s="247"/>
      <c r="K790" s="247"/>
      <c r="L790" s="247"/>
      <c r="M790" s="50"/>
      <c r="N790" s="36"/>
      <c r="O790" s="58"/>
      <c r="P790" s="59"/>
      <c r="Q790" s="137"/>
      <c r="R790" s="151"/>
      <c r="S790" s="133"/>
      <c r="T790" s="133"/>
      <c r="U790" s="133"/>
      <c r="V790" s="152"/>
      <c r="W790" s="140"/>
      <c r="X790" s="59"/>
      <c r="Y790" s="59"/>
      <c r="Z790" s="59"/>
    </row>
    <row r="791" spans="1:26" s="24" customFormat="1" ht="22.5" customHeight="1">
      <c r="A791" s="82"/>
      <c r="B791" s="84"/>
      <c r="C791" s="35"/>
      <c r="D791" s="195"/>
      <c r="E791" s="196"/>
      <c r="F791" s="197"/>
      <c r="G791" s="73"/>
      <c r="H791" s="246"/>
      <c r="I791" s="247"/>
      <c r="J791" s="247"/>
      <c r="K791" s="247"/>
      <c r="L791" s="247"/>
      <c r="M791" s="50"/>
      <c r="N791" s="36"/>
      <c r="O791" s="58"/>
      <c r="P791" s="59"/>
      <c r="Q791" s="137"/>
      <c r="R791" s="151"/>
      <c r="S791" s="133"/>
      <c r="T791" s="133"/>
      <c r="U791" s="133"/>
      <c r="V791" s="152"/>
      <c r="W791" s="140"/>
      <c r="X791" s="59"/>
      <c r="Y791" s="59"/>
      <c r="Z791" s="59"/>
    </row>
    <row r="792" spans="1:26" s="24" customFormat="1" ht="22.5" customHeight="1">
      <c r="A792" s="82"/>
      <c r="B792" s="84"/>
      <c r="C792" s="35"/>
      <c r="D792" s="195"/>
      <c r="E792" s="196"/>
      <c r="F792" s="197"/>
      <c r="G792" s="73"/>
      <c r="H792" s="246"/>
      <c r="I792" s="247"/>
      <c r="J792" s="247"/>
      <c r="K792" s="247"/>
      <c r="L792" s="247"/>
      <c r="M792" s="50"/>
      <c r="N792" s="36"/>
      <c r="O792" s="58"/>
      <c r="P792" s="59"/>
      <c r="Q792" s="137"/>
      <c r="R792" s="151"/>
      <c r="S792" s="133"/>
      <c r="T792" s="133"/>
      <c r="U792" s="133"/>
      <c r="V792" s="152"/>
      <c r="W792" s="140"/>
      <c r="X792" s="59"/>
      <c r="Y792" s="59"/>
      <c r="Z792" s="59"/>
    </row>
    <row r="793" spans="1:26" s="24" customFormat="1" ht="22.5" customHeight="1">
      <c r="A793" s="82"/>
      <c r="B793" s="84"/>
      <c r="C793" s="35"/>
      <c r="D793" s="195"/>
      <c r="E793" s="196"/>
      <c r="F793" s="197"/>
      <c r="G793" s="73"/>
      <c r="H793" s="246"/>
      <c r="I793" s="247"/>
      <c r="J793" s="247"/>
      <c r="K793" s="247"/>
      <c r="L793" s="247"/>
      <c r="M793" s="50"/>
      <c r="N793" s="36"/>
      <c r="O793" s="58"/>
      <c r="P793" s="59"/>
      <c r="Q793" s="137"/>
      <c r="R793" s="151"/>
      <c r="S793" s="133"/>
      <c r="T793" s="133"/>
      <c r="U793" s="133"/>
      <c r="V793" s="152"/>
      <c r="W793" s="140"/>
      <c r="X793" s="59"/>
      <c r="Y793" s="59"/>
      <c r="Z793" s="59"/>
    </row>
    <row r="794" spans="1:26" s="24" customFormat="1" ht="22.5" customHeight="1">
      <c r="A794" s="82"/>
      <c r="B794" s="84"/>
      <c r="C794" s="35"/>
      <c r="D794" s="195"/>
      <c r="E794" s="196"/>
      <c r="F794" s="197"/>
      <c r="G794" s="73"/>
      <c r="H794" s="246"/>
      <c r="I794" s="247"/>
      <c r="J794" s="247"/>
      <c r="K794" s="247"/>
      <c r="L794" s="247"/>
      <c r="M794" s="50"/>
      <c r="N794" s="36"/>
      <c r="O794" s="58"/>
      <c r="P794" s="59"/>
      <c r="Q794" s="137"/>
      <c r="R794" s="151"/>
      <c r="S794" s="133"/>
      <c r="T794" s="133"/>
      <c r="U794" s="133"/>
      <c r="V794" s="152"/>
      <c r="W794" s="140"/>
      <c r="X794" s="59"/>
      <c r="Y794" s="59"/>
      <c r="Z794" s="59"/>
    </row>
    <row r="795" spans="1:26" s="24" customFormat="1" ht="22.5" customHeight="1">
      <c r="A795" s="82"/>
      <c r="B795" s="84"/>
      <c r="C795" s="35"/>
      <c r="D795" s="195"/>
      <c r="E795" s="196"/>
      <c r="F795" s="197"/>
      <c r="G795" s="73"/>
      <c r="H795" s="246"/>
      <c r="I795" s="247"/>
      <c r="J795" s="247"/>
      <c r="K795" s="247"/>
      <c r="L795" s="247"/>
      <c r="M795" s="50"/>
      <c r="N795" s="36"/>
      <c r="O795" s="58"/>
      <c r="P795" s="62"/>
      <c r="Q795" s="137"/>
      <c r="R795" s="151"/>
      <c r="S795" s="133"/>
      <c r="T795" s="133"/>
      <c r="U795" s="133"/>
      <c r="V795" s="152"/>
      <c r="W795" s="140"/>
      <c r="X795" s="59"/>
      <c r="Y795" s="59"/>
      <c r="Z795" s="59"/>
    </row>
    <row r="796" spans="1:26" s="24" customFormat="1" ht="22.5" customHeight="1">
      <c r="A796" s="82"/>
      <c r="B796" s="84"/>
      <c r="C796" s="35"/>
      <c r="D796" s="195"/>
      <c r="E796" s="196"/>
      <c r="F796" s="197"/>
      <c r="G796" s="73"/>
      <c r="H796" s="246"/>
      <c r="I796" s="247"/>
      <c r="J796" s="247"/>
      <c r="K796" s="247"/>
      <c r="L796" s="247"/>
      <c r="M796" s="50"/>
      <c r="N796" s="36"/>
      <c r="O796" s="58"/>
      <c r="P796" s="62"/>
      <c r="Q796" s="137"/>
      <c r="R796" s="151"/>
      <c r="S796" s="133"/>
      <c r="T796" s="133"/>
      <c r="U796" s="133"/>
      <c r="V796" s="152"/>
      <c r="W796" s="140"/>
      <c r="X796" s="59"/>
      <c r="Y796" s="59"/>
      <c r="Z796" s="59"/>
    </row>
    <row r="797" spans="1:26" s="24" customFormat="1" ht="22.5" customHeight="1">
      <c r="A797" s="82"/>
      <c r="B797" s="84"/>
      <c r="C797" s="35"/>
      <c r="D797" s="195"/>
      <c r="E797" s="196"/>
      <c r="F797" s="197"/>
      <c r="G797" s="73"/>
      <c r="H797" s="246"/>
      <c r="I797" s="247"/>
      <c r="J797" s="247"/>
      <c r="K797" s="247"/>
      <c r="L797" s="247"/>
      <c r="M797" s="50"/>
      <c r="N797" s="36"/>
      <c r="O797" s="58"/>
      <c r="P797" s="59"/>
      <c r="Q797" s="137"/>
      <c r="R797" s="151"/>
      <c r="S797" s="133"/>
      <c r="T797" s="133"/>
      <c r="U797" s="133"/>
      <c r="V797" s="152"/>
      <c r="W797" s="140"/>
      <c r="X797" s="59"/>
      <c r="Y797" s="59"/>
      <c r="Z797" s="59"/>
    </row>
    <row r="798" spans="1:26" s="24" customFormat="1" ht="22.5" customHeight="1">
      <c r="A798" s="82"/>
      <c r="B798" s="84"/>
      <c r="C798" s="35"/>
      <c r="D798" s="195"/>
      <c r="E798" s="196"/>
      <c r="F798" s="197"/>
      <c r="G798" s="73"/>
      <c r="H798" s="246"/>
      <c r="I798" s="247"/>
      <c r="J798" s="247"/>
      <c r="K798" s="247"/>
      <c r="L798" s="247"/>
      <c r="M798" s="50"/>
      <c r="N798" s="36"/>
      <c r="O798" s="58"/>
      <c r="P798" s="59"/>
      <c r="Q798" s="137"/>
      <c r="R798" s="151"/>
      <c r="S798" s="133"/>
      <c r="T798" s="133"/>
      <c r="U798" s="133"/>
      <c r="V798" s="152"/>
      <c r="W798" s="140"/>
      <c r="X798" s="59"/>
      <c r="Y798" s="59"/>
      <c r="Z798" s="59"/>
    </row>
    <row r="799" spans="1:26" s="24" customFormat="1" ht="22.5" customHeight="1">
      <c r="A799" s="82"/>
      <c r="B799" s="84"/>
      <c r="C799" s="35"/>
      <c r="D799" s="195"/>
      <c r="E799" s="196"/>
      <c r="F799" s="197"/>
      <c r="G799" s="73"/>
      <c r="H799" s="246"/>
      <c r="I799" s="247"/>
      <c r="J799" s="247"/>
      <c r="K799" s="247"/>
      <c r="L799" s="247"/>
      <c r="M799" s="50"/>
      <c r="N799" s="36"/>
      <c r="O799" s="58"/>
      <c r="P799" s="59"/>
      <c r="Q799" s="137"/>
      <c r="R799" s="151"/>
      <c r="S799" s="133"/>
      <c r="T799" s="133"/>
      <c r="U799" s="133"/>
      <c r="V799" s="152"/>
      <c r="W799" s="140"/>
      <c r="X799" s="59"/>
      <c r="Y799" s="59"/>
      <c r="Z799" s="59"/>
    </row>
    <row r="800" spans="1:26" s="24" customFormat="1" ht="22.5" customHeight="1">
      <c r="A800" s="82"/>
      <c r="B800" s="84"/>
      <c r="C800" s="35"/>
      <c r="D800" s="195"/>
      <c r="E800" s="196"/>
      <c r="F800" s="197"/>
      <c r="G800" s="73"/>
      <c r="H800" s="246"/>
      <c r="I800" s="247"/>
      <c r="J800" s="247"/>
      <c r="K800" s="247"/>
      <c r="L800" s="247"/>
      <c r="M800" s="50"/>
      <c r="N800" s="36"/>
      <c r="O800" s="58"/>
      <c r="P800" s="59"/>
      <c r="Q800" s="137"/>
      <c r="R800" s="151"/>
      <c r="S800" s="133"/>
      <c r="T800" s="133"/>
      <c r="U800" s="133"/>
      <c r="V800" s="152"/>
      <c r="W800" s="140"/>
      <c r="X800" s="59"/>
      <c r="Y800" s="59"/>
      <c r="Z800" s="59"/>
    </row>
    <row r="801" spans="1:26" s="24" customFormat="1" ht="22.5" customHeight="1">
      <c r="A801" s="82"/>
      <c r="B801" s="84"/>
      <c r="C801" s="35"/>
      <c r="D801" s="195"/>
      <c r="E801" s="196"/>
      <c r="F801" s="197"/>
      <c r="G801" s="73"/>
      <c r="H801" s="246"/>
      <c r="I801" s="247"/>
      <c r="J801" s="247"/>
      <c r="K801" s="247"/>
      <c r="L801" s="247"/>
      <c r="M801" s="50"/>
      <c r="N801" s="36"/>
      <c r="O801" s="58"/>
      <c r="P801" s="59"/>
      <c r="Q801" s="137"/>
      <c r="R801" s="151"/>
      <c r="S801" s="133"/>
      <c r="T801" s="133"/>
      <c r="U801" s="133"/>
      <c r="V801" s="152"/>
      <c r="W801" s="140"/>
      <c r="X801" s="59"/>
      <c r="Y801" s="59"/>
      <c r="Z801" s="59"/>
    </row>
    <row r="802" spans="1:26" s="24" customFormat="1" ht="22.5" customHeight="1">
      <c r="A802" s="82"/>
      <c r="B802" s="84"/>
      <c r="C802" s="35"/>
      <c r="D802" s="195"/>
      <c r="E802" s="196"/>
      <c r="F802" s="197"/>
      <c r="G802" s="73"/>
      <c r="H802" s="246"/>
      <c r="I802" s="247"/>
      <c r="J802" s="247"/>
      <c r="K802" s="247"/>
      <c r="L802" s="247"/>
      <c r="M802" s="50"/>
      <c r="N802" s="36"/>
      <c r="O802" s="58"/>
      <c r="P802" s="59"/>
      <c r="Q802" s="137"/>
      <c r="R802" s="151"/>
      <c r="S802" s="133"/>
      <c r="T802" s="133"/>
      <c r="U802" s="133"/>
      <c r="V802" s="152"/>
      <c r="W802" s="140"/>
      <c r="X802" s="59"/>
      <c r="Y802" s="59"/>
      <c r="Z802" s="59"/>
    </row>
    <row r="803" spans="1:26" s="24" customFormat="1" ht="22.5" customHeight="1">
      <c r="A803" s="82"/>
      <c r="B803" s="84"/>
      <c r="C803" s="35"/>
      <c r="D803" s="195"/>
      <c r="E803" s="196"/>
      <c r="F803" s="197"/>
      <c r="G803" s="73"/>
      <c r="H803" s="246"/>
      <c r="I803" s="247"/>
      <c r="J803" s="247"/>
      <c r="K803" s="247"/>
      <c r="L803" s="247"/>
      <c r="M803" s="50"/>
      <c r="N803" s="36"/>
      <c r="O803" s="58"/>
      <c r="P803" s="59"/>
      <c r="Q803" s="137"/>
      <c r="R803" s="151"/>
      <c r="S803" s="133"/>
      <c r="T803" s="133"/>
      <c r="U803" s="133"/>
      <c r="V803" s="152"/>
      <c r="W803" s="140"/>
      <c r="X803" s="59"/>
      <c r="Y803" s="59"/>
      <c r="Z803" s="59"/>
    </row>
    <row r="804" spans="1:26" s="24" customFormat="1" ht="22.5" customHeight="1">
      <c r="A804" s="82"/>
      <c r="B804" s="84"/>
      <c r="C804" s="35"/>
      <c r="D804" s="195"/>
      <c r="E804" s="196"/>
      <c r="F804" s="197"/>
      <c r="G804" s="73"/>
      <c r="H804" s="246"/>
      <c r="I804" s="247"/>
      <c r="J804" s="247"/>
      <c r="K804" s="247"/>
      <c r="L804" s="247"/>
      <c r="M804" s="50"/>
      <c r="N804" s="36"/>
      <c r="O804" s="58"/>
      <c r="P804" s="59"/>
      <c r="Q804" s="137"/>
      <c r="R804" s="151"/>
      <c r="S804" s="133"/>
      <c r="T804" s="133"/>
      <c r="U804" s="133"/>
      <c r="V804" s="152"/>
      <c r="W804" s="140"/>
      <c r="X804" s="59"/>
      <c r="Y804" s="59"/>
      <c r="Z804" s="59"/>
    </row>
    <row r="805" spans="1:26" s="24" customFormat="1" ht="22.5" customHeight="1">
      <c r="A805" s="82"/>
      <c r="B805" s="84"/>
      <c r="C805" s="35"/>
      <c r="D805" s="195"/>
      <c r="E805" s="196"/>
      <c r="F805" s="197"/>
      <c r="G805" s="73"/>
      <c r="H805" s="246"/>
      <c r="I805" s="247"/>
      <c r="J805" s="247"/>
      <c r="K805" s="247"/>
      <c r="L805" s="247"/>
      <c r="M805" s="50"/>
      <c r="N805" s="36"/>
      <c r="O805" s="58"/>
      <c r="P805" s="59"/>
      <c r="Q805" s="137"/>
      <c r="R805" s="151"/>
      <c r="S805" s="133"/>
      <c r="T805" s="133"/>
      <c r="U805" s="133"/>
      <c r="V805" s="152"/>
      <c r="W805" s="140"/>
      <c r="X805" s="59"/>
      <c r="Y805" s="59"/>
      <c r="Z805" s="59"/>
    </row>
    <row r="806" spans="1:26" s="24" customFormat="1" ht="22.5" customHeight="1">
      <c r="A806" s="82"/>
      <c r="B806" s="84"/>
      <c r="C806" s="35"/>
      <c r="D806" s="195"/>
      <c r="E806" s="196"/>
      <c r="F806" s="197"/>
      <c r="G806" s="73"/>
      <c r="H806" s="246"/>
      <c r="I806" s="247"/>
      <c r="J806" s="247"/>
      <c r="K806" s="247"/>
      <c r="L806" s="247"/>
      <c r="M806" s="50"/>
      <c r="N806" s="36"/>
      <c r="O806" s="58"/>
      <c r="P806" s="59"/>
      <c r="Q806" s="137"/>
      <c r="R806" s="151"/>
      <c r="S806" s="133"/>
      <c r="T806" s="133"/>
      <c r="U806" s="133"/>
      <c r="V806" s="152"/>
      <c r="W806" s="140"/>
      <c r="X806" s="59"/>
      <c r="Y806" s="59"/>
      <c r="Z806" s="59"/>
    </row>
    <row r="807" spans="1:26" s="24" customFormat="1" ht="22.5" customHeight="1">
      <c r="A807" s="82"/>
      <c r="B807" s="84"/>
      <c r="C807" s="35"/>
      <c r="D807" s="195"/>
      <c r="E807" s="196"/>
      <c r="F807" s="197"/>
      <c r="G807" s="73"/>
      <c r="H807" s="246"/>
      <c r="I807" s="247"/>
      <c r="J807" s="247"/>
      <c r="K807" s="247"/>
      <c r="L807" s="247"/>
      <c r="M807" s="50"/>
      <c r="N807" s="36"/>
      <c r="O807" s="58"/>
      <c r="P807" s="59"/>
      <c r="Q807" s="137"/>
      <c r="R807" s="151"/>
      <c r="S807" s="133"/>
      <c r="T807" s="133"/>
      <c r="U807" s="133"/>
      <c r="V807" s="152"/>
      <c r="W807" s="140"/>
      <c r="X807" s="59"/>
      <c r="Y807" s="59"/>
      <c r="Z807" s="59"/>
    </row>
    <row r="808" spans="1:26" s="24" customFormat="1" ht="22.5" customHeight="1">
      <c r="A808" s="82"/>
      <c r="B808" s="84"/>
      <c r="C808" s="35"/>
      <c r="D808" s="195"/>
      <c r="E808" s="196"/>
      <c r="F808" s="197"/>
      <c r="G808" s="73"/>
      <c r="H808" s="246"/>
      <c r="I808" s="247"/>
      <c r="J808" s="247"/>
      <c r="K808" s="247"/>
      <c r="L808" s="247"/>
      <c r="M808" s="50"/>
      <c r="N808" s="36"/>
      <c r="O808" s="58"/>
      <c r="P808" s="59"/>
      <c r="Q808" s="137"/>
      <c r="R808" s="151"/>
      <c r="S808" s="133"/>
      <c r="T808" s="133"/>
      <c r="U808" s="133"/>
      <c r="V808" s="152"/>
      <c r="W808" s="140"/>
      <c r="X808" s="59"/>
      <c r="Y808" s="59"/>
      <c r="Z808" s="59"/>
    </row>
    <row r="809" spans="1:26" s="24" customFormat="1" ht="22.5" customHeight="1">
      <c r="A809" s="82"/>
      <c r="B809" s="84"/>
      <c r="C809" s="35"/>
      <c r="D809" s="195"/>
      <c r="E809" s="196"/>
      <c r="F809" s="197"/>
      <c r="G809" s="73"/>
      <c r="H809" s="246"/>
      <c r="I809" s="247"/>
      <c r="J809" s="247"/>
      <c r="K809" s="247"/>
      <c r="L809" s="247"/>
      <c r="M809" s="50"/>
      <c r="N809" s="36"/>
      <c r="O809" s="58"/>
      <c r="P809" s="59"/>
      <c r="Q809" s="137"/>
      <c r="R809" s="151"/>
      <c r="S809" s="133"/>
      <c r="T809" s="133"/>
      <c r="U809" s="133"/>
      <c r="V809" s="152"/>
      <c r="W809" s="140"/>
      <c r="X809" s="59"/>
      <c r="Y809" s="59"/>
      <c r="Z809" s="59"/>
    </row>
    <row r="810" spans="1:26" s="24" customFormat="1" ht="22.5" customHeight="1">
      <c r="A810" s="82"/>
      <c r="B810" s="84"/>
      <c r="C810" s="35"/>
      <c r="D810" s="195"/>
      <c r="E810" s="196"/>
      <c r="F810" s="197"/>
      <c r="G810" s="73"/>
      <c r="H810" s="246"/>
      <c r="I810" s="247"/>
      <c r="J810" s="247"/>
      <c r="K810" s="247"/>
      <c r="L810" s="247"/>
      <c r="M810" s="50"/>
      <c r="N810" s="36"/>
      <c r="O810" s="58"/>
      <c r="P810" s="59"/>
      <c r="Q810" s="137"/>
      <c r="R810" s="151"/>
      <c r="S810" s="133"/>
      <c r="T810" s="133"/>
      <c r="U810" s="133"/>
      <c r="V810" s="152"/>
      <c r="W810" s="140"/>
      <c r="X810" s="59"/>
      <c r="Y810" s="59"/>
      <c r="Z810" s="59"/>
    </row>
    <row r="811" spans="1:26" s="24" customFormat="1" ht="22.5" customHeight="1">
      <c r="A811" s="82"/>
      <c r="B811" s="84"/>
      <c r="C811" s="35"/>
      <c r="D811" s="195"/>
      <c r="E811" s="196"/>
      <c r="F811" s="197"/>
      <c r="G811" s="73"/>
      <c r="H811" s="184"/>
      <c r="I811" s="210"/>
      <c r="J811" s="210"/>
      <c r="K811" s="210"/>
      <c r="L811" s="210"/>
      <c r="M811" s="50"/>
      <c r="N811" s="36"/>
      <c r="O811" s="58"/>
      <c r="P811" s="59"/>
      <c r="Q811" s="137"/>
      <c r="R811" s="151"/>
      <c r="S811" s="133"/>
      <c r="T811" s="133"/>
      <c r="U811" s="133"/>
      <c r="V811" s="152"/>
      <c r="W811" s="140"/>
      <c r="X811" s="59"/>
      <c r="Y811" s="59"/>
      <c r="Z811" s="59"/>
    </row>
    <row r="812" spans="1:26" s="24" customFormat="1" ht="22.5" customHeight="1">
      <c r="A812" s="82"/>
      <c r="B812" s="84"/>
      <c r="C812" s="35"/>
      <c r="D812" s="195"/>
      <c r="E812" s="196"/>
      <c r="F812" s="197"/>
      <c r="G812" s="73"/>
      <c r="H812" s="293"/>
      <c r="I812" s="295"/>
      <c r="J812" s="295"/>
      <c r="K812" s="295"/>
      <c r="L812" s="295"/>
      <c r="M812" s="50"/>
      <c r="N812" s="36"/>
      <c r="O812" s="58"/>
      <c r="P812" s="59"/>
      <c r="Q812" s="137"/>
      <c r="R812" s="151"/>
      <c r="S812" s="133"/>
      <c r="T812" s="133"/>
      <c r="U812" s="133"/>
      <c r="V812" s="152"/>
      <c r="W812" s="140"/>
      <c r="X812" s="59"/>
      <c r="Y812" s="59"/>
      <c r="Z812" s="59"/>
    </row>
    <row r="813" spans="1:26" s="24" customFormat="1" ht="22.5" customHeight="1">
      <c r="A813" s="82"/>
      <c r="B813" s="84"/>
      <c r="C813" s="35"/>
      <c r="D813" s="195"/>
      <c r="E813" s="196"/>
      <c r="F813" s="197"/>
      <c r="G813" s="73"/>
      <c r="H813" s="198"/>
      <c r="I813" s="199"/>
      <c r="J813" s="199"/>
      <c r="K813" s="199"/>
      <c r="L813" s="199"/>
      <c r="M813" s="50"/>
      <c r="N813" s="36"/>
      <c r="O813" s="58"/>
      <c r="P813" s="59"/>
      <c r="Q813" s="137"/>
      <c r="R813" s="151"/>
      <c r="S813" s="133"/>
      <c r="T813" s="133"/>
      <c r="U813" s="133"/>
      <c r="V813" s="152"/>
      <c r="W813" s="140"/>
      <c r="X813" s="59"/>
      <c r="Y813" s="59"/>
      <c r="Z813" s="59"/>
    </row>
    <row r="814" spans="1:26" s="24" customFormat="1" ht="22.5" customHeight="1">
      <c r="A814" s="82"/>
      <c r="B814" s="84"/>
      <c r="C814" s="35"/>
      <c r="D814" s="195"/>
      <c r="E814" s="196"/>
      <c r="F814" s="197"/>
      <c r="G814" s="73"/>
      <c r="H814" s="293"/>
      <c r="I814" s="294"/>
      <c r="J814" s="294"/>
      <c r="K814" s="294"/>
      <c r="L814" s="294"/>
      <c r="M814" s="50"/>
      <c r="N814" s="36"/>
      <c r="O814" s="58"/>
      <c r="P814" s="59"/>
      <c r="Q814" s="137"/>
      <c r="R814" s="151"/>
      <c r="S814" s="133"/>
      <c r="T814" s="133"/>
      <c r="U814" s="133"/>
      <c r="V814" s="152"/>
      <c r="W814" s="140"/>
      <c r="X814" s="59"/>
      <c r="Y814" s="59"/>
      <c r="Z814" s="59"/>
    </row>
    <row r="815" spans="1:26" s="24" customFormat="1" ht="22.5" customHeight="1">
      <c r="A815" s="82"/>
      <c r="B815" s="84"/>
      <c r="C815" s="20"/>
      <c r="D815" s="281"/>
      <c r="E815" s="282"/>
      <c r="F815" s="283"/>
      <c r="G815" s="73"/>
      <c r="H815" s="198"/>
      <c r="I815" s="199"/>
      <c r="J815" s="199"/>
      <c r="K815" s="199"/>
      <c r="L815" s="199"/>
      <c r="M815" s="50"/>
      <c r="N815" s="39"/>
      <c r="O815" s="58"/>
      <c r="P815" s="59"/>
      <c r="Q815" s="137"/>
      <c r="R815" s="151"/>
      <c r="S815" s="133"/>
      <c r="T815" s="133"/>
      <c r="U815" s="133"/>
      <c r="V815" s="152"/>
      <c r="W815" s="140"/>
      <c r="X815" s="59"/>
      <c r="Y815" s="59"/>
      <c r="Z815" s="59"/>
    </row>
    <row r="816" spans="1:26" s="24" customFormat="1" ht="22.5" customHeight="1">
      <c r="A816" s="82"/>
      <c r="B816" s="84"/>
      <c r="C816" s="35"/>
      <c r="D816" s="195"/>
      <c r="E816" s="196"/>
      <c r="F816" s="197"/>
      <c r="G816" s="73"/>
      <c r="H816" s="293"/>
      <c r="I816" s="294"/>
      <c r="J816" s="294"/>
      <c r="K816" s="294"/>
      <c r="L816" s="294"/>
      <c r="M816" s="50"/>
      <c r="N816" s="36"/>
      <c r="O816" s="58"/>
      <c r="P816" s="59"/>
      <c r="Q816" s="137"/>
      <c r="R816" s="151"/>
      <c r="S816" s="133"/>
      <c r="T816" s="133"/>
      <c r="U816" s="133"/>
      <c r="V816" s="152"/>
      <c r="W816" s="140"/>
      <c r="X816" s="59"/>
      <c r="Y816" s="59"/>
      <c r="Z816" s="59"/>
    </row>
    <row r="817" spans="1:26" s="24" customFormat="1" ht="22.5" customHeight="1">
      <c r="A817" s="82"/>
      <c r="B817" s="84"/>
      <c r="C817" s="35"/>
      <c r="D817" s="195"/>
      <c r="E817" s="196"/>
      <c r="F817" s="197"/>
      <c r="G817" s="73"/>
      <c r="H817" s="293"/>
      <c r="I817" s="294"/>
      <c r="J817" s="294"/>
      <c r="K817" s="294"/>
      <c r="L817" s="294"/>
      <c r="M817" s="50"/>
      <c r="N817" s="36"/>
      <c r="O817" s="58"/>
      <c r="P817" s="59"/>
      <c r="Q817" s="137"/>
      <c r="R817" s="151"/>
      <c r="S817" s="133"/>
      <c r="T817" s="133"/>
      <c r="U817" s="133"/>
      <c r="V817" s="152"/>
      <c r="W817" s="140"/>
      <c r="X817" s="59"/>
      <c r="Y817" s="59"/>
      <c r="Z817" s="59"/>
    </row>
    <row r="818" spans="1:26" s="24" customFormat="1" ht="22.5" customHeight="1">
      <c r="A818" s="82"/>
      <c r="B818" s="84"/>
      <c r="C818" s="35"/>
      <c r="D818" s="195"/>
      <c r="E818" s="196"/>
      <c r="F818" s="197"/>
      <c r="G818" s="73"/>
      <c r="H818" s="184"/>
      <c r="I818" s="210"/>
      <c r="J818" s="210"/>
      <c r="K818" s="210"/>
      <c r="L818" s="210"/>
      <c r="M818" s="50"/>
      <c r="N818" s="36"/>
      <c r="O818" s="58"/>
      <c r="P818" s="59"/>
      <c r="Q818" s="137"/>
      <c r="R818" s="151"/>
      <c r="S818" s="133"/>
      <c r="T818" s="133"/>
      <c r="U818" s="133"/>
      <c r="V818" s="152"/>
      <c r="W818" s="140"/>
      <c r="X818" s="59"/>
      <c r="Y818" s="59"/>
      <c r="Z818" s="59"/>
    </row>
    <row r="819" spans="1:26" s="24" customFormat="1" ht="22.5" customHeight="1">
      <c r="A819" s="82"/>
      <c r="B819" s="84"/>
      <c r="C819" s="35"/>
      <c r="D819" s="195"/>
      <c r="E819" s="196"/>
      <c r="F819" s="197"/>
      <c r="G819" s="73"/>
      <c r="H819" s="205"/>
      <c r="I819" s="210"/>
      <c r="J819" s="210"/>
      <c r="K819" s="210"/>
      <c r="L819" s="210"/>
      <c r="M819" s="50"/>
      <c r="N819" s="39"/>
      <c r="O819" s="58"/>
      <c r="P819" s="59"/>
      <c r="Q819" s="137"/>
      <c r="R819" s="151"/>
      <c r="S819" s="133"/>
      <c r="T819" s="133"/>
      <c r="U819" s="133"/>
      <c r="V819" s="152"/>
      <c r="W819" s="140"/>
      <c r="X819" s="59"/>
      <c r="Y819" s="59"/>
      <c r="Z819" s="59"/>
    </row>
    <row r="820" spans="1:26" s="24" customFormat="1" ht="22.5" customHeight="1">
      <c r="A820" s="82"/>
      <c r="B820" s="84"/>
      <c r="C820" s="35"/>
      <c r="D820" s="195"/>
      <c r="E820" s="196"/>
      <c r="F820" s="197"/>
      <c r="G820" s="73"/>
      <c r="H820" s="293"/>
      <c r="I820" s="294"/>
      <c r="J820" s="294"/>
      <c r="K820" s="294"/>
      <c r="L820" s="294"/>
      <c r="M820" s="50"/>
      <c r="N820" s="36"/>
      <c r="O820" s="58"/>
      <c r="P820" s="59"/>
      <c r="Q820" s="137"/>
      <c r="R820" s="151"/>
      <c r="S820" s="133"/>
      <c r="T820" s="133"/>
      <c r="U820" s="133"/>
      <c r="V820" s="152"/>
      <c r="W820" s="140"/>
      <c r="X820" s="59"/>
      <c r="Y820" s="59"/>
      <c r="Z820" s="59"/>
    </row>
    <row r="821" spans="1:26" s="24" customFormat="1" ht="22.5" customHeight="1">
      <c r="A821" s="82"/>
      <c r="B821" s="84"/>
      <c r="C821" s="35"/>
      <c r="D821" s="291"/>
      <c r="E821" s="292"/>
      <c r="F821" s="197"/>
      <c r="G821" s="73"/>
      <c r="H821" s="184"/>
      <c r="I821" s="210"/>
      <c r="J821" s="210"/>
      <c r="K821" s="210"/>
      <c r="L821" s="210"/>
      <c r="M821" s="50"/>
      <c r="N821" s="36"/>
      <c r="O821" s="58"/>
      <c r="P821" s="59"/>
      <c r="Q821" s="137"/>
      <c r="R821" s="151"/>
      <c r="S821" s="133"/>
      <c r="T821" s="133"/>
      <c r="U821" s="133"/>
      <c r="V821" s="152"/>
      <c r="W821" s="140"/>
      <c r="X821" s="59"/>
      <c r="Y821" s="59"/>
      <c r="Z821" s="59"/>
    </row>
    <row r="822" spans="1:26" s="24" customFormat="1" ht="22.5" customHeight="1">
      <c r="A822" s="82"/>
      <c r="B822" s="84"/>
      <c r="C822" s="35"/>
      <c r="D822" s="195"/>
      <c r="E822" s="196"/>
      <c r="F822" s="197"/>
      <c r="G822" s="73"/>
      <c r="H822" s="293"/>
      <c r="I822" s="294"/>
      <c r="J822" s="294"/>
      <c r="K822" s="294"/>
      <c r="L822" s="294"/>
      <c r="M822" s="50"/>
      <c r="N822" s="36"/>
      <c r="O822" s="58"/>
      <c r="P822" s="59"/>
      <c r="Q822" s="137"/>
      <c r="R822" s="151"/>
      <c r="S822" s="133"/>
      <c r="T822" s="133"/>
      <c r="U822" s="133"/>
      <c r="V822" s="152"/>
      <c r="W822" s="140"/>
      <c r="X822" s="59"/>
      <c r="Y822" s="59"/>
      <c r="Z822" s="59"/>
    </row>
    <row r="823" spans="1:26" s="24" customFormat="1" ht="22.5" customHeight="1">
      <c r="A823" s="82"/>
      <c r="B823" s="84"/>
      <c r="C823" s="35"/>
      <c r="D823" s="195"/>
      <c r="E823" s="196"/>
      <c r="F823" s="197"/>
      <c r="G823" s="73"/>
      <c r="H823" s="205"/>
      <c r="I823" s="210"/>
      <c r="J823" s="210"/>
      <c r="K823" s="210"/>
      <c r="L823" s="210"/>
      <c r="M823" s="50"/>
      <c r="N823" s="36"/>
      <c r="O823" s="58"/>
      <c r="P823" s="59"/>
      <c r="Q823" s="137"/>
      <c r="R823" s="151"/>
      <c r="S823" s="133"/>
      <c r="T823" s="133"/>
      <c r="U823" s="133"/>
      <c r="V823" s="152"/>
      <c r="W823" s="140"/>
      <c r="X823" s="59"/>
      <c r="Y823" s="59"/>
      <c r="Z823" s="59"/>
    </row>
    <row r="824" spans="1:26" s="24" customFormat="1" ht="22.5" customHeight="1">
      <c r="A824" s="82"/>
      <c r="B824" s="84"/>
      <c r="C824" s="35"/>
      <c r="D824" s="281"/>
      <c r="E824" s="282"/>
      <c r="F824" s="283"/>
      <c r="G824" s="73"/>
      <c r="H824" s="198"/>
      <c r="I824" s="199"/>
      <c r="J824" s="199"/>
      <c r="K824" s="199"/>
      <c r="L824" s="199"/>
      <c r="M824" s="50"/>
      <c r="N824" s="39"/>
      <c r="O824" s="58"/>
      <c r="P824" s="59"/>
      <c r="Q824" s="137"/>
      <c r="R824" s="151"/>
      <c r="S824" s="133"/>
      <c r="T824" s="133"/>
      <c r="U824" s="133"/>
      <c r="V824" s="152"/>
      <c r="W824" s="140"/>
      <c r="X824" s="59"/>
      <c r="Y824" s="59"/>
      <c r="Z824" s="59"/>
    </row>
    <row r="825" spans="1:26" s="24" customFormat="1" ht="22.5" customHeight="1">
      <c r="A825" s="82"/>
      <c r="B825" s="84"/>
      <c r="C825" s="35"/>
      <c r="D825" s="281"/>
      <c r="E825" s="282"/>
      <c r="F825" s="283"/>
      <c r="G825" s="73"/>
      <c r="H825" s="198"/>
      <c r="I825" s="199"/>
      <c r="J825" s="199"/>
      <c r="K825" s="199"/>
      <c r="L825" s="199"/>
      <c r="M825" s="50"/>
      <c r="N825" s="36"/>
      <c r="O825" s="58"/>
      <c r="P825" s="59"/>
      <c r="Q825" s="137"/>
      <c r="R825" s="151"/>
      <c r="S825" s="133"/>
      <c r="T825" s="133"/>
      <c r="U825" s="133"/>
      <c r="V825" s="152"/>
      <c r="W825" s="140"/>
      <c r="X825" s="59"/>
      <c r="Y825" s="59"/>
      <c r="Z825" s="59"/>
    </row>
    <row r="826" spans="1:26" s="24" customFormat="1" ht="22.5" customHeight="1">
      <c r="A826" s="82"/>
      <c r="B826" s="84"/>
      <c r="C826" s="35"/>
      <c r="D826" s="195"/>
      <c r="E826" s="196"/>
      <c r="F826" s="197"/>
      <c r="G826" s="73"/>
      <c r="H826" s="293"/>
      <c r="I826" s="294"/>
      <c r="J826" s="294"/>
      <c r="K826" s="294"/>
      <c r="L826" s="294"/>
      <c r="M826" s="50"/>
      <c r="N826" s="36"/>
      <c r="O826" s="58"/>
      <c r="P826" s="59"/>
      <c r="Q826" s="137"/>
      <c r="R826" s="151"/>
      <c r="S826" s="133"/>
      <c r="T826" s="133"/>
      <c r="U826" s="133"/>
      <c r="V826" s="152"/>
      <c r="W826" s="140"/>
      <c r="X826" s="59"/>
      <c r="Y826" s="59"/>
      <c r="Z826" s="59"/>
    </row>
    <row r="827" spans="1:26" s="24" customFormat="1" ht="22.5" customHeight="1">
      <c r="A827" s="82"/>
      <c r="B827" s="84"/>
      <c r="C827" s="35"/>
      <c r="D827" s="281"/>
      <c r="E827" s="282"/>
      <c r="F827" s="283"/>
      <c r="G827" s="73"/>
      <c r="H827" s="198"/>
      <c r="I827" s="199"/>
      <c r="J827" s="199"/>
      <c r="K827" s="199"/>
      <c r="L827" s="199"/>
      <c r="M827" s="50"/>
      <c r="N827" s="39"/>
      <c r="O827" s="58"/>
      <c r="P827" s="59"/>
      <c r="Q827" s="137"/>
      <c r="R827" s="151"/>
      <c r="S827" s="133"/>
      <c r="T827" s="133"/>
      <c r="U827" s="133"/>
      <c r="V827" s="152"/>
      <c r="W827" s="140"/>
      <c r="X827" s="59"/>
      <c r="Y827" s="59"/>
      <c r="Z827" s="59"/>
    </row>
    <row r="828" spans="1:26" s="24" customFormat="1" ht="22.5" customHeight="1">
      <c r="A828" s="82"/>
      <c r="B828" s="84"/>
      <c r="C828" s="35"/>
      <c r="D828" s="195"/>
      <c r="E828" s="196"/>
      <c r="F828" s="197"/>
      <c r="G828" s="73"/>
      <c r="H828" s="293"/>
      <c r="I828" s="294"/>
      <c r="J828" s="294"/>
      <c r="K828" s="294"/>
      <c r="L828" s="294"/>
      <c r="M828" s="50"/>
      <c r="N828" s="36"/>
      <c r="O828" s="58"/>
      <c r="P828" s="59"/>
      <c r="Q828" s="137"/>
      <c r="R828" s="151"/>
      <c r="S828" s="133"/>
      <c r="T828" s="133"/>
      <c r="U828" s="133"/>
      <c r="V828" s="152"/>
      <c r="W828" s="140"/>
      <c r="X828" s="59"/>
      <c r="Y828" s="59"/>
      <c r="Z828" s="59"/>
    </row>
    <row r="829" spans="1:26" s="24" customFormat="1" ht="22.5" customHeight="1">
      <c r="A829" s="82"/>
      <c r="B829" s="84"/>
      <c r="C829" s="35"/>
      <c r="D829" s="281"/>
      <c r="E829" s="282"/>
      <c r="F829" s="283"/>
      <c r="G829" s="73"/>
      <c r="H829" s="198"/>
      <c r="I829" s="199"/>
      <c r="J829" s="199"/>
      <c r="K829" s="199"/>
      <c r="L829" s="199"/>
      <c r="M829" s="50"/>
      <c r="N829" s="39"/>
      <c r="O829" s="58"/>
      <c r="P829" s="59"/>
      <c r="Q829" s="137"/>
      <c r="R829" s="151"/>
      <c r="S829" s="133"/>
      <c r="T829" s="133"/>
      <c r="U829" s="133"/>
      <c r="V829" s="152"/>
      <c r="W829" s="140"/>
      <c r="X829" s="59"/>
      <c r="Y829" s="59"/>
      <c r="Z829" s="59"/>
    </row>
    <row r="830" spans="1:26" s="24" customFormat="1" ht="22.5" customHeight="1">
      <c r="A830" s="82"/>
      <c r="B830" s="84"/>
      <c r="C830" s="35"/>
      <c r="D830" s="281"/>
      <c r="E830" s="282"/>
      <c r="F830" s="283"/>
      <c r="G830" s="73"/>
      <c r="H830" s="198"/>
      <c r="I830" s="199"/>
      <c r="J830" s="199"/>
      <c r="K830" s="199"/>
      <c r="L830" s="199"/>
      <c r="M830" s="50"/>
      <c r="N830" s="39"/>
      <c r="O830" s="58"/>
      <c r="P830" s="59"/>
      <c r="Q830" s="137"/>
      <c r="R830" s="151"/>
      <c r="S830" s="133"/>
      <c r="T830" s="133"/>
      <c r="U830" s="133"/>
      <c r="V830" s="152"/>
      <c r="W830" s="140"/>
      <c r="X830" s="59"/>
      <c r="Y830" s="59"/>
      <c r="Z830" s="59"/>
    </row>
    <row r="831" spans="1:26" s="24" customFormat="1" ht="22.5" customHeight="1">
      <c r="A831" s="82"/>
      <c r="B831" s="84"/>
      <c r="C831" s="35"/>
      <c r="D831" s="195"/>
      <c r="E831" s="196"/>
      <c r="F831" s="197"/>
      <c r="G831" s="73"/>
      <c r="H831" s="198"/>
      <c r="I831" s="199"/>
      <c r="J831" s="199"/>
      <c r="K831" s="199"/>
      <c r="L831" s="199"/>
      <c r="M831" s="50"/>
      <c r="N831" s="36"/>
      <c r="O831" s="58"/>
      <c r="P831" s="59"/>
      <c r="Q831" s="137"/>
      <c r="R831" s="151"/>
      <c r="S831" s="133"/>
      <c r="T831" s="133"/>
      <c r="U831" s="133"/>
      <c r="V831" s="152"/>
      <c r="W831" s="140"/>
      <c r="X831" s="59"/>
      <c r="Y831" s="59"/>
      <c r="Z831" s="59"/>
    </row>
    <row r="832" spans="1:26" s="24" customFormat="1" ht="22.5" customHeight="1">
      <c r="A832" s="82"/>
      <c r="B832" s="84"/>
      <c r="C832" s="35"/>
      <c r="D832" s="281"/>
      <c r="E832" s="282"/>
      <c r="F832" s="283"/>
      <c r="G832" s="73"/>
      <c r="H832" s="198"/>
      <c r="I832" s="214"/>
      <c r="J832" s="214"/>
      <c r="K832" s="214"/>
      <c r="L832" s="214"/>
      <c r="M832" s="50"/>
      <c r="N832" s="36"/>
      <c r="O832" s="58"/>
      <c r="P832" s="59"/>
      <c r="Q832" s="137"/>
      <c r="R832" s="151"/>
      <c r="S832" s="133"/>
      <c r="T832" s="133"/>
      <c r="U832" s="133"/>
      <c r="V832" s="152"/>
      <c r="W832" s="140"/>
      <c r="X832" s="59"/>
      <c r="Y832" s="59"/>
      <c r="Z832" s="59"/>
    </row>
    <row r="833" spans="1:26" s="24" customFormat="1" ht="22.5" customHeight="1">
      <c r="A833" s="82"/>
      <c r="B833" s="84"/>
      <c r="C833" s="35"/>
      <c r="D833" s="281"/>
      <c r="E833" s="282"/>
      <c r="F833" s="283"/>
      <c r="G833" s="73"/>
      <c r="H833" s="202"/>
      <c r="I833" s="214"/>
      <c r="J833" s="214"/>
      <c r="K833" s="214"/>
      <c r="L833" s="214"/>
      <c r="M833" s="50"/>
      <c r="N833" s="36"/>
      <c r="O833" s="58"/>
      <c r="P833" s="59"/>
      <c r="Q833" s="137"/>
      <c r="R833" s="151"/>
      <c r="S833" s="133"/>
      <c r="T833" s="133"/>
      <c r="U833" s="133"/>
      <c r="V833" s="152"/>
      <c r="W833" s="140"/>
      <c r="X833" s="59"/>
      <c r="Y833" s="59"/>
      <c r="Z833" s="59"/>
    </row>
    <row r="834" spans="1:26" s="24" customFormat="1" ht="22.5" customHeight="1">
      <c r="A834" s="82"/>
      <c r="B834" s="84"/>
      <c r="C834" s="35"/>
      <c r="D834" s="195"/>
      <c r="E834" s="196"/>
      <c r="F834" s="197"/>
      <c r="G834" s="73"/>
      <c r="H834" s="198"/>
      <c r="I834" s="199"/>
      <c r="J834" s="199"/>
      <c r="K834" s="199"/>
      <c r="L834" s="199"/>
      <c r="M834" s="50"/>
      <c r="N834" s="36"/>
      <c r="O834" s="58"/>
      <c r="P834" s="59"/>
      <c r="Q834" s="137"/>
      <c r="R834" s="151"/>
      <c r="S834" s="133"/>
      <c r="T834" s="133"/>
      <c r="U834" s="133"/>
      <c r="V834" s="152"/>
      <c r="W834" s="140"/>
      <c r="X834" s="59"/>
      <c r="Y834" s="59"/>
      <c r="Z834" s="59"/>
    </row>
    <row r="835" spans="1:26" s="24" customFormat="1" ht="22.5" customHeight="1">
      <c r="A835" s="82"/>
      <c r="B835" s="84"/>
      <c r="C835" s="35"/>
      <c r="D835" s="281"/>
      <c r="E835" s="282"/>
      <c r="F835" s="283"/>
      <c r="G835" s="73"/>
      <c r="H835" s="198"/>
      <c r="I835" s="214"/>
      <c r="J835" s="214"/>
      <c r="K835" s="214"/>
      <c r="L835" s="214"/>
      <c r="M835" s="50"/>
      <c r="N835" s="36"/>
      <c r="O835" s="58"/>
      <c r="P835" s="59"/>
      <c r="Q835" s="137"/>
      <c r="R835" s="151"/>
      <c r="S835" s="133"/>
      <c r="T835" s="133"/>
      <c r="U835" s="133"/>
      <c r="V835" s="152"/>
      <c r="W835" s="140"/>
      <c r="X835" s="59"/>
      <c r="Y835" s="59"/>
      <c r="Z835" s="59"/>
    </row>
    <row r="836" spans="1:26" s="24" customFormat="1" ht="22.5" customHeight="1">
      <c r="A836" s="82"/>
      <c r="B836" s="84"/>
      <c r="C836" s="35"/>
      <c r="D836" s="195"/>
      <c r="E836" s="196"/>
      <c r="F836" s="197"/>
      <c r="G836" s="73"/>
      <c r="H836" s="198"/>
      <c r="I836" s="199"/>
      <c r="J836" s="199"/>
      <c r="K836" s="199"/>
      <c r="L836" s="199"/>
      <c r="M836" s="50"/>
      <c r="N836" s="36"/>
      <c r="O836" s="58"/>
      <c r="P836" s="59"/>
      <c r="Q836" s="137"/>
      <c r="R836" s="151"/>
      <c r="S836" s="133"/>
      <c r="T836" s="133"/>
      <c r="U836" s="133"/>
      <c r="V836" s="152"/>
      <c r="W836" s="140"/>
      <c r="X836" s="59"/>
      <c r="Y836" s="59"/>
      <c r="Z836" s="59"/>
    </row>
    <row r="837" spans="1:26" s="24" customFormat="1" ht="22.5" customHeight="1">
      <c r="A837" s="82"/>
      <c r="B837" s="84"/>
      <c r="C837" s="35"/>
      <c r="D837" s="195"/>
      <c r="E837" s="196"/>
      <c r="F837" s="197"/>
      <c r="G837" s="73"/>
      <c r="H837" s="198"/>
      <c r="I837" s="199"/>
      <c r="J837" s="199"/>
      <c r="K837" s="199"/>
      <c r="L837" s="199"/>
      <c r="M837" s="50"/>
      <c r="N837" s="36"/>
      <c r="O837" s="58"/>
      <c r="P837" s="59"/>
      <c r="Q837" s="137"/>
      <c r="R837" s="151"/>
      <c r="S837" s="133"/>
      <c r="T837" s="133"/>
      <c r="U837" s="133"/>
      <c r="V837" s="152"/>
      <c r="W837" s="140"/>
      <c r="X837" s="59"/>
      <c r="Y837" s="59"/>
      <c r="Z837" s="59"/>
    </row>
    <row r="838" spans="1:26" s="24" customFormat="1" ht="22.5" customHeight="1">
      <c r="A838" s="82"/>
      <c r="B838" s="84"/>
      <c r="C838" s="35"/>
      <c r="D838" s="195"/>
      <c r="E838" s="196"/>
      <c r="F838" s="197"/>
      <c r="G838" s="73"/>
      <c r="H838" s="198"/>
      <c r="I838" s="199"/>
      <c r="J838" s="199"/>
      <c r="K838" s="199"/>
      <c r="L838" s="199"/>
      <c r="M838" s="50"/>
      <c r="N838" s="36"/>
      <c r="O838" s="58"/>
      <c r="P838" s="59"/>
      <c r="Q838" s="137"/>
      <c r="R838" s="151"/>
      <c r="S838" s="133"/>
      <c r="T838" s="133"/>
      <c r="U838" s="133"/>
      <c r="V838" s="152"/>
      <c r="W838" s="140"/>
      <c r="X838" s="59"/>
      <c r="Y838" s="59"/>
      <c r="Z838" s="59"/>
    </row>
    <row r="839" spans="1:26" s="24" customFormat="1" ht="22.5" customHeight="1">
      <c r="A839" s="82"/>
      <c r="B839" s="84"/>
      <c r="C839" s="35"/>
      <c r="D839" s="195"/>
      <c r="E839" s="196"/>
      <c r="F839" s="197"/>
      <c r="G839" s="73"/>
      <c r="H839" s="198"/>
      <c r="I839" s="199"/>
      <c r="J839" s="199"/>
      <c r="K839" s="199"/>
      <c r="L839" s="199"/>
      <c r="M839" s="50"/>
      <c r="N839" s="36"/>
      <c r="O839" s="58"/>
      <c r="P839" s="59"/>
      <c r="Q839" s="137"/>
      <c r="R839" s="151"/>
      <c r="S839" s="133"/>
      <c r="T839" s="133"/>
      <c r="U839" s="133"/>
      <c r="V839" s="152"/>
      <c r="W839" s="140"/>
      <c r="X839" s="59"/>
      <c r="Y839" s="59"/>
      <c r="Z839" s="59"/>
    </row>
    <row r="840" spans="1:26" s="24" customFormat="1" ht="22.5" customHeight="1">
      <c r="A840" s="82"/>
      <c r="B840" s="84"/>
      <c r="C840" s="35"/>
      <c r="D840" s="281"/>
      <c r="E840" s="282"/>
      <c r="F840" s="283"/>
      <c r="G840" s="73"/>
      <c r="H840" s="198"/>
      <c r="I840" s="214"/>
      <c r="J840" s="214"/>
      <c r="K840" s="214"/>
      <c r="L840" s="214"/>
      <c r="M840" s="50"/>
      <c r="N840" s="36"/>
      <c r="O840" s="58"/>
      <c r="P840" s="59"/>
      <c r="Q840" s="137"/>
      <c r="R840" s="151"/>
      <c r="S840" s="133"/>
      <c r="T840" s="133"/>
      <c r="U840" s="133"/>
      <c r="V840" s="152"/>
      <c r="W840" s="140"/>
      <c r="X840" s="59"/>
      <c r="Y840" s="59"/>
      <c r="Z840" s="59"/>
    </row>
    <row r="841" spans="1:26" s="24" customFormat="1" ht="22.5" customHeight="1">
      <c r="A841" s="82"/>
      <c r="B841" s="84"/>
      <c r="C841" s="35"/>
      <c r="D841" s="301"/>
      <c r="E841" s="302"/>
      <c r="F841" s="303"/>
      <c r="G841" s="73"/>
      <c r="H841" s="198"/>
      <c r="I841" s="199"/>
      <c r="J841" s="199"/>
      <c r="K841" s="199"/>
      <c r="L841" s="199"/>
      <c r="M841" s="50"/>
      <c r="N841" s="36"/>
      <c r="O841" s="58"/>
      <c r="P841" s="59"/>
      <c r="Q841" s="137"/>
      <c r="R841" s="151"/>
      <c r="S841" s="133"/>
      <c r="T841" s="133"/>
      <c r="U841" s="133"/>
      <c r="V841" s="152"/>
      <c r="W841" s="140"/>
      <c r="X841" s="59"/>
      <c r="Y841" s="59"/>
      <c r="Z841" s="59"/>
    </row>
    <row r="842" spans="1:26" s="24" customFormat="1" ht="22.5" customHeight="1">
      <c r="A842" s="82"/>
      <c r="B842" s="84"/>
      <c r="C842" s="35"/>
      <c r="D842" s="195"/>
      <c r="E842" s="196"/>
      <c r="F842" s="197"/>
      <c r="G842" s="73"/>
      <c r="H842" s="198"/>
      <c r="I842" s="199"/>
      <c r="J842" s="199"/>
      <c r="K842" s="199"/>
      <c r="L842" s="199"/>
      <c r="M842" s="50"/>
      <c r="N842" s="36"/>
      <c r="O842" s="58"/>
      <c r="P842" s="59"/>
      <c r="Q842" s="137"/>
      <c r="R842" s="151"/>
      <c r="S842" s="133"/>
      <c r="T842" s="133"/>
      <c r="U842" s="133"/>
      <c r="V842" s="152"/>
      <c r="W842" s="140"/>
      <c r="X842" s="59"/>
      <c r="Y842" s="59"/>
      <c r="Z842" s="59"/>
    </row>
    <row r="843" spans="1:26" s="24" customFormat="1" ht="22.5" customHeight="1">
      <c r="A843" s="82"/>
      <c r="B843" s="84"/>
      <c r="C843" s="35"/>
      <c r="D843" s="195"/>
      <c r="E843" s="196"/>
      <c r="F843" s="197"/>
      <c r="G843" s="73"/>
      <c r="H843" s="198"/>
      <c r="I843" s="199"/>
      <c r="J843" s="199"/>
      <c r="K843" s="199"/>
      <c r="L843" s="199"/>
      <c r="M843" s="50"/>
      <c r="N843" s="36"/>
      <c r="O843" s="58"/>
      <c r="P843" s="59"/>
      <c r="Q843" s="137"/>
      <c r="R843" s="151"/>
      <c r="S843" s="133"/>
      <c r="T843" s="133"/>
      <c r="U843" s="133"/>
      <c r="V843" s="152"/>
      <c r="W843" s="140"/>
      <c r="X843" s="59"/>
      <c r="Y843" s="59"/>
      <c r="Z843" s="59"/>
    </row>
    <row r="844" spans="1:26" s="24" customFormat="1" ht="22.5" customHeight="1">
      <c r="A844" s="82"/>
      <c r="B844" s="84"/>
      <c r="C844" s="35"/>
      <c r="D844" s="281"/>
      <c r="E844" s="282"/>
      <c r="F844" s="283"/>
      <c r="G844" s="73"/>
      <c r="H844" s="198"/>
      <c r="I844" s="214"/>
      <c r="J844" s="214"/>
      <c r="K844" s="214"/>
      <c r="L844" s="214"/>
      <c r="M844" s="50"/>
      <c r="N844" s="36"/>
      <c r="O844" s="58"/>
      <c r="P844" s="59"/>
      <c r="Q844" s="137"/>
      <c r="R844" s="151"/>
      <c r="S844" s="133"/>
      <c r="T844" s="133"/>
      <c r="U844" s="133"/>
      <c r="V844" s="152"/>
      <c r="W844" s="140"/>
      <c r="X844" s="59"/>
      <c r="Y844" s="59"/>
      <c r="Z844" s="59"/>
    </row>
    <row r="845" spans="1:26" s="24" customFormat="1" ht="22.5" customHeight="1">
      <c r="A845" s="82"/>
      <c r="B845" s="84"/>
      <c r="C845" s="35"/>
      <c r="D845" s="281"/>
      <c r="E845" s="282"/>
      <c r="F845" s="283"/>
      <c r="G845" s="73"/>
      <c r="H845" s="198"/>
      <c r="I845" s="214"/>
      <c r="J845" s="214"/>
      <c r="K845" s="214"/>
      <c r="L845" s="214"/>
      <c r="M845" s="50"/>
      <c r="N845" s="36"/>
      <c r="O845" s="58"/>
      <c r="P845" s="59"/>
      <c r="Q845" s="137"/>
      <c r="R845" s="151"/>
      <c r="S845" s="133"/>
      <c r="T845" s="133"/>
      <c r="U845" s="133"/>
      <c r="V845" s="152"/>
      <c r="W845" s="140"/>
      <c r="X845" s="59"/>
      <c r="Y845" s="59"/>
      <c r="Z845" s="59"/>
    </row>
    <row r="846" spans="1:26" s="24" customFormat="1" ht="22.5" customHeight="1">
      <c r="A846" s="82"/>
      <c r="B846" s="84"/>
      <c r="C846" s="35"/>
      <c r="D846" s="281"/>
      <c r="E846" s="282"/>
      <c r="F846" s="283"/>
      <c r="G846" s="73"/>
      <c r="H846" s="198"/>
      <c r="I846" s="214"/>
      <c r="J846" s="214"/>
      <c r="K846" s="214"/>
      <c r="L846" s="214"/>
      <c r="M846" s="50"/>
      <c r="N846" s="36"/>
      <c r="O846" s="58"/>
      <c r="P846" s="59"/>
      <c r="Q846" s="137"/>
      <c r="R846" s="151"/>
      <c r="S846" s="133"/>
      <c r="T846" s="133"/>
      <c r="U846" s="133"/>
      <c r="V846" s="152"/>
      <c r="W846" s="140"/>
      <c r="X846" s="59"/>
      <c r="Y846" s="59"/>
      <c r="Z846" s="59"/>
    </row>
    <row r="847" spans="1:26" s="24" customFormat="1" ht="22.5" customHeight="1">
      <c r="A847" s="82"/>
      <c r="B847" s="84"/>
      <c r="C847" s="35"/>
      <c r="D847" s="301"/>
      <c r="E847" s="302"/>
      <c r="F847" s="303"/>
      <c r="G847" s="73"/>
      <c r="H847" s="198"/>
      <c r="I847" s="199"/>
      <c r="J847" s="199"/>
      <c r="K847" s="199"/>
      <c r="L847" s="199"/>
      <c r="M847" s="50"/>
      <c r="N847" s="36"/>
      <c r="O847" s="58"/>
      <c r="P847" s="59"/>
      <c r="Q847" s="137"/>
      <c r="R847" s="151"/>
      <c r="S847" s="133"/>
      <c r="T847" s="133"/>
      <c r="U847" s="133"/>
      <c r="V847" s="152"/>
      <c r="W847" s="140"/>
      <c r="X847" s="59"/>
      <c r="Y847" s="59"/>
      <c r="Z847" s="59"/>
    </row>
    <row r="848" spans="1:26" s="24" customFormat="1" ht="22.5" customHeight="1">
      <c r="A848" s="82"/>
      <c r="B848" s="84"/>
      <c r="C848" s="35"/>
      <c r="D848" s="195"/>
      <c r="E848" s="196"/>
      <c r="F848" s="197"/>
      <c r="G848" s="73"/>
      <c r="H848" s="198"/>
      <c r="I848" s="199"/>
      <c r="J848" s="199"/>
      <c r="K848" s="199"/>
      <c r="L848" s="199"/>
      <c r="M848" s="50"/>
      <c r="N848" s="36"/>
      <c r="O848" s="58"/>
      <c r="P848" s="59"/>
      <c r="Q848" s="137"/>
      <c r="R848" s="151"/>
      <c r="S848" s="133"/>
      <c r="T848" s="133"/>
      <c r="U848" s="133"/>
      <c r="V848" s="152"/>
      <c r="W848" s="140"/>
      <c r="X848" s="59"/>
      <c r="Y848" s="59"/>
      <c r="Z848" s="59"/>
    </row>
    <row r="849" spans="1:26" s="24" customFormat="1" ht="22.5" customHeight="1">
      <c r="A849" s="82"/>
      <c r="B849" s="84"/>
      <c r="C849" s="35"/>
      <c r="D849" s="281"/>
      <c r="E849" s="282"/>
      <c r="F849" s="283"/>
      <c r="G849" s="73"/>
      <c r="H849" s="198"/>
      <c r="I849" s="214"/>
      <c r="J849" s="214"/>
      <c r="K849" s="214"/>
      <c r="L849" s="214"/>
      <c r="M849" s="50"/>
      <c r="N849" s="36"/>
      <c r="O849" s="58"/>
      <c r="P849" s="59"/>
      <c r="Q849" s="137"/>
      <c r="R849" s="151"/>
      <c r="S849" s="133"/>
      <c r="T849" s="133"/>
      <c r="U849" s="133"/>
      <c r="V849" s="152"/>
      <c r="W849" s="140"/>
      <c r="X849" s="59"/>
      <c r="Y849" s="59"/>
      <c r="Z849" s="59"/>
    </row>
    <row r="850" spans="1:26" s="24" customFormat="1" ht="22.5" customHeight="1">
      <c r="A850" s="82"/>
      <c r="B850" s="84"/>
      <c r="C850" s="35"/>
      <c r="D850" s="281"/>
      <c r="E850" s="282"/>
      <c r="F850" s="283"/>
      <c r="G850" s="73"/>
      <c r="H850" s="198"/>
      <c r="I850" s="214"/>
      <c r="J850" s="214"/>
      <c r="K850" s="214"/>
      <c r="L850" s="214"/>
      <c r="M850" s="50"/>
      <c r="N850" s="36"/>
      <c r="O850" s="58"/>
      <c r="P850" s="59"/>
      <c r="Q850" s="137"/>
      <c r="R850" s="151"/>
      <c r="S850" s="133"/>
      <c r="T850" s="133"/>
      <c r="U850" s="133"/>
      <c r="V850" s="152"/>
      <c r="W850" s="140"/>
      <c r="X850" s="59"/>
      <c r="Y850" s="59"/>
      <c r="Z850" s="59"/>
    </row>
    <row r="851" spans="1:26" s="24" customFormat="1" ht="22.5" customHeight="1">
      <c r="A851" s="82"/>
      <c r="B851" s="84"/>
      <c r="C851" s="35"/>
      <c r="D851" s="301"/>
      <c r="E851" s="302"/>
      <c r="F851" s="303"/>
      <c r="G851" s="73"/>
      <c r="H851" s="198"/>
      <c r="I851" s="199"/>
      <c r="J851" s="199"/>
      <c r="K851" s="199"/>
      <c r="L851" s="199"/>
      <c r="M851" s="50"/>
      <c r="N851" s="36"/>
      <c r="O851" s="58"/>
      <c r="P851" s="59"/>
      <c r="Q851" s="137"/>
      <c r="R851" s="151"/>
      <c r="S851" s="133"/>
      <c r="T851" s="133"/>
      <c r="U851" s="133"/>
      <c r="V851" s="152"/>
      <c r="W851" s="140"/>
      <c r="X851" s="59"/>
      <c r="Y851" s="59"/>
      <c r="Z851" s="59"/>
    </row>
    <row r="852" spans="1:26" s="24" customFormat="1" ht="22.5" customHeight="1">
      <c r="A852" s="82"/>
      <c r="B852" s="84"/>
      <c r="C852" s="35"/>
      <c r="D852" s="195"/>
      <c r="E852" s="196"/>
      <c r="F852" s="197"/>
      <c r="G852" s="73"/>
      <c r="H852" s="198"/>
      <c r="I852" s="199"/>
      <c r="J852" s="199"/>
      <c r="K852" s="199"/>
      <c r="L852" s="199"/>
      <c r="M852" s="50"/>
      <c r="N852" s="36"/>
      <c r="O852" s="58"/>
      <c r="P852" s="59"/>
      <c r="Q852" s="137"/>
      <c r="R852" s="151"/>
      <c r="S852" s="133"/>
      <c r="T852" s="133"/>
      <c r="U852" s="133"/>
      <c r="V852" s="152"/>
      <c r="W852" s="140"/>
      <c r="X852" s="59"/>
      <c r="Y852" s="59"/>
      <c r="Z852" s="59"/>
    </row>
    <row r="853" spans="1:26" s="24" customFormat="1" ht="22.5" customHeight="1">
      <c r="A853" s="82"/>
      <c r="B853" s="84"/>
      <c r="C853" s="35"/>
      <c r="D853" s="195"/>
      <c r="E853" s="196"/>
      <c r="F853" s="197"/>
      <c r="G853" s="73"/>
      <c r="H853" s="198"/>
      <c r="I853" s="199"/>
      <c r="J853" s="199"/>
      <c r="K853" s="199"/>
      <c r="L853" s="199"/>
      <c r="M853" s="50"/>
      <c r="N853" s="36"/>
      <c r="O853" s="58"/>
      <c r="P853" s="59"/>
      <c r="Q853" s="137"/>
      <c r="R853" s="151"/>
      <c r="S853" s="133"/>
      <c r="T853" s="133"/>
      <c r="U853" s="133"/>
      <c r="V853" s="152"/>
      <c r="W853" s="140"/>
      <c r="X853" s="59"/>
      <c r="Y853" s="59"/>
      <c r="Z853" s="59"/>
    </row>
    <row r="854" spans="1:26" s="24" customFormat="1" ht="22.5" customHeight="1">
      <c r="A854" s="82"/>
      <c r="B854" s="84"/>
      <c r="C854" s="35"/>
      <c r="D854" s="195"/>
      <c r="E854" s="196"/>
      <c r="F854" s="197"/>
      <c r="G854" s="73"/>
      <c r="H854" s="198"/>
      <c r="I854" s="199"/>
      <c r="J854" s="199"/>
      <c r="K854" s="199"/>
      <c r="L854" s="199"/>
      <c r="M854" s="50"/>
      <c r="N854" s="36"/>
      <c r="O854" s="58"/>
      <c r="P854" s="59"/>
      <c r="Q854" s="137"/>
      <c r="R854" s="151"/>
      <c r="S854" s="133"/>
      <c r="T854" s="133"/>
      <c r="U854" s="133"/>
      <c r="V854" s="152"/>
      <c r="W854" s="140"/>
      <c r="X854" s="59"/>
      <c r="Y854" s="59"/>
      <c r="Z854" s="59"/>
    </row>
    <row r="855" spans="1:26" s="24" customFormat="1" ht="22.5" customHeight="1">
      <c r="A855" s="82"/>
      <c r="B855" s="84"/>
      <c r="C855" s="35"/>
      <c r="D855" s="195"/>
      <c r="E855" s="196"/>
      <c r="F855" s="197"/>
      <c r="G855" s="73"/>
      <c r="H855" s="198"/>
      <c r="I855" s="199"/>
      <c r="J855" s="199"/>
      <c r="K855" s="199"/>
      <c r="L855" s="199"/>
      <c r="M855" s="50"/>
      <c r="N855" s="36"/>
      <c r="O855" s="58"/>
      <c r="P855" s="59"/>
      <c r="Q855" s="137"/>
      <c r="R855" s="151"/>
      <c r="S855" s="133"/>
      <c r="T855" s="133"/>
      <c r="U855" s="133"/>
      <c r="V855" s="152"/>
      <c r="W855" s="140"/>
      <c r="X855" s="59"/>
      <c r="Y855" s="59"/>
      <c r="Z855" s="59"/>
    </row>
    <row r="856" spans="1:26" s="24" customFormat="1" ht="22.5" customHeight="1">
      <c r="A856" s="82"/>
      <c r="B856" s="84"/>
      <c r="C856" s="35"/>
      <c r="D856" s="195"/>
      <c r="E856" s="196"/>
      <c r="F856" s="197"/>
      <c r="G856" s="73"/>
      <c r="H856" s="198"/>
      <c r="I856" s="199"/>
      <c r="J856" s="199"/>
      <c r="K856" s="199"/>
      <c r="L856" s="199"/>
      <c r="M856" s="50"/>
      <c r="N856" s="36"/>
      <c r="O856" s="58"/>
      <c r="P856" s="59"/>
      <c r="Q856" s="137"/>
      <c r="R856" s="151"/>
      <c r="S856" s="133"/>
      <c r="T856" s="133"/>
      <c r="U856" s="133"/>
      <c r="V856" s="152"/>
      <c r="W856" s="140"/>
      <c r="X856" s="59"/>
      <c r="Y856" s="59"/>
      <c r="Z856" s="59"/>
    </row>
    <row r="857" spans="1:26" s="24" customFormat="1" ht="22.5" customHeight="1">
      <c r="A857" s="82"/>
      <c r="B857" s="84"/>
      <c r="C857" s="35"/>
      <c r="D857" s="195"/>
      <c r="E857" s="196"/>
      <c r="F857" s="197"/>
      <c r="G857" s="73"/>
      <c r="H857" s="198"/>
      <c r="I857" s="199"/>
      <c r="J857" s="199"/>
      <c r="K857" s="199"/>
      <c r="L857" s="199"/>
      <c r="M857" s="50"/>
      <c r="N857" s="36"/>
      <c r="O857" s="58"/>
      <c r="P857" s="59"/>
      <c r="Q857" s="137"/>
      <c r="R857" s="151"/>
      <c r="S857" s="133"/>
      <c r="T857" s="133"/>
      <c r="U857" s="133"/>
      <c r="V857" s="152"/>
      <c r="W857" s="140"/>
      <c r="X857" s="59"/>
      <c r="Y857" s="59"/>
      <c r="Z857" s="59"/>
    </row>
    <row r="858" spans="1:26" s="24" customFormat="1" ht="22.5" customHeight="1">
      <c r="A858" s="82"/>
      <c r="B858" s="84"/>
      <c r="C858" s="35"/>
      <c r="D858" s="195"/>
      <c r="E858" s="196"/>
      <c r="F858" s="197"/>
      <c r="G858" s="73"/>
      <c r="H858" s="198"/>
      <c r="I858" s="199"/>
      <c r="J858" s="199"/>
      <c r="K858" s="199"/>
      <c r="L858" s="199"/>
      <c r="M858" s="50"/>
      <c r="N858" s="36"/>
      <c r="O858" s="58"/>
      <c r="P858" s="59"/>
      <c r="Q858" s="137"/>
      <c r="R858" s="151"/>
      <c r="S858" s="133"/>
      <c r="T858" s="133"/>
      <c r="U858" s="133"/>
      <c r="V858" s="152"/>
      <c r="W858" s="140"/>
      <c r="X858" s="59"/>
      <c r="Y858" s="59"/>
      <c r="Z858" s="59"/>
    </row>
    <row r="859" spans="1:26" s="24" customFormat="1" ht="22.5" customHeight="1">
      <c r="A859" s="82"/>
      <c r="B859" s="84"/>
      <c r="C859" s="35"/>
      <c r="D859" s="195"/>
      <c r="E859" s="196"/>
      <c r="F859" s="197"/>
      <c r="G859" s="73"/>
      <c r="H859" s="246"/>
      <c r="I859" s="247"/>
      <c r="J859" s="247"/>
      <c r="K859" s="247"/>
      <c r="L859" s="247"/>
      <c r="M859" s="50"/>
      <c r="N859" s="36"/>
      <c r="O859" s="58"/>
      <c r="P859" s="59"/>
      <c r="Q859" s="137"/>
      <c r="R859" s="151"/>
      <c r="S859" s="133"/>
      <c r="T859" s="133"/>
      <c r="U859" s="133"/>
      <c r="V859" s="152"/>
      <c r="W859" s="140"/>
      <c r="X859" s="59"/>
      <c r="Y859" s="59"/>
      <c r="Z859" s="59"/>
    </row>
    <row r="860" spans="1:26" s="24" customFormat="1" ht="22.5" customHeight="1">
      <c r="A860" s="82"/>
      <c r="B860" s="84"/>
      <c r="C860" s="35"/>
      <c r="D860" s="195"/>
      <c r="E860" s="196"/>
      <c r="F860" s="197"/>
      <c r="G860" s="73"/>
      <c r="H860" s="246"/>
      <c r="I860" s="247"/>
      <c r="J860" s="247"/>
      <c r="K860" s="247"/>
      <c r="L860" s="247"/>
      <c r="M860" s="50"/>
      <c r="N860" s="36"/>
      <c r="O860" s="58"/>
      <c r="P860" s="59"/>
      <c r="Q860" s="137"/>
      <c r="R860" s="151"/>
      <c r="S860" s="133"/>
      <c r="T860" s="133"/>
      <c r="U860" s="133"/>
      <c r="V860" s="152"/>
      <c r="W860" s="140"/>
      <c r="X860" s="59"/>
      <c r="Y860" s="59"/>
      <c r="Z860" s="59"/>
    </row>
    <row r="861" spans="1:26" s="24" customFormat="1" ht="22.5" customHeight="1">
      <c r="A861" s="82"/>
      <c r="B861" s="84"/>
      <c r="C861" s="35"/>
      <c r="D861" s="195"/>
      <c r="E861" s="196"/>
      <c r="F861" s="197"/>
      <c r="G861" s="73"/>
      <c r="H861" s="246"/>
      <c r="I861" s="247"/>
      <c r="J861" s="247"/>
      <c r="K861" s="247"/>
      <c r="L861" s="247"/>
      <c r="M861" s="50"/>
      <c r="N861" s="36"/>
      <c r="O861" s="58"/>
      <c r="P861" s="59"/>
      <c r="Q861" s="137"/>
      <c r="R861" s="151"/>
      <c r="S861" s="133"/>
      <c r="T861" s="133"/>
      <c r="U861" s="133"/>
      <c r="V861" s="152"/>
      <c r="W861" s="140"/>
      <c r="X861" s="59"/>
      <c r="Y861" s="59"/>
      <c r="Z861" s="59"/>
    </row>
    <row r="862" spans="1:26" s="24" customFormat="1" ht="22.5" customHeight="1">
      <c r="A862" s="82"/>
      <c r="B862" s="84"/>
      <c r="C862" s="35"/>
      <c r="D862" s="195"/>
      <c r="E862" s="196"/>
      <c r="F862" s="197"/>
      <c r="G862" s="73"/>
      <c r="H862" s="246"/>
      <c r="I862" s="247"/>
      <c r="J862" s="247"/>
      <c r="K862" s="247"/>
      <c r="L862" s="247"/>
      <c r="M862" s="50"/>
      <c r="N862" s="36"/>
      <c r="O862" s="58"/>
      <c r="P862" s="59"/>
      <c r="Q862" s="137"/>
      <c r="R862" s="151"/>
      <c r="S862" s="133"/>
      <c r="T862" s="133"/>
      <c r="U862" s="133"/>
      <c r="V862" s="152"/>
      <c r="W862" s="140"/>
      <c r="X862" s="59"/>
      <c r="Y862" s="59"/>
      <c r="Z862" s="59"/>
    </row>
    <row r="863" spans="1:26" s="24" customFormat="1" ht="22.5" customHeight="1">
      <c r="A863" s="82"/>
      <c r="B863" s="84"/>
      <c r="C863" s="35"/>
      <c r="D863" s="195"/>
      <c r="E863" s="196"/>
      <c r="F863" s="197"/>
      <c r="G863" s="73"/>
      <c r="H863" s="246"/>
      <c r="I863" s="247"/>
      <c r="J863" s="247"/>
      <c r="K863" s="247"/>
      <c r="L863" s="247"/>
      <c r="M863" s="50"/>
      <c r="N863" s="36"/>
      <c r="O863" s="58"/>
      <c r="P863" s="59"/>
      <c r="Q863" s="137"/>
      <c r="R863" s="151"/>
      <c r="S863" s="133"/>
      <c r="T863" s="133"/>
      <c r="U863" s="133"/>
      <c r="V863" s="152"/>
      <c r="W863" s="140"/>
      <c r="X863" s="59"/>
      <c r="Y863" s="59"/>
      <c r="Z863" s="59"/>
    </row>
    <row r="864" spans="1:26" s="24" customFormat="1" ht="22.5" customHeight="1">
      <c r="A864" s="82"/>
      <c r="B864" s="84"/>
      <c r="C864" s="35"/>
      <c r="D864" s="195"/>
      <c r="E864" s="196"/>
      <c r="F864" s="197"/>
      <c r="G864" s="73"/>
      <c r="H864" s="246"/>
      <c r="I864" s="247"/>
      <c r="J864" s="247"/>
      <c r="K864" s="247"/>
      <c r="L864" s="247"/>
      <c r="M864" s="50"/>
      <c r="N864" s="36"/>
      <c r="O864" s="58"/>
      <c r="P864" s="59"/>
      <c r="Q864" s="137"/>
      <c r="R864" s="151"/>
      <c r="S864" s="133"/>
      <c r="T864" s="133"/>
      <c r="U864" s="133"/>
      <c r="V864" s="152"/>
      <c r="W864" s="140"/>
      <c r="X864" s="59"/>
      <c r="Y864" s="59"/>
      <c r="Z864" s="59"/>
    </row>
    <row r="865" spans="1:26" s="24" customFormat="1" ht="22.5" customHeight="1">
      <c r="A865" s="82"/>
      <c r="B865" s="84"/>
      <c r="C865" s="35"/>
      <c r="D865" s="195"/>
      <c r="E865" s="196"/>
      <c r="F865" s="197"/>
      <c r="G865" s="73"/>
      <c r="H865" s="246"/>
      <c r="I865" s="247"/>
      <c r="J865" s="247"/>
      <c r="K865" s="247"/>
      <c r="L865" s="247"/>
      <c r="M865" s="50"/>
      <c r="N865" s="36"/>
      <c r="O865" s="58"/>
      <c r="P865" s="59"/>
      <c r="Q865" s="137"/>
      <c r="R865" s="151"/>
      <c r="S865" s="133"/>
      <c r="T865" s="133"/>
      <c r="U865" s="133"/>
      <c r="V865" s="152"/>
      <c r="W865" s="140"/>
      <c r="X865" s="59"/>
      <c r="Y865" s="59"/>
      <c r="Z865" s="59"/>
    </row>
    <row r="866" spans="1:26" s="24" customFormat="1" ht="22.5" customHeight="1">
      <c r="A866" s="82"/>
      <c r="B866" s="84"/>
      <c r="C866" s="35"/>
      <c r="D866" s="195"/>
      <c r="E866" s="196"/>
      <c r="F866" s="197"/>
      <c r="G866" s="73"/>
      <c r="H866" s="289"/>
      <c r="I866" s="290"/>
      <c r="J866" s="290"/>
      <c r="K866" s="290"/>
      <c r="L866" s="290"/>
      <c r="M866" s="50"/>
      <c r="N866" s="36"/>
      <c r="O866" s="58"/>
      <c r="P866" s="59"/>
      <c r="Q866" s="137"/>
      <c r="R866" s="151"/>
      <c r="S866" s="133"/>
      <c r="T866" s="133"/>
      <c r="U866" s="133"/>
      <c r="V866" s="152"/>
      <c r="W866" s="140"/>
      <c r="X866" s="59"/>
      <c r="Y866" s="59"/>
      <c r="Z866" s="59"/>
    </row>
    <row r="867" spans="1:26" s="24" customFormat="1" ht="22.5" customHeight="1">
      <c r="A867" s="82"/>
      <c r="B867" s="84"/>
      <c r="C867" s="35"/>
      <c r="D867" s="195"/>
      <c r="E867" s="196"/>
      <c r="F867" s="197"/>
      <c r="G867" s="73"/>
      <c r="H867" s="289"/>
      <c r="I867" s="290"/>
      <c r="J867" s="290"/>
      <c r="K867" s="290"/>
      <c r="L867" s="290"/>
      <c r="M867" s="50"/>
      <c r="N867" s="36"/>
      <c r="O867" s="58"/>
      <c r="P867" s="59"/>
      <c r="Q867" s="137"/>
      <c r="R867" s="151"/>
      <c r="S867" s="133"/>
      <c r="T867" s="133"/>
      <c r="U867" s="133"/>
      <c r="V867" s="152"/>
      <c r="W867" s="140"/>
      <c r="X867" s="59"/>
      <c r="Y867" s="59"/>
      <c r="Z867" s="59"/>
    </row>
    <row r="868" spans="1:26" s="24" customFormat="1" ht="22.5" customHeight="1">
      <c r="A868" s="82"/>
      <c r="B868" s="84"/>
      <c r="C868" s="35"/>
      <c r="D868" s="195"/>
      <c r="E868" s="196"/>
      <c r="F868" s="197"/>
      <c r="G868" s="73"/>
      <c r="H868" s="198"/>
      <c r="I868" s="199"/>
      <c r="J868" s="199"/>
      <c r="K868" s="199"/>
      <c r="L868" s="199"/>
      <c r="M868" s="50"/>
      <c r="N868" s="36"/>
      <c r="O868" s="58"/>
      <c r="P868" s="59"/>
      <c r="Q868" s="137"/>
      <c r="R868" s="151"/>
      <c r="S868" s="133"/>
      <c r="T868" s="133"/>
      <c r="U868" s="133"/>
      <c r="V868" s="152"/>
      <c r="W868" s="140"/>
      <c r="X868" s="59"/>
      <c r="Y868" s="59"/>
      <c r="Z868" s="59"/>
    </row>
    <row r="869" spans="1:26" s="24" customFormat="1" ht="22.5" customHeight="1">
      <c r="A869" s="82"/>
      <c r="B869" s="84"/>
      <c r="C869" s="35"/>
      <c r="D869" s="195"/>
      <c r="E869" s="196"/>
      <c r="F869" s="197"/>
      <c r="G869" s="73"/>
      <c r="H869" s="198"/>
      <c r="I869" s="199"/>
      <c r="J869" s="199"/>
      <c r="K869" s="199"/>
      <c r="L869" s="199"/>
      <c r="M869" s="50"/>
      <c r="N869" s="36"/>
      <c r="O869" s="58"/>
      <c r="P869" s="59"/>
      <c r="Q869" s="137"/>
      <c r="R869" s="151"/>
      <c r="S869" s="133"/>
      <c r="T869" s="133"/>
      <c r="U869" s="133"/>
      <c r="V869" s="152"/>
      <c r="W869" s="140"/>
      <c r="X869" s="59"/>
      <c r="Y869" s="59"/>
      <c r="Z869" s="59"/>
    </row>
    <row r="870" spans="1:26" s="24" customFormat="1" ht="22.5" customHeight="1">
      <c r="A870" s="82"/>
      <c r="B870" s="84"/>
      <c r="C870" s="45"/>
      <c r="D870" s="296"/>
      <c r="E870" s="297"/>
      <c r="F870" s="298"/>
      <c r="G870" s="73"/>
      <c r="H870" s="299"/>
      <c r="I870" s="300"/>
      <c r="J870" s="300"/>
      <c r="K870" s="300"/>
      <c r="L870" s="300"/>
      <c r="M870" s="79"/>
      <c r="N870" s="54"/>
      <c r="O870" s="56"/>
      <c r="P870" s="59"/>
      <c r="Q870" s="137"/>
      <c r="R870" s="151"/>
      <c r="S870" s="133"/>
      <c r="T870" s="133"/>
      <c r="U870" s="133"/>
      <c r="V870" s="152"/>
      <c r="W870" s="140"/>
      <c r="X870" s="59"/>
      <c r="Y870" s="59"/>
      <c r="Z870" s="59"/>
    </row>
    <row r="871" spans="1:26" s="24" customFormat="1" ht="22.5" customHeight="1">
      <c r="A871" s="82"/>
      <c r="B871" s="84"/>
      <c r="C871" s="35"/>
      <c r="D871" s="195"/>
      <c r="E871" s="196"/>
      <c r="F871" s="197"/>
      <c r="G871" s="73"/>
      <c r="H871" s="198"/>
      <c r="I871" s="199"/>
      <c r="J871" s="199"/>
      <c r="K871" s="199"/>
      <c r="L871" s="199"/>
      <c r="M871" s="50"/>
      <c r="N871" s="36"/>
      <c r="O871" s="58"/>
      <c r="P871" s="59"/>
      <c r="Q871" s="137"/>
      <c r="R871" s="151"/>
      <c r="S871" s="133"/>
      <c r="T871" s="133"/>
      <c r="U871" s="133"/>
      <c r="V871" s="152"/>
      <c r="W871" s="140"/>
      <c r="X871" s="59"/>
      <c r="Y871" s="59"/>
      <c r="Z871" s="59"/>
    </row>
    <row r="872" spans="1:26" s="24" customFormat="1" ht="22.5" customHeight="1">
      <c r="A872" s="82"/>
      <c r="B872" s="84"/>
      <c r="C872" s="35"/>
      <c r="D872" s="195"/>
      <c r="E872" s="196"/>
      <c r="F872" s="197"/>
      <c r="G872" s="73"/>
      <c r="H872" s="198"/>
      <c r="I872" s="199"/>
      <c r="J872" s="199"/>
      <c r="K872" s="199"/>
      <c r="L872" s="199"/>
      <c r="M872" s="50"/>
      <c r="N872" s="36"/>
      <c r="O872" s="58"/>
      <c r="P872" s="59"/>
      <c r="Q872" s="137"/>
      <c r="R872" s="151"/>
      <c r="S872" s="133"/>
      <c r="T872" s="133"/>
      <c r="U872" s="133"/>
      <c r="V872" s="152"/>
      <c r="W872" s="140"/>
      <c r="X872" s="59"/>
      <c r="Y872" s="59"/>
      <c r="Z872" s="59"/>
    </row>
    <row r="873" spans="1:26" s="24" customFormat="1" ht="22.5" customHeight="1">
      <c r="A873" s="82"/>
      <c r="B873" s="84"/>
      <c r="C873" s="35"/>
      <c r="D873" s="195"/>
      <c r="E873" s="196"/>
      <c r="F873" s="197"/>
      <c r="G873" s="73"/>
      <c r="H873" s="198"/>
      <c r="I873" s="199"/>
      <c r="J873" s="199"/>
      <c r="K873" s="199"/>
      <c r="L873" s="199"/>
      <c r="M873" s="50"/>
      <c r="N873" s="36"/>
      <c r="O873" s="58"/>
      <c r="P873" s="59"/>
      <c r="Q873" s="137"/>
      <c r="R873" s="151"/>
      <c r="S873" s="133"/>
      <c r="T873" s="133"/>
      <c r="U873" s="133"/>
      <c r="V873" s="152"/>
      <c r="W873" s="140"/>
      <c r="X873" s="59"/>
      <c r="Y873" s="59"/>
      <c r="Z873" s="59"/>
    </row>
    <row r="874" spans="1:26" s="24" customFormat="1" ht="22.5" customHeight="1">
      <c r="A874" s="82"/>
      <c r="B874" s="84"/>
      <c r="C874" s="84"/>
      <c r="D874" s="195"/>
      <c r="E874" s="196"/>
      <c r="F874" s="197"/>
      <c r="G874" s="83"/>
      <c r="H874" s="198"/>
      <c r="I874" s="199"/>
      <c r="J874" s="199"/>
      <c r="K874" s="199"/>
      <c r="L874" s="199"/>
      <c r="M874" s="50"/>
      <c r="N874" s="36"/>
      <c r="O874" s="58"/>
      <c r="P874" s="59"/>
      <c r="Q874" s="137"/>
      <c r="R874" s="151"/>
      <c r="S874" s="133"/>
      <c r="T874" s="133"/>
      <c r="U874" s="133"/>
      <c r="V874" s="152"/>
      <c r="W874" s="140"/>
      <c r="X874" s="59"/>
      <c r="Y874" s="59"/>
      <c r="Z874" s="59"/>
    </row>
    <row r="875" spans="1:26" ht="22.5" customHeight="1">
      <c r="B875" s="84"/>
      <c r="C875" s="84"/>
      <c r="D875" s="195"/>
      <c r="E875" s="196"/>
      <c r="F875" s="197"/>
      <c r="G875" s="83"/>
      <c r="H875" s="198"/>
      <c r="I875" s="199"/>
      <c r="J875" s="199"/>
      <c r="K875" s="199"/>
      <c r="L875" s="199"/>
      <c r="M875" s="50"/>
      <c r="N875" s="36"/>
      <c r="O875" s="58"/>
      <c r="P875" s="59"/>
      <c r="Q875" s="137"/>
      <c r="R875" s="151"/>
      <c r="S875" s="133"/>
      <c r="T875" s="133"/>
      <c r="U875" s="133"/>
      <c r="V875" s="152"/>
      <c r="W875" s="140"/>
      <c r="X875" s="59"/>
      <c r="Y875" s="59"/>
      <c r="Z875" s="59"/>
    </row>
    <row r="876" spans="1:26" ht="22.5" customHeight="1">
      <c r="B876" s="84"/>
      <c r="C876" s="84"/>
      <c r="D876" s="195"/>
      <c r="E876" s="196"/>
      <c r="F876" s="197"/>
      <c r="G876" s="83"/>
      <c r="H876" s="198"/>
      <c r="I876" s="199"/>
      <c r="J876" s="199"/>
      <c r="K876" s="199"/>
      <c r="L876" s="199"/>
      <c r="M876" s="50"/>
      <c r="N876" s="36"/>
      <c r="O876" s="58"/>
      <c r="P876" s="59"/>
      <c r="Q876" s="137"/>
      <c r="R876" s="151"/>
      <c r="S876" s="133"/>
      <c r="T876" s="133"/>
      <c r="U876" s="133"/>
      <c r="V876" s="152"/>
      <c r="W876" s="140"/>
      <c r="X876" s="59"/>
      <c r="Y876" s="59"/>
      <c r="Z876" s="59"/>
    </row>
    <row r="877" spans="1:26" ht="22.5" customHeight="1">
      <c r="B877" s="84"/>
      <c r="C877" s="84"/>
      <c r="D877" s="195"/>
      <c r="E877" s="196"/>
      <c r="F877" s="197"/>
      <c r="G877" s="83"/>
      <c r="H877" s="198"/>
      <c r="I877" s="199"/>
      <c r="J877" s="199"/>
      <c r="K877" s="199"/>
      <c r="L877" s="199"/>
      <c r="M877" s="50"/>
      <c r="N877" s="36"/>
      <c r="O877" s="58"/>
      <c r="P877" s="59"/>
      <c r="Q877" s="137"/>
      <c r="R877" s="151"/>
      <c r="S877" s="133"/>
      <c r="T877" s="133"/>
      <c r="U877" s="133"/>
      <c r="V877" s="152"/>
      <c r="W877" s="140"/>
      <c r="X877" s="59"/>
      <c r="Y877" s="59"/>
      <c r="Z877" s="59"/>
    </row>
    <row r="878" spans="1:26" ht="22.5" customHeight="1">
      <c r="B878" s="84"/>
      <c r="C878" s="84"/>
      <c r="D878" s="195"/>
      <c r="E878" s="196"/>
      <c r="F878" s="197"/>
      <c r="G878" s="83"/>
      <c r="H878" s="198"/>
      <c r="I878" s="199"/>
      <c r="J878" s="199"/>
      <c r="K878" s="199"/>
      <c r="L878" s="199"/>
      <c r="M878" s="50"/>
      <c r="N878" s="36"/>
      <c r="O878" s="58"/>
      <c r="P878" s="59"/>
      <c r="Q878" s="137"/>
      <c r="R878" s="151"/>
      <c r="S878" s="133"/>
      <c r="T878" s="133"/>
      <c r="U878" s="133"/>
      <c r="V878" s="152"/>
      <c r="W878" s="140"/>
      <c r="X878" s="59"/>
      <c r="Y878" s="59"/>
      <c r="Z878" s="59"/>
    </row>
    <row r="879" spans="1:26" ht="22.5" customHeight="1">
      <c r="B879" s="84"/>
      <c r="C879" s="84"/>
      <c r="D879" s="195"/>
      <c r="E879" s="196"/>
      <c r="F879" s="197"/>
      <c r="G879" s="83"/>
      <c r="H879" s="198"/>
      <c r="I879" s="199"/>
      <c r="J879" s="199"/>
      <c r="K879" s="199"/>
      <c r="L879" s="199"/>
      <c r="M879" s="50"/>
      <c r="N879" s="36"/>
      <c r="O879" s="58"/>
      <c r="P879" s="59"/>
      <c r="Q879" s="137"/>
      <c r="R879" s="151"/>
      <c r="S879" s="133"/>
      <c r="T879" s="133"/>
      <c r="U879" s="133"/>
      <c r="V879" s="152"/>
      <c r="W879" s="140"/>
      <c r="X879" s="59"/>
      <c r="Y879" s="59"/>
      <c r="Z879" s="59"/>
    </row>
    <row r="880" spans="1:26" ht="22.5" customHeight="1">
      <c r="B880" s="84"/>
      <c r="C880" s="84"/>
      <c r="D880" s="195"/>
      <c r="E880" s="196"/>
      <c r="F880" s="197"/>
      <c r="G880" s="83"/>
      <c r="H880" s="198"/>
      <c r="I880" s="199"/>
      <c r="J880" s="199"/>
      <c r="K880" s="199"/>
      <c r="L880" s="199"/>
      <c r="M880" s="50"/>
      <c r="N880" s="36"/>
      <c r="O880" s="58"/>
      <c r="P880" s="59"/>
      <c r="Q880" s="137"/>
      <c r="R880" s="151"/>
      <c r="S880" s="133"/>
      <c r="T880" s="133"/>
      <c r="U880" s="133"/>
      <c r="V880" s="152"/>
      <c r="W880" s="140"/>
      <c r="X880" s="59"/>
      <c r="Y880" s="59"/>
      <c r="Z880" s="59"/>
    </row>
    <row r="881" spans="2:26" ht="22.5" customHeight="1">
      <c r="B881" s="84"/>
      <c r="C881" s="84"/>
      <c r="D881" s="195"/>
      <c r="E881" s="196"/>
      <c r="F881" s="197"/>
      <c r="G881" s="83"/>
      <c r="H881" s="198"/>
      <c r="I881" s="199"/>
      <c r="J881" s="199"/>
      <c r="K881" s="199"/>
      <c r="L881" s="199"/>
      <c r="M881" s="50"/>
      <c r="N881" s="36"/>
      <c r="O881" s="58"/>
      <c r="P881" s="59"/>
      <c r="Q881" s="137"/>
      <c r="R881" s="151"/>
      <c r="S881" s="133"/>
      <c r="T881" s="133"/>
      <c r="U881" s="133"/>
      <c r="V881" s="152"/>
      <c r="W881" s="140"/>
      <c r="X881" s="59"/>
      <c r="Y881" s="59"/>
      <c r="Z881" s="59"/>
    </row>
    <row r="882" spans="2:26" ht="22.5" customHeight="1">
      <c r="B882" s="84"/>
      <c r="C882" s="84"/>
      <c r="D882" s="195"/>
      <c r="E882" s="196"/>
      <c r="F882" s="197"/>
      <c r="G882" s="83"/>
      <c r="H882" s="198"/>
      <c r="I882" s="199"/>
      <c r="J882" s="199"/>
      <c r="K882" s="199"/>
      <c r="L882" s="199"/>
      <c r="M882" s="50"/>
      <c r="N882" s="36"/>
      <c r="O882" s="58"/>
      <c r="P882" s="59"/>
      <c r="Q882" s="137"/>
      <c r="R882" s="151"/>
      <c r="S882" s="133"/>
      <c r="T882" s="133"/>
      <c r="U882" s="133"/>
      <c r="V882" s="152"/>
      <c r="W882" s="140"/>
      <c r="X882" s="59"/>
      <c r="Y882" s="59"/>
      <c r="Z882" s="59"/>
    </row>
    <row r="883" spans="2:26" ht="22.5" customHeight="1">
      <c r="B883" s="84"/>
      <c r="C883" s="84"/>
      <c r="D883" s="195"/>
      <c r="E883" s="196"/>
      <c r="F883" s="197"/>
      <c r="G883" s="83"/>
      <c r="H883" s="198"/>
      <c r="I883" s="199"/>
      <c r="J883" s="199"/>
      <c r="K883" s="199"/>
      <c r="L883" s="199"/>
      <c r="M883" s="50"/>
      <c r="N883" s="36"/>
      <c r="O883" s="58"/>
      <c r="P883" s="59"/>
      <c r="Q883" s="137"/>
      <c r="R883" s="151"/>
      <c r="S883" s="133"/>
      <c r="T883" s="133"/>
      <c r="U883" s="133"/>
      <c r="V883" s="152"/>
      <c r="W883" s="140"/>
      <c r="X883" s="59"/>
      <c r="Y883" s="59"/>
      <c r="Z883" s="59"/>
    </row>
    <row r="884" spans="2:26" ht="22.5" customHeight="1">
      <c r="B884" s="84"/>
      <c r="C884" s="84"/>
      <c r="D884" s="195"/>
      <c r="E884" s="196"/>
      <c r="F884" s="197"/>
      <c r="G884" s="83"/>
      <c r="H884" s="198"/>
      <c r="I884" s="199"/>
      <c r="J884" s="199"/>
      <c r="K884" s="199"/>
      <c r="L884" s="199"/>
      <c r="M884" s="50"/>
      <c r="N884" s="36"/>
      <c r="O884" s="58"/>
      <c r="P884" s="59"/>
      <c r="Q884" s="137"/>
      <c r="R884" s="151"/>
      <c r="S884" s="133"/>
      <c r="T884" s="133"/>
      <c r="U884" s="133"/>
      <c r="V884" s="152"/>
      <c r="W884" s="140"/>
      <c r="X884" s="59"/>
      <c r="Y884" s="59"/>
      <c r="Z884" s="59"/>
    </row>
    <row r="885" spans="2:26" ht="22.5" customHeight="1">
      <c r="B885" s="84"/>
      <c r="C885" s="84"/>
      <c r="D885" s="195"/>
      <c r="E885" s="196"/>
      <c r="F885" s="197"/>
      <c r="G885" s="83"/>
      <c r="H885" s="198"/>
      <c r="I885" s="199"/>
      <c r="J885" s="199"/>
      <c r="K885" s="199"/>
      <c r="L885" s="199"/>
      <c r="M885" s="50"/>
      <c r="N885" s="36"/>
      <c r="O885" s="58"/>
      <c r="P885" s="59"/>
      <c r="Q885" s="137"/>
      <c r="R885" s="151"/>
      <c r="S885" s="133"/>
      <c r="T885" s="133"/>
      <c r="U885" s="133"/>
      <c r="V885" s="152"/>
      <c r="W885" s="140"/>
      <c r="X885" s="59"/>
      <c r="Y885" s="59"/>
      <c r="Z885" s="59"/>
    </row>
    <row r="886" spans="2:26" ht="22.5" customHeight="1">
      <c r="B886" s="84"/>
      <c r="C886" s="84"/>
      <c r="D886" s="195"/>
      <c r="E886" s="196"/>
      <c r="F886" s="197"/>
      <c r="G886" s="83"/>
      <c r="H886" s="198"/>
      <c r="I886" s="199"/>
      <c r="J886" s="199"/>
      <c r="K886" s="199"/>
      <c r="L886" s="199"/>
      <c r="M886" s="50"/>
      <c r="N886" s="36"/>
      <c r="O886" s="58"/>
      <c r="P886" s="59"/>
      <c r="Q886" s="137"/>
      <c r="R886" s="151"/>
      <c r="S886" s="133"/>
      <c r="T886" s="133"/>
      <c r="U886" s="133"/>
      <c r="V886" s="152"/>
      <c r="W886" s="140"/>
      <c r="X886" s="59"/>
      <c r="Y886" s="59"/>
      <c r="Z886" s="59"/>
    </row>
    <row r="887" spans="2:26" ht="22.5" customHeight="1">
      <c r="B887" s="84"/>
      <c r="C887" s="84"/>
      <c r="D887" s="195"/>
      <c r="E887" s="196"/>
      <c r="F887" s="197"/>
      <c r="G887" s="83"/>
      <c r="H887" s="198"/>
      <c r="I887" s="199"/>
      <c r="J887" s="199"/>
      <c r="K887" s="199"/>
      <c r="L887" s="199"/>
      <c r="M887" s="50"/>
      <c r="N887" s="36"/>
      <c r="O887" s="58"/>
      <c r="P887" s="59"/>
      <c r="Q887" s="137"/>
      <c r="R887" s="151"/>
      <c r="S887" s="133"/>
      <c r="T887" s="133"/>
      <c r="U887" s="133"/>
      <c r="V887" s="152"/>
      <c r="W887" s="140"/>
      <c r="X887" s="59"/>
      <c r="Y887" s="59"/>
      <c r="Z887" s="59"/>
    </row>
    <row r="888" spans="2:26" ht="22.5" customHeight="1">
      <c r="B888" s="84"/>
      <c r="C888" s="84"/>
      <c r="D888" s="195"/>
      <c r="E888" s="196"/>
      <c r="F888" s="197"/>
      <c r="G888" s="83"/>
      <c r="H888" s="198"/>
      <c r="I888" s="199"/>
      <c r="J888" s="199"/>
      <c r="K888" s="199"/>
      <c r="L888" s="199"/>
      <c r="M888" s="50"/>
      <c r="N888" s="36"/>
      <c r="O888" s="58"/>
      <c r="P888" s="59"/>
      <c r="Q888" s="137"/>
      <c r="R888" s="151"/>
      <c r="S888" s="133"/>
      <c r="T888" s="133"/>
      <c r="U888" s="133"/>
      <c r="V888" s="152"/>
      <c r="W888" s="140"/>
      <c r="X888" s="59"/>
      <c r="Y888" s="59"/>
      <c r="Z888" s="59"/>
    </row>
    <row r="889" spans="2:26" ht="22.5" customHeight="1">
      <c r="B889" s="84"/>
      <c r="C889" s="84"/>
      <c r="D889" s="195"/>
      <c r="E889" s="196"/>
      <c r="F889" s="197"/>
      <c r="G889" s="83"/>
      <c r="H889" s="198"/>
      <c r="I889" s="199"/>
      <c r="J889" s="199"/>
      <c r="K889" s="199"/>
      <c r="L889" s="199"/>
      <c r="M889" s="50"/>
      <c r="N889" s="36"/>
      <c r="O889" s="58"/>
      <c r="P889" s="59"/>
      <c r="Q889" s="137"/>
      <c r="R889" s="151"/>
      <c r="S889" s="133"/>
      <c r="T889" s="133"/>
      <c r="U889" s="133"/>
      <c r="V889" s="152"/>
      <c r="W889" s="140"/>
      <c r="X889" s="59"/>
      <c r="Y889" s="59"/>
      <c r="Z889" s="59"/>
    </row>
    <row r="890" spans="2:26" ht="22.5" customHeight="1">
      <c r="B890" s="84"/>
      <c r="C890" s="84"/>
      <c r="D890" s="195"/>
      <c r="E890" s="196"/>
      <c r="F890" s="197"/>
      <c r="G890" s="83"/>
      <c r="H890" s="198"/>
      <c r="I890" s="199"/>
      <c r="J890" s="199"/>
      <c r="K890" s="199"/>
      <c r="L890" s="199"/>
      <c r="M890" s="50"/>
      <c r="N890" s="36"/>
      <c r="O890" s="58"/>
      <c r="P890" s="59"/>
      <c r="Q890" s="137"/>
      <c r="R890" s="151"/>
      <c r="S890" s="133"/>
      <c r="T890" s="133"/>
      <c r="U890" s="133"/>
      <c r="V890" s="152"/>
      <c r="W890" s="140"/>
      <c r="X890" s="59"/>
      <c r="Y890" s="59"/>
      <c r="Z890" s="59"/>
    </row>
    <row r="891" spans="2:26" ht="22.5" customHeight="1">
      <c r="B891" s="84"/>
      <c r="C891" s="84"/>
      <c r="D891" s="195"/>
      <c r="E891" s="196"/>
      <c r="F891" s="197"/>
      <c r="G891" s="83"/>
      <c r="H891" s="198"/>
      <c r="I891" s="199"/>
      <c r="J891" s="199"/>
      <c r="K891" s="199"/>
      <c r="L891" s="199"/>
      <c r="M891" s="50"/>
      <c r="N891" s="36"/>
      <c r="O891" s="58"/>
      <c r="P891" s="59"/>
      <c r="Q891" s="137"/>
      <c r="R891" s="151"/>
      <c r="S891" s="133"/>
      <c r="T891" s="133"/>
      <c r="U891" s="133"/>
      <c r="V891" s="152"/>
      <c r="W891" s="140"/>
      <c r="X891" s="59"/>
      <c r="Y891" s="59"/>
      <c r="Z891" s="59"/>
    </row>
    <row r="892" spans="2:26" ht="22.5" customHeight="1">
      <c r="B892" s="84"/>
      <c r="C892" s="84"/>
      <c r="D892" s="195"/>
      <c r="E892" s="196"/>
      <c r="F892" s="197"/>
      <c r="G892" s="83"/>
      <c r="H892" s="198"/>
      <c r="I892" s="199"/>
      <c r="J892" s="199"/>
      <c r="K892" s="199"/>
      <c r="L892" s="199"/>
      <c r="M892" s="50"/>
      <c r="N892" s="36"/>
      <c r="O892" s="58"/>
      <c r="P892" s="59"/>
      <c r="Q892" s="137"/>
      <c r="R892" s="151"/>
      <c r="S892" s="133"/>
      <c r="T892" s="133"/>
      <c r="U892" s="133"/>
      <c r="V892" s="152"/>
      <c r="W892" s="140"/>
      <c r="X892" s="59"/>
      <c r="Y892" s="59"/>
      <c r="Z892" s="59"/>
    </row>
    <row r="893" spans="2:26" ht="22.5" customHeight="1">
      <c r="B893" s="84"/>
      <c r="C893" s="84"/>
      <c r="D893" s="195"/>
      <c r="E893" s="196"/>
      <c r="F893" s="197"/>
      <c r="G893" s="83"/>
      <c r="H893" s="198"/>
      <c r="I893" s="199"/>
      <c r="J893" s="199"/>
      <c r="K893" s="199"/>
      <c r="L893" s="199"/>
      <c r="M893" s="50"/>
      <c r="N893" s="36"/>
      <c r="O893" s="58"/>
      <c r="P893" s="59"/>
      <c r="Q893" s="137"/>
      <c r="R893" s="151"/>
      <c r="S893" s="133"/>
      <c r="T893" s="133"/>
      <c r="U893" s="133"/>
      <c r="V893" s="152"/>
      <c r="W893" s="140"/>
      <c r="X893" s="59"/>
      <c r="Y893" s="59"/>
      <c r="Z893" s="59"/>
    </row>
    <row r="894" spans="2:26" ht="22.5" customHeight="1">
      <c r="B894" s="84"/>
      <c r="C894" s="84"/>
      <c r="D894" s="195"/>
      <c r="E894" s="196"/>
      <c r="F894" s="197"/>
      <c r="G894" s="83"/>
      <c r="H894" s="198"/>
      <c r="I894" s="199"/>
      <c r="J894" s="199"/>
      <c r="K894" s="199"/>
      <c r="L894" s="199"/>
      <c r="M894" s="50"/>
      <c r="N894" s="36"/>
      <c r="O894" s="58"/>
      <c r="P894" s="59"/>
      <c r="Q894" s="137"/>
      <c r="R894" s="151"/>
      <c r="S894" s="133"/>
      <c r="T894" s="133"/>
      <c r="U894" s="133"/>
      <c r="V894" s="152"/>
      <c r="W894" s="140"/>
      <c r="X894" s="59"/>
      <c r="Y894" s="59"/>
      <c r="Z894" s="59"/>
    </row>
    <row r="895" spans="2:26" ht="22.5" customHeight="1">
      <c r="B895" s="84"/>
      <c r="C895" s="84"/>
      <c r="D895" s="195"/>
      <c r="E895" s="196"/>
      <c r="F895" s="197"/>
      <c r="G895" s="83"/>
      <c r="H895" s="198"/>
      <c r="I895" s="199"/>
      <c r="J895" s="199"/>
      <c r="K895" s="199"/>
      <c r="L895" s="199"/>
      <c r="M895" s="50"/>
      <c r="N895" s="36"/>
      <c r="O895" s="58"/>
      <c r="P895" s="59"/>
      <c r="Q895" s="137"/>
      <c r="R895" s="151"/>
      <c r="S895" s="133"/>
      <c r="T895" s="133"/>
      <c r="U895" s="133"/>
      <c r="V895" s="152"/>
      <c r="W895" s="140"/>
      <c r="X895" s="59"/>
      <c r="Y895" s="59"/>
      <c r="Z895" s="59"/>
    </row>
    <row r="896" spans="2:26" ht="22.5" customHeight="1">
      <c r="B896" s="84"/>
      <c r="C896" s="84"/>
      <c r="D896" s="195"/>
      <c r="E896" s="196"/>
      <c r="F896" s="197"/>
      <c r="G896" s="83"/>
      <c r="H896" s="198"/>
      <c r="I896" s="199"/>
      <c r="J896" s="199"/>
      <c r="K896" s="199"/>
      <c r="L896" s="199"/>
      <c r="M896" s="50"/>
      <c r="N896" s="36"/>
      <c r="O896" s="58"/>
      <c r="P896" s="59"/>
      <c r="Q896" s="137"/>
      <c r="R896" s="151"/>
      <c r="S896" s="133"/>
      <c r="T896" s="133"/>
      <c r="U896" s="133"/>
      <c r="V896" s="152"/>
      <c r="W896" s="140"/>
      <c r="X896" s="59"/>
      <c r="Y896" s="59"/>
      <c r="Z896" s="59"/>
    </row>
    <row r="897" spans="2:26" ht="22.5" customHeight="1">
      <c r="B897" s="84"/>
      <c r="C897" s="84"/>
      <c r="D897" s="195"/>
      <c r="E897" s="196"/>
      <c r="F897" s="197"/>
      <c r="G897" s="83"/>
      <c r="H897" s="198"/>
      <c r="I897" s="199"/>
      <c r="J897" s="199"/>
      <c r="K897" s="199"/>
      <c r="L897" s="199"/>
      <c r="M897" s="50"/>
      <c r="N897" s="36"/>
      <c r="O897" s="58"/>
      <c r="P897" s="59"/>
      <c r="Q897" s="137"/>
      <c r="R897" s="151"/>
      <c r="S897" s="133"/>
      <c r="T897" s="133"/>
      <c r="U897" s="133"/>
      <c r="V897" s="152"/>
      <c r="W897" s="140"/>
      <c r="X897" s="59"/>
      <c r="Y897" s="59"/>
      <c r="Z897" s="59"/>
    </row>
    <row r="898" spans="2:26" ht="22.5" customHeight="1">
      <c r="B898" s="84"/>
      <c r="C898" s="84"/>
      <c r="D898" s="195"/>
      <c r="E898" s="196"/>
      <c r="F898" s="197"/>
      <c r="G898" s="83"/>
      <c r="H898" s="198"/>
      <c r="I898" s="199"/>
      <c r="J898" s="199"/>
      <c r="K898" s="199"/>
      <c r="L898" s="199"/>
      <c r="M898" s="50"/>
      <c r="N898" s="36"/>
      <c r="O898" s="58"/>
      <c r="P898" s="59"/>
      <c r="Q898" s="137"/>
      <c r="R898" s="151"/>
      <c r="S898" s="133"/>
      <c r="T898" s="133"/>
      <c r="U898" s="133"/>
      <c r="V898" s="152"/>
      <c r="W898" s="140"/>
      <c r="X898" s="59"/>
      <c r="Y898" s="59"/>
      <c r="Z898" s="59"/>
    </row>
    <row r="899" spans="2:26" ht="22.5" customHeight="1">
      <c r="B899" s="84"/>
      <c r="C899" s="84"/>
      <c r="D899" s="195"/>
      <c r="E899" s="196"/>
      <c r="F899" s="197"/>
      <c r="G899" s="83"/>
      <c r="H899" s="198"/>
      <c r="I899" s="199"/>
      <c r="J899" s="199"/>
      <c r="K899" s="199"/>
      <c r="L899" s="199"/>
      <c r="M899" s="50"/>
      <c r="N899" s="36"/>
      <c r="O899" s="58"/>
      <c r="P899" s="59"/>
      <c r="Q899" s="137"/>
      <c r="R899" s="151"/>
      <c r="S899" s="133"/>
      <c r="T899" s="133"/>
      <c r="U899" s="133"/>
      <c r="V899" s="152"/>
      <c r="W899" s="140"/>
      <c r="X899" s="59"/>
      <c r="Y899" s="59"/>
      <c r="Z899" s="59"/>
    </row>
    <row r="900" spans="2:26" ht="22.5" customHeight="1">
      <c r="B900" s="84"/>
      <c r="C900" s="84"/>
      <c r="D900" s="195"/>
      <c r="E900" s="196"/>
      <c r="F900" s="197"/>
      <c r="G900" s="83"/>
      <c r="H900" s="198"/>
      <c r="I900" s="199"/>
      <c r="J900" s="199"/>
      <c r="K900" s="199"/>
      <c r="L900" s="199"/>
      <c r="M900" s="50"/>
      <c r="N900" s="36"/>
      <c r="O900" s="58"/>
      <c r="P900" s="59"/>
      <c r="Q900" s="137"/>
      <c r="R900" s="151"/>
      <c r="S900" s="133"/>
      <c r="T900" s="133"/>
      <c r="U900" s="133"/>
      <c r="V900" s="152"/>
      <c r="W900" s="140"/>
      <c r="X900" s="59"/>
      <c r="Y900" s="59"/>
      <c r="Z900" s="59"/>
    </row>
    <row r="901" spans="2:26" ht="22.5" customHeight="1">
      <c r="B901" s="84"/>
      <c r="C901" s="84"/>
      <c r="D901" s="195"/>
      <c r="E901" s="196"/>
      <c r="F901" s="197"/>
      <c r="G901" s="83"/>
      <c r="H901" s="198"/>
      <c r="I901" s="199"/>
      <c r="J901" s="199"/>
      <c r="K901" s="199"/>
      <c r="L901" s="199"/>
      <c r="M901" s="50"/>
      <c r="N901" s="36"/>
      <c r="O901" s="58"/>
      <c r="P901" s="59"/>
      <c r="Q901" s="137"/>
      <c r="R901" s="151"/>
      <c r="S901" s="133"/>
      <c r="T901" s="133"/>
      <c r="U901" s="133"/>
      <c r="V901" s="152"/>
      <c r="W901" s="140"/>
      <c r="X901" s="59"/>
      <c r="Y901" s="59"/>
      <c r="Z901" s="59"/>
    </row>
    <row r="902" spans="2:26" ht="22.5" customHeight="1">
      <c r="B902" s="84"/>
      <c r="C902" s="84"/>
      <c r="D902" s="195"/>
      <c r="E902" s="196"/>
      <c r="F902" s="197"/>
      <c r="G902" s="83"/>
      <c r="H902" s="198"/>
      <c r="I902" s="199"/>
      <c r="J902" s="199"/>
      <c r="K902" s="199"/>
      <c r="L902" s="199"/>
      <c r="M902" s="50"/>
      <c r="N902" s="36"/>
      <c r="O902" s="58"/>
      <c r="P902" s="59"/>
      <c r="Q902" s="137"/>
      <c r="R902" s="151"/>
      <c r="S902" s="133"/>
      <c r="T902" s="133"/>
      <c r="U902" s="133"/>
      <c r="V902" s="152"/>
      <c r="W902" s="140"/>
      <c r="X902" s="59"/>
      <c r="Y902" s="59"/>
      <c r="Z902" s="59"/>
    </row>
    <row r="903" spans="2:26" ht="22.5" customHeight="1">
      <c r="B903" s="84"/>
      <c r="C903" s="84"/>
      <c r="D903" s="195"/>
      <c r="E903" s="196"/>
      <c r="F903" s="197"/>
      <c r="G903" s="83"/>
      <c r="H903" s="198"/>
      <c r="I903" s="199"/>
      <c r="J903" s="199"/>
      <c r="K903" s="199"/>
      <c r="L903" s="199"/>
      <c r="M903" s="50"/>
      <c r="N903" s="36"/>
      <c r="O903" s="58"/>
      <c r="P903" s="59"/>
      <c r="Q903" s="137"/>
      <c r="R903" s="151"/>
      <c r="S903" s="133"/>
      <c r="T903" s="133"/>
      <c r="U903" s="133"/>
      <c r="V903" s="152"/>
      <c r="W903" s="140"/>
      <c r="X903" s="59"/>
      <c r="Y903" s="59"/>
      <c r="Z903" s="59"/>
    </row>
    <row r="904" spans="2:26" ht="22.5" customHeight="1">
      <c r="B904" s="84"/>
      <c r="C904" s="84"/>
      <c r="D904" s="195"/>
      <c r="E904" s="196"/>
      <c r="F904" s="197"/>
      <c r="G904" s="83"/>
      <c r="H904" s="198"/>
      <c r="I904" s="199"/>
      <c r="J904" s="199"/>
      <c r="K904" s="199"/>
      <c r="L904" s="199"/>
      <c r="M904" s="50"/>
      <c r="N904" s="36"/>
      <c r="O904" s="58"/>
      <c r="P904" s="59"/>
      <c r="Q904" s="137"/>
      <c r="R904" s="151"/>
      <c r="S904" s="133"/>
      <c r="T904" s="133"/>
      <c r="U904" s="133"/>
      <c r="V904" s="152"/>
      <c r="W904" s="140"/>
      <c r="X904" s="59"/>
      <c r="Y904" s="59"/>
      <c r="Z904" s="59"/>
    </row>
    <row r="905" spans="2:26" ht="22.5" customHeight="1">
      <c r="B905" s="84"/>
      <c r="C905" s="84"/>
      <c r="D905" s="195"/>
      <c r="E905" s="196"/>
      <c r="F905" s="197"/>
      <c r="G905" s="83"/>
      <c r="H905" s="198"/>
      <c r="I905" s="199"/>
      <c r="J905" s="199"/>
      <c r="K905" s="199"/>
      <c r="L905" s="199"/>
      <c r="M905" s="50"/>
      <c r="N905" s="36"/>
      <c r="O905" s="58"/>
      <c r="P905" s="59"/>
      <c r="Q905" s="137"/>
      <c r="R905" s="151"/>
      <c r="S905" s="133"/>
      <c r="T905" s="133"/>
      <c r="U905" s="133"/>
      <c r="V905" s="152"/>
      <c r="W905" s="140"/>
      <c r="X905" s="59"/>
      <c r="Y905" s="59"/>
      <c r="Z905" s="59"/>
    </row>
    <row r="906" spans="2:26" ht="22.5" customHeight="1">
      <c r="B906" s="84"/>
      <c r="C906" s="84"/>
      <c r="D906" s="195"/>
      <c r="E906" s="196"/>
      <c r="F906" s="197"/>
      <c r="G906" s="83"/>
      <c r="H906" s="198"/>
      <c r="I906" s="199"/>
      <c r="J906" s="199"/>
      <c r="K906" s="199"/>
      <c r="L906" s="199"/>
      <c r="M906" s="50"/>
      <c r="N906" s="36"/>
      <c r="O906" s="58"/>
      <c r="P906" s="59"/>
      <c r="Q906" s="137"/>
      <c r="R906" s="151"/>
      <c r="S906" s="133"/>
      <c r="T906" s="133"/>
      <c r="U906" s="133"/>
      <c r="V906" s="152"/>
      <c r="W906" s="140"/>
      <c r="X906" s="59"/>
      <c r="Y906" s="59"/>
      <c r="Z906" s="59"/>
    </row>
    <row r="907" spans="2:26" ht="22.5" customHeight="1">
      <c r="B907" s="84"/>
      <c r="C907" s="84"/>
      <c r="D907" s="195"/>
      <c r="E907" s="196"/>
      <c r="F907" s="197"/>
      <c r="G907" s="83"/>
      <c r="H907" s="198"/>
      <c r="I907" s="199"/>
      <c r="J907" s="199"/>
      <c r="K907" s="199"/>
      <c r="L907" s="199"/>
      <c r="M907" s="50"/>
      <c r="N907" s="36"/>
      <c r="O907" s="58"/>
      <c r="P907" s="59"/>
      <c r="Q907" s="137"/>
      <c r="R907" s="151"/>
      <c r="S907" s="133"/>
      <c r="T907" s="133"/>
      <c r="U907" s="133"/>
      <c r="V907" s="152"/>
      <c r="W907" s="140"/>
      <c r="X907" s="59"/>
      <c r="Y907" s="59"/>
      <c r="Z907" s="59"/>
    </row>
    <row r="908" spans="2:26" ht="22.5" customHeight="1">
      <c r="B908" s="84"/>
      <c r="C908" s="84"/>
      <c r="D908" s="195"/>
      <c r="E908" s="196"/>
      <c r="F908" s="197"/>
      <c r="G908" s="83"/>
      <c r="H908" s="198"/>
      <c r="I908" s="199"/>
      <c r="J908" s="199"/>
      <c r="K908" s="199"/>
      <c r="L908" s="199"/>
      <c r="M908" s="50"/>
      <c r="N908" s="36"/>
      <c r="O908" s="58"/>
      <c r="P908" s="59"/>
      <c r="Q908" s="137"/>
      <c r="R908" s="151"/>
      <c r="S908" s="133"/>
      <c r="T908" s="133"/>
      <c r="U908" s="133"/>
      <c r="V908" s="152"/>
      <c r="W908" s="140"/>
      <c r="X908" s="59"/>
      <c r="Y908" s="59"/>
      <c r="Z908" s="59"/>
    </row>
    <row r="909" spans="2:26" ht="22.5" customHeight="1">
      <c r="B909" s="84"/>
      <c r="C909" s="84"/>
      <c r="D909" s="195"/>
      <c r="E909" s="196"/>
      <c r="F909" s="197"/>
      <c r="G909" s="83"/>
      <c r="H909" s="198"/>
      <c r="I909" s="199"/>
      <c r="J909" s="199"/>
      <c r="K909" s="199"/>
      <c r="L909" s="199"/>
      <c r="M909" s="50"/>
      <c r="N909" s="36"/>
      <c r="O909" s="58"/>
      <c r="P909" s="59"/>
      <c r="Q909" s="137"/>
      <c r="R909" s="151"/>
      <c r="S909" s="133"/>
      <c r="T909" s="133"/>
      <c r="U909" s="133"/>
      <c r="V909" s="152"/>
      <c r="W909" s="140"/>
      <c r="X909" s="59"/>
      <c r="Y909" s="59"/>
      <c r="Z909" s="59"/>
    </row>
    <row r="910" spans="2:26" ht="22.5" customHeight="1">
      <c r="B910" s="84"/>
      <c r="C910" s="84"/>
      <c r="D910" s="195"/>
      <c r="E910" s="196"/>
      <c r="F910" s="197"/>
      <c r="G910" s="83"/>
      <c r="H910" s="198"/>
      <c r="I910" s="199"/>
      <c r="J910" s="199"/>
      <c r="K910" s="199"/>
      <c r="L910" s="199"/>
      <c r="M910" s="50"/>
      <c r="N910" s="36"/>
      <c r="O910" s="58"/>
      <c r="P910" s="59"/>
      <c r="Q910" s="137"/>
      <c r="R910" s="151"/>
      <c r="S910" s="133"/>
      <c r="T910" s="133"/>
      <c r="U910" s="133"/>
      <c r="V910" s="152"/>
      <c r="W910" s="140"/>
      <c r="X910" s="59"/>
      <c r="Y910" s="59"/>
      <c r="Z910" s="59"/>
    </row>
    <row r="911" spans="2:26" ht="22.5" customHeight="1">
      <c r="B911" s="84"/>
      <c r="C911" s="84"/>
      <c r="D911" s="195"/>
      <c r="E911" s="196"/>
      <c r="F911" s="197"/>
      <c r="G911" s="83"/>
      <c r="H911" s="198"/>
      <c r="I911" s="199"/>
      <c r="J911" s="199"/>
      <c r="K911" s="199"/>
      <c r="L911" s="199"/>
      <c r="M911" s="50"/>
      <c r="N911" s="36"/>
      <c r="O911" s="58"/>
      <c r="P911" s="59"/>
      <c r="Q911" s="137"/>
      <c r="R911" s="151"/>
      <c r="S911" s="133"/>
      <c r="T911" s="133"/>
      <c r="U911" s="133"/>
      <c r="V911" s="152"/>
      <c r="W911" s="140"/>
      <c r="X911" s="59"/>
      <c r="Y911" s="59"/>
      <c r="Z911" s="59"/>
    </row>
    <row r="912" spans="2:26" ht="22.5" customHeight="1">
      <c r="B912" s="84"/>
      <c r="C912" s="84"/>
      <c r="D912" s="195"/>
      <c r="E912" s="196"/>
      <c r="F912" s="197"/>
      <c r="G912" s="83"/>
      <c r="H912" s="198"/>
      <c r="I912" s="199"/>
      <c r="J912" s="199"/>
      <c r="K912" s="199"/>
      <c r="L912" s="199"/>
      <c r="M912" s="50"/>
      <c r="N912" s="36"/>
      <c r="O912" s="58"/>
      <c r="P912" s="59"/>
      <c r="Q912" s="137"/>
      <c r="R912" s="151"/>
      <c r="S912" s="133"/>
      <c r="T912" s="133"/>
      <c r="U912" s="133"/>
      <c r="V912" s="152"/>
      <c r="W912" s="140"/>
      <c r="X912" s="59"/>
      <c r="Y912" s="59"/>
      <c r="Z912" s="59"/>
    </row>
    <row r="913" spans="2:26" ht="22.5" customHeight="1">
      <c r="B913" s="84"/>
      <c r="C913" s="84"/>
      <c r="D913" s="195"/>
      <c r="E913" s="196"/>
      <c r="F913" s="197"/>
      <c r="G913" s="83"/>
      <c r="H913" s="198"/>
      <c r="I913" s="199"/>
      <c r="J913" s="199"/>
      <c r="K913" s="199"/>
      <c r="L913" s="199"/>
      <c r="M913" s="50"/>
      <c r="N913" s="36"/>
      <c r="O913" s="58"/>
      <c r="P913" s="59"/>
      <c r="Q913" s="137"/>
      <c r="R913" s="151"/>
      <c r="S913" s="133"/>
      <c r="T913" s="133"/>
      <c r="U913" s="133"/>
      <c r="V913" s="152"/>
      <c r="W913" s="140"/>
      <c r="X913" s="59"/>
      <c r="Y913" s="59"/>
      <c r="Z913" s="59"/>
    </row>
    <row r="914" spans="2:26" ht="22.5" customHeight="1">
      <c r="B914" s="84"/>
      <c r="C914" s="84"/>
      <c r="D914" s="195"/>
      <c r="E914" s="196"/>
      <c r="F914" s="197"/>
      <c r="G914" s="83"/>
      <c r="H914" s="198"/>
      <c r="I914" s="199"/>
      <c r="J914" s="199"/>
      <c r="K914" s="199"/>
      <c r="L914" s="199"/>
      <c r="M914" s="50"/>
      <c r="N914" s="36"/>
      <c r="O914" s="58"/>
      <c r="P914" s="59"/>
      <c r="Q914" s="137"/>
      <c r="R914" s="151"/>
      <c r="S914" s="133"/>
      <c r="T914" s="133"/>
      <c r="U914" s="133"/>
      <c r="V914" s="152"/>
      <c r="W914" s="140"/>
      <c r="X914" s="59"/>
      <c r="Y914" s="59"/>
      <c r="Z914" s="59"/>
    </row>
    <row r="915" spans="2:26" ht="22.5" customHeight="1">
      <c r="B915" s="84"/>
      <c r="C915" s="84"/>
      <c r="D915" s="195"/>
      <c r="E915" s="196"/>
      <c r="F915" s="197"/>
      <c r="G915" s="83"/>
      <c r="H915" s="198"/>
      <c r="I915" s="199"/>
      <c r="J915" s="199"/>
      <c r="K915" s="199"/>
      <c r="L915" s="199"/>
      <c r="M915" s="50"/>
      <c r="N915" s="36"/>
      <c r="O915" s="58"/>
      <c r="P915" s="59"/>
      <c r="Q915" s="137"/>
      <c r="R915" s="151"/>
      <c r="S915" s="133"/>
      <c r="T915" s="133"/>
      <c r="U915" s="133"/>
      <c r="V915" s="152"/>
      <c r="W915" s="140"/>
      <c r="X915" s="59"/>
      <c r="Y915" s="59"/>
      <c r="Z915" s="59"/>
    </row>
    <row r="916" spans="2:26" ht="22.5" customHeight="1">
      <c r="B916" s="84"/>
      <c r="C916" s="84"/>
      <c r="D916" s="195"/>
      <c r="E916" s="196"/>
      <c r="F916" s="197"/>
      <c r="G916" s="83"/>
      <c r="H916" s="198"/>
      <c r="I916" s="199"/>
      <c r="J916" s="199"/>
      <c r="K916" s="199"/>
      <c r="L916" s="199"/>
      <c r="M916" s="50"/>
      <c r="N916" s="36"/>
      <c r="O916" s="58"/>
      <c r="P916" s="59"/>
      <c r="Q916" s="137"/>
      <c r="R916" s="151"/>
      <c r="S916" s="133"/>
      <c r="T916" s="133"/>
      <c r="U916" s="133"/>
      <c r="V916" s="152"/>
      <c r="W916" s="140"/>
      <c r="X916" s="59"/>
      <c r="Y916" s="59"/>
      <c r="Z916" s="59"/>
    </row>
    <row r="917" spans="2:26" ht="22.5" customHeight="1">
      <c r="B917" s="84"/>
      <c r="C917" s="84"/>
      <c r="D917" s="195"/>
      <c r="E917" s="196"/>
      <c r="F917" s="197"/>
      <c r="G917" s="83"/>
      <c r="H917" s="198"/>
      <c r="I917" s="199"/>
      <c r="J917" s="199"/>
      <c r="K917" s="199"/>
      <c r="L917" s="199"/>
      <c r="M917" s="50"/>
      <c r="N917" s="36"/>
      <c r="O917" s="58"/>
      <c r="P917" s="59"/>
      <c r="Q917" s="137"/>
      <c r="R917" s="151"/>
      <c r="S917" s="133"/>
      <c r="T917" s="133"/>
      <c r="U917" s="133"/>
      <c r="V917" s="152"/>
      <c r="W917" s="140"/>
      <c r="X917" s="59"/>
      <c r="Y917" s="59"/>
      <c r="Z917" s="59"/>
    </row>
    <row r="918" spans="2:26" ht="22.5" customHeight="1">
      <c r="B918" s="84"/>
      <c r="C918" s="84"/>
      <c r="D918" s="195"/>
      <c r="E918" s="196"/>
      <c r="F918" s="197"/>
      <c r="G918" s="83"/>
      <c r="H918" s="198"/>
      <c r="I918" s="199"/>
      <c r="J918" s="199"/>
      <c r="K918" s="199"/>
      <c r="L918" s="199"/>
      <c r="M918" s="50"/>
      <c r="N918" s="36"/>
      <c r="O918" s="58"/>
      <c r="P918" s="59"/>
      <c r="Q918" s="137"/>
      <c r="R918" s="151"/>
      <c r="S918" s="133"/>
      <c r="T918" s="133"/>
      <c r="U918" s="133"/>
      <c r="V918" s="152"/>
      <c r="W918" s="140"/>
      <c r="X918" s="59"/>
      <c r="Y918" s="59"/>
      <c r="Z918" s="59"/>
    </row>
    <row r="919" spans="2:26" ht="22.5" customHeight="1">
      <c r="B919" s="84"/>
      <c r="C919" s="84"/>
      <c r="D919" s="195"/>
      <c r="E919" s="196"/>
      <c r="F919" s="197"/>
      <c r="G919" s="83"/>
      <c r="H919" s="198"/>
      <c r="I919" s="199"/>
      <c r="J919" s="199"/>
      <c r="K919" s="199"/>
      <c r="L919" s="199"/>
      <c r="M919" s="50"/>
      <c r="N919" s="36"/>
      <c r="O919" s="58"/>
      <c r="P919" s="59"/>
      <c r="Q919" s="137"/>
      <c r="R919" s="151"/>
      <c r="S919" s="133"/>
      <c r="T919" s="133"/>
      <c r="U919" s="133"/>
      <c r="V919" s="152"/>
      <c r="W919" s="140"/>
      <c r="X919" s="59"/>
      <c r="Y919" s="59"/>
      <c r="Z919" s="59"/>
    </row>
    <row r="920" spans="2:26" ht="22.5" customHeight="1">
      <c r="B920" s="84"/>
      <c r="C920" s="84"/>
      <c r="D920" s="195"/>
      <c r="E920" s="196"/>
      <c r="F920" s="197"/>
      <c r="G920" s="83"/>
      <c r="H920" s="198"/>
      <c r="I920" s="199"/>
      <c r="J920" s="199"/>
      <c r="K920" s="199"/>
      <c r="L920" s="199"/>
      <c r="M920" s="50"/>
      <c r="N920" s="36"/>
      <c r="O920" s="58"/>
      <c r="P920" s="59"/>
      <c r="Q920" s="137"/>
      <c r="R920" s="151"/>
      <c r="S920" s="133"/>
      <c r="T920" s="133"/>
      <c r="U920" s="133"/>
      <c r="V920" s="152"/>
      <c r="W920" s="140"/>
      <c r="X920" s="59"/>
      <c r="Y920" s="59"/>
      <c r="Z920" s="59"/>
    </row>
    <row r="921" spans="2:26" ht="22.5" customHeight="1">
      <c r="B921" s="84"/>
      <c r="C921" s="84"/>
      <c r="D921" s="195"/>
      <c r="E921" s="196"/>
      <c r="F921" s="197"/>
      <c r="G921" s="83"/>
      <c r="H921" s="198"/>
      <c r="I921" s="199"/>
      <c r="J921" s="199"/>
      <c r="K921" s="199"/>
      <c r="L921" s="199"/>
      <c r="M921" s="50"/>
      <c r="N921" s="36"/>
      <c r="O921" s="58"/>
      <c r="P921" s="59"/>
      <c r="Q921" s="137"/>
      <c r="R921" s="151"/>
      <c r="S921" s="133"/>
      <c r="T921" s="133"/>
      <c r="U921" s="133"/>
      <c r="V921" s="152"/>
      <c r="W921" s="140"/>
      <c r="X921" s="59"/>
      <c r="Y921" s="59"/>
      <c r="Z921" s="59"/>
    </row>
    <row r="922" spans="2:26" ht="22.5" customHeight="1">
      <c r="B922" s="84"/>
      <c r="C922" s="84"/>
      <c r="D922" s="195"/>
      <c r="E922" s="196"/>
      <c r="F922" s="197"/>
      <c r="G922" s="83"/>
      <c r="H922" s="198"/>
      <c r="I922" s="199"/>
      <c r="J922" s="199"/>
      <c r="K922" s="199"/>
      <c r="L922" s="199"/>
      <c r="M922" s="50"/>
      <c r="N922" s="36"/>
      <c r="O922" s="58"/>
      <c r="P922" s="59"/>
      <c r="Q922" s="137"/>
      <c r="R922" s="151"/>
      <c r="S922" s="133"/>
      <c r="T922" s="133"/>
      <c r="U922" s="133"/>
      <c r="V922" s="152"/>
      <c r="W922" s="140"/>
      <c r="X922" s="59"/>
      <c r="Y922" s="59"/>
      <c r="Z922" s="59"/>
    </row>
    <row r="923" spans="2:26" ht="22.5" customHeight="1">
      <c r="B923" s="84"/>
      <c r="C923" s="84"/>
      <c r="D923" s="195"/>
      <c r="E923" s="196"/>
      <c r="F923" s="197"/>
      <c r="G923" s="83"/>
      <c r="H923" s="198"/>
      <c r="I923" s="199"/>
      <c r="J923" s="199"/>
      <c r="K923" s="199"/>
      <c r="L923" s="199"/>
      <c r="M923" s="50"/>
      <c r="N923" s="36"/>
      <c r="O923" s="58"/>
      <c r="P923" s="59"/>
      <c r="Q923" s="137"/>
      <c r="R923" s="151"/>
      <c r="S923" s="133"/>
      <c r="T923" s="133"/>
      <c r="U923" s="133"/>
      <c r="V923" s="152"/>
      <c r="W923" s="140"/>
      <c r="X923" s="59"/>
      <c r="Y923" s="59"/>
      <c r="Z923" s="59"/>
    </row>
    <row r="924" spans="2:26" ht="22.5" customHeight="1">
      <c r="B924" s="84"/>
      <c r="C924" s="84"/>
      <c r="D924" s="195"/>
      <c r="E924" s="196"/>
      <c r="F924" s="197"/>
      <c r="G924" s="83"/>
      <c r="H924" s="198"/>
      <c r="I924" s="199"/>
      <c r="J924" s="199"/>
      <c r="K924" s="199"/>
      <c r="L924" s="199"/>
      <c r="M924" s="50"/>
      <c r="N924" s="36"/>
      <c r="O924" s="58"/>
      <c r="P924" s="59"/>
      <c r="Q924" s="137"/>
      <c r="R924" s="151"/>
      <c r="S924" s="133"/>
      <c r="T924" s="133"/>
      <c r="U924" s="133"/>
      <c r="V924" s="152"/>
      <c r="W924" s="140"/>
      <c r="X924" s="59"/>
      <c r="Y924" s="59"/>
      <c r="Z924" s="59"/>
    </row>
    <row r="925" spans="2:26" ht="22.5" customHeight="1">
      <c r="B925" s="84"/>
      <c r="C925" s="84"/>
      <c r="D925" s="195"/>
      <c r="E925" s="196"/>
      <c r="F925" s="197"/>
      <c r="G925" s="83"/>
      <c r="H925" s="198"/>
      <c r="I925" s="199"/>
      <c r="J925" s="199"/>
      <c r="K925" s="199"/>
      <c r="L925" s="199"/>
      <c r="M925" s="50"/>
      <c r="N925" s="36"/>
      <c r="O925" s="58"/>
      <c r="P925" s="59"/>
      <c r="Q925" s="137"/>
      <c r="R925" s="151"/>
      <c r="S925" s="133"/>
      <c r="T925" s="133"/>
      <c r="U925" s="133"/>
      <c r="V925" s="152"/>
      <c r="W925" s="140"/>
      <c r="X925" s="59"/>
      <c r="Y925" s="59"/>
      <c r="Z925" s="59"/>
    </row>
    <row r="926" spans="2:26" ht="22.5" customHeight="1">
      <c r="B926" s="84"/>
      <c r="C926" s="84"/>
      <c r="D926" s="195"/>
      <c r="E926" s="196"/>
      <c r="F926" s="197"/>
      <c r="G926" s="83"/>
      <c r="H926" s="198"/>
      <c r="I926" s="199"/>
      <c r="J926" s="199"/>
      <c r="K926" s="199"/>
      <c r="L926" s="199"/>
      <c r="M926" s="50"/>
      <c r="N926" s="36"/>
      <c r="O926" s="58"/>
      <c r="P926" s="59"/>
      <c r="Q926" s="137"/>
      <c r="R926" s="151"/>
      <c r="S926" s="133"/>
      <c r="T926" s="133"/>
      <c r="U926" s="133"/>
      <c r="V926" s="152"/>
      <c r="W926" s="140"/>
      <c r="X926" s="59"/>
      <c r="Y926" s="59"/>
      <c r="Z926" s="59"/>
    </row>
    <row r="927" spans="2:26" ht="22.5" customHeight="1">
      <c r="B927" s="84"/>
      <c r="C927" s="84"/>
      <c r="D927" s="195"/>
      <c r="E927" s="196"/>
      <c r="F927" s="197"/>
      <c r="G927" s="83"/>
      <c r="H927" s="198"/>
      <c r="I927" s="199"/>
      <c r="J927" s="199"/>
      <c r="K927" s="199"/>
      <c r="L927" s="199"/>
      <c r="M927" s="50"/>
      <c r="N927" s="36"/>
      <c r="O927" s="58"/>
      <c r="P927" s="59"/>
      <c r="Q927" s="137"/>
      <c r="R927" s="151"/>
      <c r="S927" s="133"/>
      <c r="T927" s="133"/>
      <c r="U927" s="133"/>
      <c r="V927" s="152"/>
      <c r="W927" s="140"/>
      <c r="X927" s="59"/>
      <c r="Y927" s="59"/>
      <c r="Z927" s="59"/>
    </row>
    <row r="928" spans="2:26" ht="22.5" customHeight="1">
      <c r="B928" s="84"/>
      <c r="C928" s="84"/>
      <c r="D928" s="195"/>
      <c r="E928" s="196"/>
      <c r="F928" s="197"/>
      <c r="G928" s="83"/>
      <c r="H928" s="198"/>
      <c r="I928" s="199"/>
      <c r="J928" s="199"/>
      <c r="K928" s="199"/>
      <c r="L928" s="199"/>
      <c r="M928" s="50"/>
      <c r="N928" s="36"/>
      <c r="O928" s="58"/>
      <c r="P928" s="59"/>
      <c r="Q928" s="137"/>
      <c r="R928" s="151"/>
      <c r="S928" s="133"/>
      <c r="T928" s="133"/>
      <c r="U928" s="133"/>
      <c r="V928" s="152"/>
      <c r="W928" s="140"/>
      <c r="X928" s="59"/>
      <c r="Y928" s="59"/>
      <c r="Z928" s="59"/>
    </row>
    <row r="929" spans="2:26" ht="22.5" customHeight="1">
      <c r="B929" s="84"/>
      <c r="C929" s="84"/>
      <c r="D929" s="195"/>
      <c r="E929" s="196"/>
      <c r="F929" s="197"/>
      <c r="G929" s="83"/>
      <c r="H929" s="198"/>
      <c r="I929" s="199"/>
      <c r="J929" s="199"/>
      <c r="K929" s="199"/>
      <c r="L929" s="199"/>
      <c r="M929" s="50"/>
      <c r="N929" s="36"/>
      <c r="O929" s="58"/>
      <c r="P929" s="59"/>
      <c r="Q929" s="137"/>
      <c r="R929" s="151"/>
      <c r="S929" s="133"/>
      <c r="T929" s="133"/>
      <c r="U929" s="133"/>
      <c r="V929" s="152"/>
      <c r="W929" s="140"/>
      <c r="X929" s="59"/>
      <c r="Y929" s="59"/>
      <c r="Z929" s="59"/>
    </row>
    <row r="930" spans="2:26" ht="22.5" customHeight="1">
      <c r="B930" s="84"/>
      <c r="C930" s="84"/>
      <c r="D930" s="195"/>
      <c r="E930" s="196"/>
      <c r="F930" s="197"/>
      <c r="G930" s="83"/>
      <c r="H930" s="198"/>
      <c r="I930" s="199"/>
      <c r="J930" s="199"/>
      <c r="K930" s="199"/>
      <c r="L930" s="199"/>
      <c r="M930" s="50"/>
      <c r="N930" s="36"/>
      <c r="O930" s="58"/>
      <c r="P930" s="59"/>
      <c r="Q930" s="137"/>
      <c r="R930" s="151"/>
      <c r="S930" s="133"/>
      <c r="T930" s="133"/>
      <c r="U930" s="133"/>
      <c r="V930" s="152"/>
      <c r="W930" s="140"/>
      <c r="X930" s="59"/>
      <c r="Y930" s="59"/>
      <c r="Z930" s="59"/>
    </row>
    <row r="931" spans="2:26" ht="22.5" customHeight="1">
      <c r="B931" s="84"/>
      <c r="C931" s="84"/>
      <c r="D931" s="195"/>
      <c r="E931" s="196"/>
      <c r="F931" s="197"/>
      <c r="G931" s="83"/>
      <c r="H931" s="198"/>
      <c r="I931" s="199"/>
      <c r="J931" s="199"/>
      <c r="K931" s="199"/>
      <c r="L931" s="199"/>
      <c r="M931" s="50"/>
      <c r="N931" s="36"/>
      <c r="O931" s="58"/>
      <c r="P931" s="59"/>
      <c r="Q931" s="137"/>
      <c r="R931" s="151"/>
      <c r="S931" s="133"/>
      <c r="T931" s="133"/>
      <c r="U931" s="133"/>
      <c r="V931" s="152"/>
      <c r="W931" s="140"/>
      <c r="X931" s="59"/>
      <c r="Y931" s="59"/>
      <c r="Z931" s="59"/>
    </row>
    <row r="932" spans="2:26" ht="22.5" customHeight="1">
      <c r="B932" s="84"/>
      <c r="C932" s="84"/>
      <c r="D932" s="195"/>
      <c r="E932" s="196"/>
      <c r="F932" s="197"/>
      <c r="G932" s="83"/>
      <c r="H932" s="198"/>
      <c r="I932" s="199"/>
      <c r="J932" s="199"/>
      <c r="K932" s="199"/>
      <c r="L932" s="199"/>
      <c r="M932" s="50"/>
      <c r="N932" s="36"/>
      <c r="O932" s="58"/>
      <c r="P932" s="59"/>
      <c r="Q932" s="137"/>
      <c r="R932" s="151"/>
      <c r="S932" s="133"/>
      <c r="T932" s="133"/>
      <c r="U932" s="133"/>
      <c r="V932" s="152"/>
      <c r="W932" s="140"/>
      <c r="X932" s="59"/>
      <c r="Y932" s="59"/>
      <c r="Z932" s="59"/>
    </row>
    <row r="933" spans="2:26" ht="22.5" customHeight="1">
      <c r="B933" s="84"/>
      <c r="C933" s="84"/>
      <c r="D933" s="195"/>
      <c r="E933" s="196"/>
      <c r="F933" s="197"/>
      <c r="G933" s="83"/>
      <c r="H933" s="198"/>
      <c r="I933" s="199"/>
      <c r="J933" s="199"/>
      <c r="K933" s="199"/>
      <c r="L933" s="199"/>
      <c r="M933" s="50"/>
      <c r="N933" s="36"/>
      <c r="O933" s="58"/>
      <c r="P933" s="59"/>
      <c r="Q933" s="137"/>
      <c r="R933" s="151"/>
      <c r="S933" s="133"/>
      <c r="T933" s="133"/>
      <c r="U933" s="133"/>
      <c r="V933" s="152"/>
      <c r="W933" s="140"/>
      <c r="X933" s="59"/>
      <c r="Y933" s="59"/>
      <c r="Z933" s="59"/>
    </row>
    <row r="934" spans="2:26" ht="22.5" customHeight="1">
      <c r="B934" s="84"/>
      <c r="C934" s="84"/>
      <c r="D934" s="195"/>
      <c r="E934" s="196"/>
      <c r="F934" s="197"/>
      <c r="G934" s="83"/>
      <c r="H934" s="198"/>
      <c r="I934" s="199"/>
      <c r="J934" s="199"/>
      <c r="K934" s="199"/>
      <c r="L934" s="199"/>
      <c r="M934" s="50"/>
      <c r="N934" s="36"/>
      <c r="O934" s="58"/>
      <c r="P934" s="59"/>
      <c r="Q934" s="137"/>
      <c r="R934" s="151"/>
      <c r="S934" s="133"/>
      <c r="T934" s="133"/>
      <c r="U934" s="133"/>
      <c r="V934" s="152"/>
      <c r="W934" s="140"/>
      <c r="X934" s="59"/>
      <c r="Y934" s="59"/>
      <c r="Z934" s="59"/>
    </row>
    <row r="935" spans="2:26" ht="22.5" customHeight="1">
      <c r="B935" s="84"/>
      <c r="C935" s="84"/>
      <c r="D935" s="195"/>
      <c r="E935" s="196"/>
      <c r="F935" s="197"/>
      <c r="G935" s="83"/>
      <c r="H935" s="198"/>
      <c r="I935" s="199"/>
      <c r="J935" s="199"/>
      <c r="K935" s="199"/>
      <c r="L935" s="199"/>
      <c r="M935" s="50"/>
      <c r="N935" s="36"/>
      <c r="O935" s="58"/>
      <c r="P935" s="59"/>
      <c r="Q935" s="137"/>
      <c r="R935" s="151"/>
      <c r="S935" s="133"/>
      <c r="T935" s="133"/>
      <c r="U935" s="133"/>
      <c r="V935" s="152"/>
      <c r="W935" s="140"/>
      <c r="X935" s="59"/>
      <c r="Y935" s="59"/>
      <c r="Z935" s="59"/>
    </row>
    <row r="936" spans="2:26" ht="22.5" customHeight="1">
      <c r="B936" s="84"/>
      <c r="C936" s="84"/>
      <c r="D936" s="195"/>
      <c r="E936" s="196"/>
      <c r="F936" s="197"/>
      <c r="G936" s="83"/>
      <c r="H936" s="198"/>
      <c r="I936" s="199"/>
      <c r="J936" s="199"/>
      <c r="K936" s="199"/>
      <c r="L936" s="199"/>
      <c r="M936" s="50"/>
      <c r="N936" s="36"/>
      <c r="O936" s="58"/>
      <c r="P936" s="59"/>
      <c r="Q936" s="137"/>
      <c r="R936" s="151"/>
      <c r="S936" s="133"/>
      <c r="T936" s="133"/>
      <c r="U936" s="133"/>
      <c r="V936" s="152"/>
      <c r="W936" s="140"/>
      <c r="X936" s="59"/>
      <c r="Y936" s="59"/>
      <c r="Z936" s="59"/>
    </row>
    <row r="937" spans="2:26" ht="22.5" customHeight="1">
      <c r="B937" s="84"/>
      <c r="C937" s="84"/>
      <c r="D937" s="195"/>
      <c r="E937" s="196"/>
      <c r="F937" s="197"/>
      <c r="G937" s="83"/>
      <c r="H937" s="198"/>
      <c r="I937" s="199"/>
      <c r="J937" s="199"/>
      <c r="K937" s="199"/>
      <c r="L937" s="199"/>
      <c r="M937" s="50"/>
      <c r="N937" s="36"/>
      <c r="O937" s="58"/>
      <c r="P937" s="59"/>
      <c r="Q937" s="137"/>
      <c r="R937" s="151"/>
      <c r="S937" s="133"/>
      <c r="T937" s="133"/>
      <c r="U937" s="133"/>
      <c r="V937" s="152"/>
      <c r="W937" s="140"/>
      <c r="X937" s="59"/>
      <c r="Y937" s="59"/>
      <c r="Z937" s="59"/>
    </row>
    <row r="938" spans="2:26" ht="22.5" customHeight="1">
      <c r="B938" s="84"/>
      <c r="C938" s="84"/>
      <c r="D938" s="195"/>
      <c r="E938" s="196"/>
      <c r="F938" s="197"/>
      <c r="G938" s="83"/>
      <c r="H938" s="198"/>
      <c r="I938" s="199"/>
      <c r="J938" s="199"/>
      <c r="K938" s="199"/>
      <c r="L938" s="199"/>
      <c r="M938" s="50"/>
      <c r="N938" s="36"/>
      <c r="O938" s="58"/>
      <c r="P938" s="59"/>
      <c r="Q938" s="137"/>
      <c r="R938" s="151"/>
      <c r="S938" s="133"/>
      <c r="T938" s="133"/>
      <c r="U938" s="133"/>
      <c r="V938" s="152"/>
      <c r="W938" s="140"/>
      <c r="X938" s="59"/>
      <c r="Y938" s="59"/>
      <c r="Z938" s="59"/>
    </row>
    <row r="939" spans="2:26" ht="22.5" customHeight="1">
      <c r="B939" s="84"/>
      <c r="C939" s="84"/>
      <c r="D939" s="195"/>
      <c r="E939" s="196"/>
      <c r="F939" s="197"/>
      <c r="G939" s="83"/>
      <c r="H939" s="198"/>
      <c r="I939" s="199"/>
      <c r="J939" s="199"/>
      <c r="K939" s="199"/>
      <c r="L939" s="199"/>
      <c r="M939" s="50"/>
      <c r="N939" s="36"/>
      <c r="O939" s="58"/>
      <c r="P939" s="59"/>
      <c r="Q939" s="137"/>
      <c r="R939" s="151"/>
      <c r="S939" s="133"/>
      <c r="T939" s="133"/>
      <c r="U939" s="133"/>
      <c r="V939" s="152"/>
      <c r="W939" s="140"/>
      <c r="X939" s="59"/>
      <c r="Y939" s="59"/>
      <c r="Z939" s="59"/>
    </row>
    <row r="940" spans="2:26" ht="22.5" customHeight="1">
      <c r="B940" s="84"/>
      <c r="C940" s="84"/>
      <c r="D940" s="195"/>
      <c r="E940" s="196"/>
      <c r="F940" s="197"/>
      <c r="G940" s="83"/>
      <c r="H940" s="198"/>
      <c r="I940" s="199"/>
      <c r="J940" s="199"/>
      <c r="K940" s="199"/>
      <c r="L940" s="199"/>
      <c r="M940" s="50"/>
      <c r="N940" s="36"/>
      <c r="O940" s="58"/>
      <c r="P940" s="59"/>
      <c r="Q940" s="137"/>
      <c r="R940" s="151"/>
      <c r="S940" s="133"/>
      <c r="T940" s="133"/>
      <c r="U940" s="133"/>
      <c r="V940" s="152"/>
      <c r="W940" s="140"/>
      <c r="X940" s="59"/>
      <c r="Y940" s="59"/>
      <c r="Z940" s="59"/>
    </row>
    <row r="941" spans="2:26" ht="22.5" customHeight="1">
      <c r="B941" s="84"/>
      <c r="C941" s="84"/>
      <c r="D941" s="195"/>
      <c r="E941" s="196"/>
      <c r="F941" s="197"/>
      <c r="G941" s="83"/>
      <c r="H941" s="198"/>
      <c r="I941" s="199"/>
      <c r="J941" s="199"/>
      <c r="K941" s="199"/>
      <c r="L941" s="199"/>
      <c r="M941" s="50"/>
      <c r="N941" s="36"/>
      <c r="O941" s="58"/>
      <c r="P941" s="59"/>
      <c r="Q941" s="137"/>
      <c r="R941" s="151"/>
      <c r="S941" s="133"/>
      <c r="T941" s="133"/>
      <c r="U941" s="133"/>
      <c r="V941" s="152"/>
      <c r="W941" s="140"/>
      <c r="X941" s="59"/>
      <c r="Y941" s="59"/>
      <c r="Z941" s="59"/>
    </row>
    <row r="942" spans="2:26" ht="22.5" customHeight="1">
      <c r="B942" s="84"/>
      <c r="C942" s="84"/>
      <c r="D942" s="195"/>
      <c r="E942" s="196"/>
      <c r="F942" s="197"/>
      <c r="G942" s="83"/>
      <c r="H942" s="198"/>
      <c r="I942" s="199"/>
      <c r="J942" s="199"/>
      <c r="K942" s="199"/>
      <c r="L942" s="199"/>
      <c r="M942" s="50"/>
      <c r="N942" s="36"/>
      <c r="O942" s="58"/>
      <c r="P942" s="59"/>
      <c r="Q942" s="137"/>
      <c r="R942" s="151"/>
      <c r="S942" s="133"/>
      <c r="T942" s="133"/>
      <c r="U942" s="133"/>
      <c r="V942" s="152"/>
      <c r="W942" s="140"/>
      <c r="X942" s="59"/>
      <c r="Y942" s="59"/>
      <c r="Z942" s="59"/>
    </row>
    <row r="943" spans="2:26" ht="22.5" customHeight="1">
      <c r="B943" s="84"/>
      <c r="C943" s="84"/>
      <c r="D943" s="195"/>
      <c r="E943" s="196"/>
      <c r="F943" s="197"/>
      <c r="G943" s="83"/>
      <c r="H943" s="198"/>
      <c r="I943" s="199"/>
      <c r="J943" s="199"/>
      <c r="K943" s="199"/>
      <c r="L943" s="199"/>
      <c r="M943" s="50"/>
      <c r="N943" s="36"/>
      <c r="O943" s="58"/>
      <c r="P943" s="59"/>
      <c r="Q943" s="137"/>
      <c r="R943" s="151"/>
      <c r="S943" s="133"/>
      <c r="T943" s="133"/>
      <c r="U943" s="133"/>
      <c r="V943" s="152"/>
      <c r="W943" s="140"/>
      <c r="X943" s="59"/>
      <c r="Y943" s="59"/>
      <c r="Z943" s="59"/>
    </row>
    <row r="944" spans="2:26" ht="22.5" customHeight="1">
      <c r="B944" s="84"/>
      <c r="C944" s="84"/>
      <c r="D944" s="195"/>
      <c r="E944" s="196"/>
      <c r="F944" s="197"/>
      <c r="G944" s="83"/>
      <c r="H944" s="198"/>
      <c r="I944" s="199"/>
      <c r="J944" s="199"/>
      <c r="K944" s="199"/>
      <c r="L944" s="199"/>
      <c r="M944" s="50"/>
      <c r="N944" s="36"/>
      <c r="O944" s="58"/>
      <c r="P944" s="59"/>
      <c r="Q944" s="137"/>
      <c r="R944" s="151"/>
      <c r="S944" s="133"/>
      <c r="T944" s="133"/>
      <c r="U944" s="133"/>
      <c r="V944" s="152"/>
      <c r="W944" s="140"/>
      <c r="X944" s="59"/>
      <c r="Y944" s="59"/>
      <c r="Z944" s="59"/>
    </row>
    <row r="945" spans="2:26" ht="22.5" customHeight="1">
      <c r="B945" s="84"/>
      <c r="C945" s="84"/>
      <c r="D945" s="195"/>
      <c r="E945" s="196"/>
      <c r="F945" s="197"/>
      <c r="G945" s="83"/>
      <c r="H945" s="198"/>
      <c r="I945" s="199"/>
      <c r="J945" s="199"/>
      <c r="K945" s="199"/>
      <c r="L945" s="199"/>
      <c r="M945" s="50"/>
      <c r="N945" s="36"/>
      <c r="O945" s="58"/>
      <c r="P945" s="59"/>
      <c r="Q945" s="137"/>
      <c r="R945" s="151"/>
      <c r="S945" s="133"/>
      <c r="T945" s="133"/>
      <c r="U945" s="133"/>
      <c r="V945" s="152"/>
      <c r="W945" s="140"/>
      <c r="X945" s="59"/>
      <c r="Y945" s="59"/>
      <c r="Z945" s="59"/>
    </row>
    <row r="946" spans="2:26" ht="22.5" customHeight="1">
      <c r="B946" s="84"/>
      <c r="C946" s="84"/>
      <c r="D946" s="195"/>
      <c r="E946" s="196"/>
      <c r="F946" s="197"/>
      <c r="G946" s="83"/>
      <c r="H946" s="198"/>
      <c r="I946" s="199"/>
      <c r="J946" s="199"/>
      <c r="K946" s="199"/>
      <c r="L946" s="199"/>
      <c r="M946" s="50"/>
      <c r="N946" s="36"/>
      <c r="O946" s="58"/>
      <c r="P946" s="59"/>
      <c r="Q946" s="137"/>
      <c r="R946" s="151"/>
      <c r="S946" s="133"/>
      <c r="T946" s="133"/>
      <c r="U946" s="133"/>
      <c r="V946" s="152"/>
      <c r="W946" s="140"/>
      <c r="X946" s="59"/>
      <c r="Y946" s="59"/>
      <c r="Z946" s="59"/>
    </row>
    <row r="947" spans="2:26" ht="22.5" customHeight="1">
      <c r="B947" s="84"/>
      <c r="C947" s="84"/>
      <c r="D947" s="195"/>
      <c r="E947" s="196"/>
      <c r="F947" s="197"/>
      <c r="G947" s="83"/>
      <c r="H947" s="198"/>
      <c r="I947" s="199"/>
      <c r="J947" s="199"/>
      <c r="K947" s="199"/>
      <c r="L947" s="199"/>
      <c r="M947" s="50"/>
      <c r="N947" s="36"/>
      <c r="O947" s="58"/>
      <c r="P947" s="59"/>
      <c r="Q947" s="137"/>
      <c r="R947" s="151"/>
      <c r="S947" s="133"/>
      <c r="T947" s="133"/>
      <c r="U947" s="133"/>
      <c r="V947" s="152"/>
      <c r="W947" s="140"/>
      <c r="X947" s="59"/>
      <c r="Y947" s="59"/>
      <c r="Z947" s="59"/>
    </row>
    <row r="948" spans="2:26" ht="22.5" customHeight="1">
      <c r="B948" s="84"/>
      <c r="C948" s="84"/>
      <c r="D948" s="195"/>
      <c r="E948" s="196"/>
      <c r="F948" s="197"/>
      <c r="G948" s="83"/>
      <c r="H948" s="198"/>
      <c r="I948" s="199"/>
      <c r="J948" s="199"/>
      <c r="K948" s="199"/>
      <c r="L948" s="199"/>
      <c r="M948" s="50"/>
      <c r="N948" s="36"/>
      <c r="O948" s="58"/>
      <c r="P948" s="59"/>
      <c r="Q948" s="137"/>
      <c r="R948" s="151"/>
      <c r="S948" s="133"/>
      <c r="T948" s="133"/>
      <c r="U948" s="133"/>
      <c r="V948" s="152"/>
      <c r="W948" s="140"/>
      <c r="X948" s="59"/>
      <c r="Y948" s="59"/>
      <c r="Z948" s="59"/>
    </row>
    <row r="949" spans="2:26" ht="22.5" customHeight="1">
      <c r="B949" s="84"/>
      <c r="C949" s="84"/>
      <c r="D949" s="195"/>
      <c r="E949" s="196"/>
      <c r="F949" s="197"/>
      <c r="G949" s="83"/>
      <c r="H949" s="198"/>
      <c r="I949" s="199"/>
      <c r="J949" s="199"/>
      <c r="K949" s="199"/>
      <c r="L949" s="199"/>
      <c r="M949" s="50"/>
      <c r="N949" s="36"/>
      <c r="O949" s="58"/>
      <c r="P949" s="59"/>
      <c r="Q949" s="137"/>
      <c r="R949" s="151"/>
      <c r="S949" s="133"/>
      <c r="T949" s="133"/>
      <c r="U949" s="133"/>
      <c r="V949" s="152"/>
      <c r="W949" s="140"/>
      <c r="X949" s="59"/>
      <c r="Y949" s="59"/>
      <c r="Z949" s="59"/>
    </row>
    <row r="950" spans="2:26" ht="22.5" customHeight="1">
      <c r="B950" s="84"/>
      <c r="C950" s="84"/>
      <c r="D950" s="195"/>
      <c r="E950" s="196"/>
      <c r="F950" s="197"/>
      <c r="G950" s="83"/>
      <c r="H950" s="198"/>
      <c r="I950" s="199"/>
      <c r="J950" s="199"/>
      <c r="K950" s="199"/>
      <c r="L950" s="199"/>
      <c r="M950" s="50"/>
      <c r="N950" s="36"/>
      <c r="O950" s="58"/>
      <c r="P950" s="59"/>
      <c r="Q950" s="137"/>
      <c r="R950" s="151"/>
      <c r="S950" s="133"/>
      <c r="T950" s="133"/>
      <c r="U950" s="133"/>
      <c r="V950" s="152"/>
      <c r="W950" s="140"/>
      <c r="X950" s="59"/>
      <c r="Y950" s="59"/>
      <c r="Z950" s="59"/>
    </row>
    <row r="951" spans="2:26" ht="22.5" customHeight="1">
      <c r="B951" s="84"/>
      <c r="C951" s="84"/>
      <c r="D951" s="195"/>
      <c r="E951" s="196"/>
      <c r="F951" s="197"/>
      <c r="G951" s="83"/>
      <c r="H951" s="198"/>
      <c r="I951" s="199"/>
      <c r="J951" s="199"/>
      <c r="K951" s="199"/>
      <c r="L951" s="199"/>
      <c r="M951" s="50"/>
      <c r="N951" s="36"/>
      <c r="O951" s="58"/>
      <c r="P951" s="59"/>
      <c r="Q951" s="137"/>
      <c r="R951" s="151"/>
      <c r="S951" s="133"/>
      <c r="T951" s="133"/>
      <c r="U951" s="133"/>
      <c r="V951" s="152"/>
      <c r="W951" s="140"/>
      <c r="X951" s="59"/>
      <c r="Y951" s="59"/>
      <c r="Z951" s="59"/>
    </row>
    <row r="952" spans="2:26" ht="22.5" customHeight="1">
      <c r="B952" s="84"/>
      <c r="C952" s="84"/>
      <c r="D952" s="195"/>
      <c r="E952" s="196"/>
      <c r="F952" s="197"/>
      <c r="G952" s="83"/>
      <c r="H952" s="198"/>
      <c r="I952" s="199"/>
      <c r="J952" s="199"/>
      <c r="K952" s="199"/>
      <c r="L952" s="199"/>
      <c r="M952" s="50"/>
      <c r="N952" s="36"/>
      <c r="O952" s="58"/>
      <c r="P952" s="59"/>
      <c r="Q952" s="137"/>
      <c r="R952" s="151"/>
      <c r="S952" s="133"/>
      <c r="T952" s="133"/>
      <c r="U952" s="133"/>
      <c r="V952" s="152"/>
      <c r="W952" s="140"/>
      <c r="X952" s="59"/>
      <c r="Y952" s="59"/>
      <c r="Z952" s="59"/>
    </row>
    <row r="953" spans="2:26" ht="22.5" customHeight="1">
      <c r="B953" s="84"/>
      <c r="C953" s="84"/>
      <c r="D953" s="195"/>
      <c r="E953" s="196"/>
      <c r="F953" s="197"/>
      <c r="G953" s="83"/>
      <c r="H953" s="198"/>
      <c r="I953" s="199"/>
      <c r="J953" s="199"/>
      <c r="K953" s="199"/>
      <c r="L953" s="199"/>
      <c r="M953" s="50"/>
      <c r="N953" s="36"/>
      <c r="O953" s="58"/>
      <c r="P953" s="59"/>
      <c r="Q953" s="137"/>
      <c r="R953" s="151"/>
      <c r="S953" s="133"/>
      <c r="T953" s="133"/>
      <c r="U953" s="133"/>
      <c r="V953" s="152"/>
      <c r="W953" s="140"/>
      <c r="X953" s="59"/>
      <c r="Y953" s="59"/>
      <c r="Z953" s="59"/>
    </row>
    <row r="954" spans="2:26" ht="22.5" customHeight="1">
      <c r="B954" s="84"/>
      <c r="C954" s="84"/>
      <c r="D954" s="195"/>
      <c r="E954" s="196"/>
      <c r="F954" s="197"/>
      <c r="G954" s="83"/>
      <c r="H954" s="198"/>
      <c r="I954" s="199"/>
      <c r="J954" s="199"/>
      <c r="K954" s="199"/>
      <c r="L954" s="199"/>
      <c r="M954" s="50"/>
      <c r="N954" s="36"/>
      <c r="O954" s="58"/>
      <c r="P954" s="59"/>
      <c r="Q954" s="137"/>
      <c r="R954" s="151"/>
      <c r="S954" s="133"/>
      <c r="T954" s="133"/>
      <c r="U954" s="133"/>
      <c r="V954" s="152"/>
      <c r="W954" s="140"/>
      <c r="X954" s="59"/>
      <c r="Y954" s="59"/>
      <c r="Z954" s="59"/>
    </row>
    <row r="955" spans="2:26" ht="22.5" customHeight="1">
      <c r="B955" s="84"/>
      <c r="C955" s="84"/>
      <c r="D955" s="195"/>
      <c r="E955" s="196"/>
      <c r="F955" s="197"/>
      <c r="G955" s="83"/>
      <c r="H955" s="198"/>
      <c r="I955" s="199"/>
      <c r="J955" s="199"/>
      <c r="K955" s="199"/>
      <c r="L955" s="199"/>
      <c r="M955" s="50"/>
      <c r="N955" s="36"/>
      <c r="O955" s="58"/>
      <c r="P955" s="59"/>
      <c r="Q955" s="137"/>
      <c r="R955" s="151"/>
      <c r="S955" s="133"/>
      <c r="T955" s="133"/>
      <c r="U955" s="133"/>
      <c r="V955" s="152"/>
      <c r="W955" s="140"/>
      <c r="X955" s="59"/>
      <c r="Y955" s="59"/>
      <c r="Z955" s="59"/>
    </row>
    <row r="956" spans="2:26" ht="22.5" customHeight="1">
      <c r="B956" s="84"/>
      <c r="C956" s="84"/>
      <c r="D956" s="195"/>
      <c r="E956" s="196"/>
      <c r="F956" s="197"/>
      <c r="G956" s="83"/>
      <c r="H956" s="198"/>
      <c r="I956" s="199"/>
      <c r="J956" s="199"/>
      <c r="K956" s="199"/>
      <c r="L956" s="199"/>
      <c r="M956" s="50"/>
      <c r="N956" s="36"/>
      <c r="O956" s="58"/>
      <c r="P956" s="59"/>
      <c r="Q956" s="137"/>
      <c r="R956" s="151"/>
      <c r="S956" s="133"/>
      <c r="T956" s="133"/>
      <c r="U956" s="133"/>
      <c r="V956" s="152"/>
      <c r="W956" s="140"/>
      <c r="X956" s="59"/>
      <c r="Y956" s="59"/>
      <c r="Z956" s="59"/>
    </row>
    <row r="957" spans="2:26" ht="22.5" customHeight="1">
      <c r="B957" s="84"/>
      <c r="C957" s="84"/>
      <c r="D957" s="195"/>
      <c r="E957" s="196"/>
      <c r="F957" s="197"/>
      <c r="G957" s="83"/>
      <c r="H957" s="198"/>
      <c r="I957" s="199"/>
      <c r="J957" s="199"/>
      <c r="K957" s="199"/>
      <c r="L957" s="199"/>
      <c r="M957" s="50"/>
      <c r="N957" s="36"/>
      <c r="O957" s="58"/>
      <c r="P957" s="59"/>
      <c r="Q957" s="137"/>
      <c r="R957" s="151"/>
      <c r="S957" s="133"/>
      <c r="T957" s="133"/>
      <c r="U957" s="133"/>
      <c r="V957" s="152"/>
      <c r="W957" s="140"/>
      <c r="X957" s="59"/>
      <c r="Y957" s="59"/>
      <c r="Z957" s="59"/>
    </row>
    <row r="958" spans="2:26" ht="22.5" customHeight="1">
      <c r="B958" s="84"/>
      <c r="C958" s="84"/>
      <c r="D958" s="195"/>
      <c r="E958" s="196"/>
      <c r="F958" s="197"/>
      <c r="G958" s="83"/>
      <c r="H958" s="198"/>
      <c r="I958" s="199"/>
      <c r="J958" s="199"/>
      <c r="K958" s="199"/>
      <c r="L958" s="199"/>
      <c r="M958" s="50"/>
      <c r="N958" s="36"/>
      <c r="O958" s="58"/>
      <c r="P958" s="59"/>
      <c r="Q958" s="137"/>
      <c r="R958" s="151"/>
      <c r="S958" s="133"/>
      <c r="T958" s="133"/>
      <c r="U958" s="133"/>
      <c r="V958" s="152"/>
      <c r="W958" s="140"/>
      <c r="X958" s="59"/>
      <c r="Y958" s="59"/>
      <c r="Z958" s="59"/>
    </row>
    <row r="959" spans="2:26" ht="22.5" customHeight="1">
      <c r="B959" s="84"/>
      <c r="C959" s="84"/>
      <c r="D959" s="195"/>
      <c r="E959" s="196"/>
      <c r="F959" s="197"/>
      <c r="G959" s="83"/>
      <c r="H959" s="198"/>
      <c r="I959" s="199"/>
      <c r="J959" s="199"/>
      <c r="K959" s="199"/>
      <c r="L959" s="199"/>
      <c r="M959" s="50"/>
      <c r="N959" s="36"/>
      <c r="O959" s="58"/>
      <c r="P959" s="59"/>
      <c r="Q959" s="137"/>
      <c r="R959" s="151"/>
      <c r="S959" s="133"/>
      <c r="T959" s="133"/>
      <c r="U959" s="133"/>
      <c r="V959" s="152"/>
      <c r="W959" s="140"/>
      <c r="X959" s="59"/>
      <c r="Y959" s="59"/>
      <c r="Z959" s="59"/>
    </row>
    <row r="960" spans="2:26" ht="22.5" customHeight="1">
      <c r="B960" s="84"/>
      <c r="C960" s="84"/>
      <c r="D960" s="195"/>
      <c r="E960" s="196"/>
      <c r="F960" s="197"/>
      <c r="G960" s="83"/>
      <c r="H960" s="198"/>
      <c r="I960" s="199"/>
      <c r="J960" s="199"/>
      <c r="K960" s="199"/>
      <c r="L960" s="199"/>
      <c r="M960" s="50"/>
      <c r="N960" s="36"/>
      <c r="O960" s="58"/>
      <c r="P960" s="59"/>
      <c r="Q960" s="137"/>
      <c r="R960" s="151"/>
      <c r="S960" s="133"/>
      <c r="T960" s="133"/>
      <c r="U960" s="133"/>
      <c r="V960" s="152"/>
      <c r="W960" s="140"/>
      <c r="X960" s="59"/>
      <c r="Y960" s="59"/>
      <c r="Z960" s="59"/>
    </row>
    <row r="961" spans="2:26" ht="22.5" customHeight="1">
      <c r="B961" s="84"/>
      <c r="C961" s="84"/>
      <c r="D961" s="195"/>
      <c r="E961" s="196"/>
      <c r="F961" s="197"/>
      <c r="G961" s="83"/>
      <c r="H961" s="198"/>
      <c r="I961" s="199"/>
      <c r="J961" s="199"/>
      <c r="K961" s="199"/>
      <c r="L961" s="199"/>
      <c r="M961" s="50"/>
      <c r="N961" s="36"/>
      <c r="O961" s="58"/>
      <c r="P961" s="59"/>
      <c r="Q961" s="137"/>
      <c r="R961" s="151"/>
      <c r="S961" s="133"/>
      <c r="T961" s="133"/>
      <c r="U961" s="133"/>
      <c r="V961" s="152"/>
      <c r="W961" s="140"/>
      <c r="X961" s="59"/>
      <c r="Y961" s="59"/>
      <c r="Z961" s="59"/>
    </row>
    <row r="962" spans="2:26" ht="22.5" customHeight="1">
      <c r="B962" s="84"/>
      <c r="C962" s="84"/>
      <c r="D962" s="195"/>
      <c r="E962" s="196"/>
      <c r="F962" s="197"/>
      <c r="G962" s="83"/>
      <c r="H962" s="198"/>
      <c r="I962" s="199"/>
      <c r="J962" s="199"/>
      <c r="K962" s="199"/>
      <c r="L962" s="199"/>
      <c r="M962" s="50"/>
      <c r="N962" s="36"/>
      <c r="O962" s="58"/>
      <c r="P962" s="59"/>
      <c r="Q962" s="137"/>
      <c r="R962" s="151"/>
      <c r="S962" s="133"/>
      <c r="T962" s="133"/>
      <c r="U962" s="133"/>
      <c r="V962" s="152"/>
      <c r="W962" s="140"/>
      <c r="X962" s="59"/>
      <c r="Y962" s="59"/>
      <c r="Z962" s="59"/>
    </row>
    <row r="963" spans="2:26" ht="22.5" customHeight="1">
      <c r="B963" s="84"/>
      <c r="C963" s="84"/>
      <c r="D963" s="195"/>
      <c r="E963" s="196"/>
      <c r="F963" s="197"/>
      <c r="G963" s="83"/>
      <c r="H963" s="198"/>
      <c r="I963" s="199"/>
      <c r="J963" s="199"/>
      <c r="K963" s="199"/>
      <c r="L963" s="199"/>
      <c r="M963" s="50"/>
      <c r="N963" s="36"/>
      <c r="O963" s="58"/>
      <c r="P963" s="59"/>
      <c r="Q963" s="137"/>
      <c r="R963" s="151"/>
      <c r="S963" s="133"/>
      <c r="T963" s="133"/>
      <c r="U963" s="133"/>
      <c r="V963" s="152"/>
      <c r="W963" s="140"/>
      <c r="X963" s="59"/>
      <c r="Y963" s="59"/>
      <c r="Z963" s="59"/>
    </row>
    <row r="964" spans="2:26" ht="22.5" customHeight="1">
      <c r="B964" s="84"/>
      <c r="C964" s="84"/>
      <c r="D964" s="195"/>
      <c r="E964" s="196"/>
      <c r="F964" s="197"/>
      <c r="G964" s="83"/>
      <c r="H964" s="198"/>
      <c r="I964" s="199"/>
      <c r="J964" s="199"/>
      <c r="K964" s="199"/>
      <c r="L964" s="199"/>
      <c r="M964" s="50"/>
      <c r="N964" s="36"/>
      <c r="O964" s="58"/>
      <c r="P964" s="59"/>
      <c r="Q964" s="137"/>
      <c r="R964" s="151"/>
      <c r="S964" s="133"/>
      <c r="T964" s="133"/>
      <c r="U964" s="133"/>
      <c r="V964" s="152"/>
      <c r="W964" s="140"/>
      <c r="X964" s="59"/>
      <c r="Y964" s="59"/>
      <c r="Z964" s="59"/>
    </row>
    <row r="965" spans="2:26" ht="22.5" customHeight="1">
      <c r="B965" s="84"/>
      <c r="C965" s="84"/>
      <c r="D965" s="195"/>
      <c r="E965" s="196"/>
      <c r="F965" s="197"/>
      <c r="G965" s="83"/>
      <c r="H965" s="198"/>
      <c r="I965" s="199"/>
      <c r="J965" s="199"/>
      <c r="K965" s="199"/>
      <c r="L965" s="199"/>
      <c r="M965" s="50"/>
      <c r="N965" s="36"/>
      <c r="O965" s="58"/>
      <c r="P965" s="59"/>
      <c r="Q965" s="137"/>
      <c r="R965" s="151"/>
      <c r="S965" s="133"/>
      <c r="T965" s="133"/>
      <c r="U965" s="133"/>
      <c r="V965" s="152"/>
      <c r="W965" s="140"/>
      <c r="X965" s="59"/>
      <c r="Y965" s="59"/>
      <c r="Z965" s="59"/>
    </row>
    <row r="966" spans="2:26" ht="22.5" customHeight="1">
      <c r="B966" s="84"/>
      <c r="C966" s="84"/>
      <c r="D966" s="195"/>
      <c r="E966" s="196"/>
      <c r="F966" s="197"/>
      <c r="G966" s="83"/>
      <c r="H966" s="198"/>
      <c r="I966" s="199"/>
      <c r="J966" s="199"/>
      <c r="K966" s="199"/>
      <c r="L966" s="199"/>
      <c r="M966" s="50"/>
      <c r="N966" s="36"/>
      <c r="O966" s="58"/>
      <c r="P966" s="59"/>
      <c r="Q966" s="137"/>
      <c r="R966" s="151"/>
      <c r="S966" s="133"/>
      <c r="T966" s="133"/>
      <c r="U966" s="133"/>
      <c r="V966" s="152"/>
      <c r="W966" s="140"/>
      <c r="X966" s="59"/>
      <c r="Y966" s="59"/>
      <c r="Z966" s="59"/>
    </row>
    <row r="967" spans="2:26" ht="22.5" customHeight="1">
      <c r="B967" s="84"/>
      <c r="C967" s="84"/>
      <c r="D967" s="195"/>
      <c r="E967" s="196"/>
      <c r="F967" s="197"/>
      <c r="G967" s="83"/>
      <c r="H967" s="198"/>
      <c r="I967" s="199"/>
      <c r="J967" s="199"/>
      <c r="K967" s="199"/>
      <c r="L967" s="199"/>
      <c r="M967" s="50"/>
      <c r="N967" s="36"/>
      <c r="O967" s="58"/>
      <c r="P967" s="59"/>
      <c r="Q967" s="137"/>
      <c r="R967" s="151"/>
      <c r="S967" s="133"/>
      <c r="T967" s="133"/>
      <c r="U967" s="133"/>
      <c r="V967" s="152"/>
      <c r="W967" s="140"/>
      <c r="X967" s="59"/>
      <c r="Y967" s="59"/>
      <c r="Z967" s="59"/>
    </row>
    <row r="968" spans="2:26" ht="22.5" customHeight="1">
      <c r="B968" s="84"/>
      <c r="C968" s="84"/>
      <c r="D968" s="195"/>
      <c r="E968" s="196"/>
      <c r="F968" s="197"/>
      <c r="G968" s="83"/>
      <c r="H968" s="198"/>
      <c r="I968" s="199"/>
      <c r="J968" s="199"/>
      <c r="K968" s="199"/>
      <c r="L968" s="199"/>
      <c r="M968" s="50"/>
      <c r="N968" s="36"/>
      <c r="O968" s="58"/>
      <c r="P968" s="59"/>
      <c r="Q968" s="137"/>
      <c r="R968" s="151"/>
      <c r="S968" s="133"/>
      <c r="T968" s="133"/>
      <c r="U968" s="133"/>
      <c r="V968" s="152"/>
      <c r="W968" s="140"/>
      <c r="X968" s="59"/>
      <c r="Y968" s="59"/>
      <c r="Z968" s="59"/>
    </row>
    <row r="969" spans="2:26" ht="22.5" customHeight="1">
      <c r="B969" s="84"/>
      <c r="C969" s="84"/>
      <c r="D969" s="195"/>
      <c r="E969" s="196"/>
      <c r="F969" s="197"/>
      <c r="G969" s="83"/>
      <c r="H969" s="198"/>
      <c r="I969" s="199"/>
      <c r="J969" s="199"/>
      <c r="K969" s="199"/>
      <c r="L969" s="199"/>
      <c r="M969" s="50"/>
      <c r="N969" s="36"/>
      <c r="O969" s="58"/>
      <c r="P969" s="59"/>
      <c r="Q969" s="137"/>
      <c r="R969" s="151"/>
      <c r="S969" s="133"/>
      <c r="T969" s="133"/>
      <c r="U969" s="133"/>
      <c r="V969" s="152"/>
      <c r="W969" s="140"/>
      <c r="X969" s="59"/>
      <c r="Y969" s="59"/>
      <c r="Z969" s="59"/>
    </row>
    <row r="970" spans="2:26" ht="22.5" customHeight="1">
      <c r="B970" s="84"/>
      <c r="C970" s="84"/>
      <c r="D970" s="195"/>
      <c r="E970" s="196"/>
      <c r="F970" s="197"/>
      <c r="G970" s="83"/>
      <c r="H970" s="198"/>
      <c r="I970" s="199"/>
      <c r="J970" s="199"/>
      <c r="K970" s="199"/>
      <c r="L970" s="199"/>
      <c r="M970" s="50"/>
      <c r="N970" s="36"/>
      <c r="O970" s="58"/>
      <c r="P970" s="59"/>
      <c r="Q970" s="137"/>
      <c r="R970" s="151"/>
      <c r="S970" s="133"/>
      <c r="T970" s="133"/>
      <c r="U970" s="133"/>
      <c r="V970" s="152"/>
      <c r="W970" s="140"/>
      <c r="X970" s="59"/>
      <c r="Y970" s="59"/>
      <c r="Z970" s="59"/>
    </row>
    <row r="971" spans="2:26" ht="22.5" customHeight="1">
      <c r="B971" s="84"/>
      <c r="C971" s="84"/>
      <c r="D971" s="195"/>
      <c r="E971" s="196"/>
      <c r="F971" s="197"/>
      <c r="G971" s="83"/>
      <c r="H971" s="198"/>
      <c r="I971" s="199"/>
      <c r="J971" s="199"/>
      <c r="K971" s="199"/>
      <c r="L971" s="199"/>
      <c r="M971" s="50"/>
      <c r="N971" s="36"/>
      <c r="O971" s="58"/>
      <c r="P971" s="59"/>
      <c r="Q971" s="137"/>
      <c r="R971" s="151"/>
      <c r="S971" s="133"/>
      <c r="T971" s="133"/>
      <c r="U971" s="133"/>
      <c r="V971" s="152"/>
      <c r="W971" s="140"/>
      <c r="X971" s="59"/>
      <c r="Y971" s="59"/>
      <c r="Z971" s="59"/>
    </row>
    <row r="972" spans="2:26" ht="22.5" customHeight="1">
      <c r="B972" s="84"/>
      <c r="C972" s="84"/>
      <c r="D972" s="195"/>
      <c r="E972" s="196"/>
      <c r="F972" s="197"/>
      <c r="G972" s="83"/>
      <c r="H972" s="198"/>
      <c r="I972" s="199"/>
      <c r="J972" s="199"/>
      <c r="K972" s="199"/>
      <c r="L972" s="199"/>
      <c r="M972" s="50"/>
      <c r="N972" s="36"/>
      <c r="O972" s="58"/>
      <c r="P972" s="59"/>
      <c r="Q972" s="137"/>
      <c r="R972" s="151"/>
      <c r="S972" s="133"/>
      <c r="T972" s="133"/>
      <c r="U972" s="133"/>
      <c r="V972" s="152"/>
      <c r="W972" s="140"/>
      <c r="X972" s="59"/>
      <c r="Y972" s="59"/>
      <c r="Z972" s="59"/>
    </row>
    <row r="973" spans="2:26" ht="22.5" customHeight="1">
      <c r="B973" s="84"/>
      <c r="C973" s="84"/>
      <c r="D973" s="195"/>
      <c r="E973" s="196"/>
      <c r="F973" s="197"/>
      <c r="G973" s="83"/>
      <c r="H973" s="198"/>
      <c r="I973" s="199"/>
      <c r="J973" s="199"/>
      <c r="K973" s="199"/>
      <c r="L973" s="199"/>
      <c r="M973" s="50"/>
      <c r="N973" s="36"/>
      <c r="O973" s="58"/>
      <c r="P973" s="59"/>
      <c r="Q973" s="137"/>
      <c r="R973" s="151"/>
      <c r="S973" s="133"/>
      <c r="T973" s="133"/>
      <c r="U973" s="133"/>
      <c r="V973" s="152"/>
      <c r="W973" s="140"/>
      <c r="X973" s="59"/>
      <c r="Y973" s="59"/>
      <c r="Z973" s="59"/>
    </row>
    <row r="974" spans="2:26" ht="22.5" customHeight="1">
      <c r="B974" s="84"/>
      <c r="C974" s="84"/>
      <c r="D974" s="195"/>
      <c r="E974" s="196"/>
      <c r="F974" s="197"/>
      <c r="G974" s="83"/>
      <c r="H974" s="198"/>
      <c r="I974" s="199"/>
      <c r="J974" s="199"/>
      <c r="K974" s="199"/>
      <c r="L974" s="199"/>
      <c r="M974" s="50"/>
      <c r="N974" s="36"/>
      <c r="O974" s="58"/>
      <c r="P974" s="59"/>
      <c r="Q974" s="137"/>
      <c r="R974" s="151"/>
      <c r="S974" s="133"/>
      <c r="T974" s="133"/>
      <c r="U974" s="133"/>
      <c r="V974" s="152"/>
      <c r="W974" s="140"/>
      <c r="X974" s="59"/>
      <c r="Y974" s="59"/>
      <c r="Z974" s="59"/>
    </row>
    <row r="975" spans="2:26" ht="22.5" customHeight="1">
      <c r="B975" s="84"/>
      <c r="C975" s="84"/>
      <c r="D975" s="195"/>
      <c r="E975" s="196"/>
      <c r="F975" s="197"/>
      <c r="G975" s="83"/>
      <c r="H975" s="198"/>
      <c r="I975" s="199"/>
      <c r="J975" s="199"/>
      <c r="K975" s="199"/>
      <c r="L975" s="199"/>
      <c r="M975" s="50"/>
      <c r="N975" s="36"/>
      <c r="O975" s="58"/>
      <c r="P975" s="59"/>
      <c r="Q975" s="137"/>
      <c r="R975" s="151"/>
      <c r="S975" s="133"/>
      <c r="T975" s="133"/>
      <c r="U975" s="133"/>
      <c r="V975" s="152"/>
      <c r="W975" s="140"/>
      <c r="X975" s="59"/>
      <c r="Y975" s="59"/>
      <c r="Z975" s="59"/>
    </row>
    <row r="976" spans="2:26" ht="22.5" customHeight="1">
      <c r="B976" s="84"/>
      <c r="C976" s="84"/>
      <c r="D976" s="195"/>
      <c r="E976" s="196"/>
      <c r="F976" s="197"/>
      <c r="G976" s="83"/>
      <c r="H976" s="198"/>
      <c r="I976" s="199"/>
      <c r="J976" s="199"/>
      <c r="K976" s="199"/>
      <c r="L976" s="199"/>
      <c r="M976" s="50"/>
      <c r="N976" s="36"/>
      <c r="O976" s="58"/>
      <c r="P976" s="59"/>
      <c r="Q976" s="137"/>
      <c r="R976" s="151"/>
      <c r="S976" s="133"/>
      <c r="T976" s="133"/>
      <c r="U976" s="133"/>
      <c r="V976" s="152"/>
      <c r="W976" s="140"/>
      <c r="X976" s="59"/>
      <c r="Y976" s="59"/>
      <c r="Z976" s="59"/>
    </row>
    <row r="977" spans="2:26" ht="22.5" customHeight="1">
      <c r="B977" s="84"/>
      <c r="C977" s="84"/>
      <c r="D977" s="195"/>
      <c r="E977" s="196"/>
      <c r="F977" s="197"/>
      <c r="G977" s="83"/>
      <c r="H977" s="198"/>
      <c r="I977" s="199"/>
      <c r="J977" s="199"/>
      <c r="K977" s="199"/>
      <c r="L977" s="199"/>
      <c r="M977" s="50"/>
      <c r="N977" s="36"/>
      <c r="O977" s="58"/>
      <c r="P977" s="59"/>
      <c r="Q977" s="137"/>
      <c r="R977" s="151"/>
      <c r="S977" s="133"/>
      <c r="T977" s="133"/>
      <c r="U977" s="133"/>
      <c r="V977" s="152"/>
      <c r="W977" s="140"/>
      <c r="X977" s="59"/>
      <c r="Y977" s="59"/>
      <c r="Z977" s="59"/>
    </row>
    <row r="978" spans="2:26" ht="22.5" customHeight="1">
      <c r="B978" s="84"/>
      <c r="C978" s="84"/>
      <c r="D978" s="195"/>
      <c r="E978" s="196"/>
      <c r="F978" s="197"/>
      <c r="G978" s="83"/>
      <c r="H978" s="198"/>
      <c r="I978" s="199"/>
      <c r="J978" s="199"/>
      <c r="K978" s="199"/>
      <c r="L978" s="199"/>
      <c r="M978" s="50"/>
      <c r="N978" s="36"/>
      <c r="O978" s="58"/>
      <c r="P978" s="59"/>
      <c r="Q978" s="137"/>
      <c r="R978" s="151"/>
      <c r="S978" s="133"/>
      <c r="T978" s="133"/>
      <c r="U978" s="133"/>
      <c r="V978" s="152"/>
      <c r="W978" s="140"/>
      <c r="X978" s="59"/>
      <c r="Y978" s="59"/>
      <c r="Z978" s="59"/>
    </row>
    <row r="979" spans="2:26" ht="22.5" customHeight="1">
      <c r="B979" s="84"/>
      <c r="C979" s="84"/>
      <c r="D979" s="195"/>
      <c r="E979" s="196"/>
      <c r="F979" s="197"/>
      <c r="G979" s="83"/>
      <c r="H979" s="198"/>
      <c r="I979" s="199"/>
      <c r="J979" s="199"/>
      <c r="K979" s="199"/>
      <c r="L979" s="199"/>
      <c r="M979" s="50"/>
      <c r="N979" s="36"/>
      <c r="O979" s="58"/>
      <c r="P979" s="59"/>
      <c r="Q979" s="137"/>
      <c r="R979" s="151"/>
      <c r="S979" s="133"/>
      <c r="T979" s="133"/>
      <c r="U979" s="133"/>
      <c r="V979" s="152"/>
      <c r="W979" s="140"/>
      <c r="X979" s="59"/>
      <c r="Y979" s="59"/>
      <c r="Z979" s="59"/>
    </row>
    <row r="980" spans="2:26" ht="22.5" customHeight="1">
      <c r="B980" s="84"/>
      <c r="C980" s="84"/>
      <c r="D980" s="195"/>
      <c r="E980" s="196"/>
      <c r="F980" s="197"/>
      <c r="G980" s="83"/>
      <c r="H980" s="198"/>
      <c r="I980" s="199"/>
      <c r="J980" s="199"/>
      <c r="K980" s="199"/>
      <c r="L980" s="199"/>
      <c r="M980" s="50"/>
      <c r="N980" s="36"/>
      <c r="O980" s="58"/>
      <c r="P980" s="59"/>
      <c r="Q980" s="137"/>
      <c r="R980" s="151"/>
      <c r="S980" s="133"/>
      <c r="T980" s="133"/>
      <c r="U980" s="133"/>
      <c r="V980" s="152"/>
      <c r="W980" s="140"/>
      <c r="X980" s="59"/>
      <c r="Y980" s="59"/>
      <c r="Z980" s="59"/>
    </row>
    <row r="981" spans="2:26" ht="22.5" customHeight="1">
      <c r="B981" s="84"/>
      <c r="C981" s="84"/>
      <c r="D981" s="195"/>
      <c r="E981" s="196"/>
      <c r="F981" s="197"/>
      <c r="G981" s="83"/>
      <c r="H981" s="198"/>
      <c r="I981" s="199"/>
      <c r="J981" s="199"/>
      <c r="K981" s="199"/>
      <c r="L981" s="199"/>
      <c r="M981" s="50"/>
      <c r="N981" s="36"/>
      <c r="O981" s="58"/>
      <c r="P981" s="59"/>
      <c r="Q981" s="137"/>
      <c r="R981" s="151"/>
      <c r="S981" s="133"/>
      <c r="T981" s="133"/>
      <c r="U981" s="133"/>
      <c r="V981" s="152"/>
      <c r="W981" s="140"/>
      <c r="X981" s="59"/>
      <c r="Y981" s="59"/>
      <c r="Z981" s="59"/>
    </row>
    <row r="982" spans="2:26" ht="22.5" customHeight="1">
      <c r="B982" s="84"/>
      <c r="C982" s="84"/>
      <c r="D982" s="195"/>
      <c r="E982" s="196"/>
      <c r="F982" s="197"/>
      <c r="G982" s="83"/>
      <c r="H982" s="198"/>
      <c r="I982" s="199"/>
      <c r="J982" s="199"/>
      <c r="K982" s="199"/>
      <c r="L982" s="199"/>
      <c r="M982" s="50"/>
      <c r="N982" s="36"/>
      <c r="O982" s="58"/>
      <c r="P982" s="59"/>
      <c r="Q982" s="137"/>
      <c r="R982" s="151"/>
      <c r="S982" s="133"/>
      <c r="T982" s="133"/>
      <c r="U982" s="133"/>
      <c r="V982" s="152"/>
      <c r="W982" s="140"/>
      <c r="X982" s="59"/>
      <c r="Y982" s="59"/>
      <c r="Z982" s="59"/>
    </row>
    <row r="983" spans="2:26" ht="22.5" customHeight="1">
      <c r="B983" s="84"/>
      <c r="C983" s="84"/>
      <c r="D983" s="195"/>
      <c r="E983" s="196"/>
      <c r="F983" s="197"/>
      <c r="G983" s="83"/>
      <c r="H983" s="198"/>
      <c r="I983" s="199"/>
      <c r="J983" s="199"/>
      <c r="K983" s="199"/>
      <c r="L983" s="199"/>
      <c r="M983" s="50"/>
      <c r="N983" s="36"/>
      <c r="O983" s="58"/>
      <c r="P983" s="59"/>
      <c r="Q983" s="137"/>
      <c r="R983" s="151"/>
      <c r="S983" s="133"/>
      <c r="T983" s="133"/>
      <c r="U983" s="133"/>
      <c r="V983" s="152"/>
      <c r="W983" s="140"/>
      <c r="X983" s="59"/>
      <c r="Y983" s="59"/>
      <c r="Z983" s="59"/>
    </row>
    <row r="984" spans="2:26" ht="22.5" customHeight="1">
      <c r="B984" s="84"/>
      <c r="C984" s="84"/>
      <c r="D984" s="195"/>
      <c r="E984" s="196"/>
      <c r="F984" s="197"/>
      <c r="G984" s="83"/>
      <c r="H984" s="198"/>
      <c r="I984" s="199"/>
      <c r="J984" s="199"/>
      <c r="K984" s="199"/>
      <c r="L984" s="199"/>
      <c r="M984" s="50"/>
      <c r="N984" s="36"/>
      <c r="O984" s="58"/>
      <c r="P984" s="59"/>
      <c r="Q984" s="137"/>
      <c r="R984" s="151"/>
      <c r="S984" s="133"/>
      <c r="T984" s="133"/>
      <c r="U984" s="133"/>
      <c r="V984" s="152"/>
      <c r="W984" s="140"/>
      <c r="X984" s="59"/>
      <c r="Y984" s="59"/>
      <c r="Z984" s="59"/>
    </row>
    <row r="985" spans="2:26" ht="22.5" customHeight="1">
      <c r="B985" s="84"/>
      <c r="C985" s="84"/>
      <c r="D985" s="195"/>
      <c r="E985" s="196"/>
      <c r="F985" s="197"/>
      <c r="G985" s="83"/>
      <c r="H985" s="198"/>
      <c r="I985" s="199"/>
      <c r="J985" s="199"/>
      <c r="K985" s="199"/>
      <c r="L985" s="199"/>
      <c r="M985" s="50"/>
      <c r="N985" s="36"/>
      <c r="O985" s="58"/>
      <c r="P985" s="59"/>
      <c r="Q985" s="137"/>
      <c r="R985" s="151"/>
      <c r="S985" s="133"/>
      <c r="T985" s="133"/>
      <c r="U985" s="133"/>
      <c r="V985" s="152"/>
      <c r="W985" s="140"/>
      <c r="X985" s="59"/>
      <c r="Y985" s="59"/>
      <c r="Z985" s="59"/>
    </row>
    <row r="986" spans="2:26" ht="22.5" customHeight="1">
      <c r="B986" s="84"/>
      <c r="C986" s="84"/>
      <c r="D986" s="195"/>
      <c r="E986" s="196"/>
      <c r="F986" s="197"/>
      <c r="G986" s="83"/>
      <c r="H986" s="198"/>
      <c r="I986" s="199"/>
      <c r="J986" s="199"/>
      <c r="K986" s="199"/>
      <c r="L986" s="199"/>
      <c r="M986" s="50"/>
      <c r="N986" s="36"/>
      <c r="O986" s="58"/>
      <c r="P986" s="59"/>
      <c r="Q986" s="137"/>
      <c r="R986" s="151"/>
      <c r="S986" s="133"/>
      <c r="T986" s="133"/>
      <c r="U986" s="133"/>
      <c r="V986" s="152"/>
      <c r="W986" s="140"/>
      <c r="X986" s="59"/>
      <c r="Y986" s="59"/>
      <c r="Z986" s="59"/>
    </row>
    <row r="987" spans="2:26" ht="22.5" customHeight="1">
      <c r="B987" s="84"/>
      <c r="C987" s="84"/>
      <c r="D987" s="195"/>
      <c r="E987" s="196"/>
      <c r="F987" s="197"/>
      <c r="G987" s="83"/>
      <c r="H987" s="198"/>
      <c r="I987" s="199"/>
      <c r="J987" s="199"/>
      <c r="K987" s="199"/>
      <c r="L987" s="199"/>
      <c r="M987" s="50"/>
      <c r="N987" s="36"/>
      <c r="O987" s="58"/>
      <c r="P987" s="59"/>
      <c r="Q987" s="137"/>
      <c r="R987" s="151"/>
      <c r="S987" s="133"/>
      <c r="T987" s="133"/>
      <c r="U987" s="133"/>
      <c r="V987" s="152"/>
      <c r="W987" s="140"/>
      <c r="X987" s="59"/>
      <c r="Y987" s="59"/>
      <c r="Z987" s="59"/>
    </row>
    <row r="988" spans="2:26" ht="22.5" customHeight="1">
      <c r="B988" s="84"/>
      <c r="C988" s="84"/>
      <c r="D988" s="195"/>
      <c r="E988" s="196"/>
      <c r="F988" s="197"/>
      <c r="G988" s="83"/>
      <c r="H988" s="198"/>
      <c r="I988" s="199"/>
      <c r="J988" s="199"/>
      <c r="K988" s="199"/>
      <c r="L988" s="199"/>
      <c r="M988" s="50"/>
      <c r="N988" s="36"/>
      <c r="O988" s="58"/>
      <c r="P988" s="59"/>
      <c r="Q988" s="137"/>
      <c r="R988" s="151"/>
      <c r="S988" s="133"/>
      <c r="T988" s="133"/>
      <c r="U988" s="133"/>
      <c r="V988" s="152"/>
      <c r="W988" s="140"/>
      <c r="X988" s="59"/>
      <c r="Y988" s="59"/>
      <c r="Z988" s="59"/>
    </row>
    <row r="989" spans="2:26" ht="22.5" customHeight="1">
      <c r="B989" s="84"/>
      <c r="C989" s="84"/>
      <c r="D989" s="195"/>
      <c r="E989" s="196"/>
      <c r="F989" s="197"/>
      <c r="G989" s="83"/>
      <c r="H989" s="198"/>
      <c r="I989" s="199"/>
      <c r="J989" s="199"/>
      <c r="K989" s="199"/>
      <c r="L989" s="199"/>
      <c r="M989" s="50"/>
      <c r="N989" s="36"/>
      <c r="O989" s="58"/>
      <c r="P989" s="59"/>
      <c r="Q989" s="137"/>
      <c r="R989" s="151"/>
      <c r="S989" s="133"/>
      <c r="T989" s="133"/>
      <c r="U989" s="133"/>
      <c r="V989" s="152"/>
      <c r="W989" s="140"/>
      <c r="X989" s="59"/>
      <c r="Y989" s="59"/>
      <c r="Z989" s="59"/>
    </row>
    <row r="990" spans="2:26" ht="22.5" customHeight="1">
      <c r="B990" s="84"/>
      <c r="C990" s="84"/>
      <c r="D990" s="195"/>
      <c r="E990" s="196"/>
      <c r="F990" s="197"/>
      <c r="G990" s="83"/>
      <c r="H990" s="198"/>
      <c r="I990" s="199"/>
      <c r="J990" s="199"/>
      <c r="K990" s="199"/>
      <c r="L990" s="199"/>
      <c r="M990" s="50"/>
      <c r="N990" s="36"/>
      <c r="O990" s="58"/>
      <c r="P990" s="59"/>
      <c r="Q990" s="137"/>
      <c r="R990" s="151"/>
      <c r="S990" s="133"/>
      <c r="T990" s="133"/>
      <c r="U990" s="133"/>
      <c r="V990" s="152"/>
      <c r="W990" s="140"/>
      <c r="X990" s="59"/>
      <c r="Y990" s="59"/>
      <c r="Z990" s="59"/>
    </row>
    <row r="991" spans="2:26" ht="22.5" customHeight="1">
      <c r="B991" s="84"/>
      <c r="C991" s="84"/>
      <c r="D991" s="195"/>
      <c r="E991" s="196"/>
      <c r="F991" s="197"/>
      <c r="G991" s="83"/>
      <c r="H991" s="198"/>
      <c r="I991" s="199"/>
      <c r="J991" s="199"/>
      <c r="K991" s="199"/>
      <c r="L991" s="199"/>
      <c r="M991" s="50"/>
      <c r="N991" s="36"/>
      <c r="O991" s="58"/>
      <c r="P991" s="59"/>
      <c r="Q991" s="137"/>
      <c r="R991" s="151"/>
      <c r="S991" s="133"/>
      <c r="T991" s="133"/>
      <c r="U991" s="133"/>
      <c r="V991" s="152"/>
      <c r="W991" s="140"/>
      <c r="X991" s="59"/>
      <c r="Y991" s="59"/>
      <c r="Z991" s="59"/>
    </row>
    <row r="992" spans="2:26" ht="22.5" customHeight="1">
      <c r="B992" s="84"/>
      <c r="C992" s="84"/>
      <c r="D992" s="195"/>
      <c r="E992" s="196"/>
      <c r="F992" s="197"/>
      <c r="G992" s="83"/>
      <c r="H992" s="198"/>
      <c r="I992" s="199"/>
      <c r="J992" s="199"/>
      <c r="K992" s="199"/>
      <c r="L992" s="199"/>
      <c r="M992" s="50"/>
      <c r="N992" s="36"/>
      <c r="O992" s="58"/>
      <c r="P992" s="59"/>
      <c r="Q992" s="137"/>
      <c r="R992" s="151"/>
      <c r="S992" s="133"/>
      <c r="T992" s="133"/>
      <c r="U992" s="133"/>
      <c r="V992" s="152"/>
      <c r="W992" s="140"/>
      <c r="X992" s="59"/>
      <c r="Y992" s="59"/>
      <c r="Z992" s="59"/>
    </row>
    <row r="993" spans="2:26" ht="22.5" customHeight="1">
      <c r="B993" s="84"/>
      <c r="C993" s="84"/>
      <c r="D993" s="195"/>
      <c r="E993" s="196"/>
      <c r="F993" s="197"/>
      <c r="G993" s="83"/>
      <c r="H993" s="198"/>
      <c r="I993" s="199"/>
      <c r="J993" s="199"/>
      <c r="K993" s="199"/>
      <c r="L993" s="199"/>
      <c r="M993" s="50"/>
      <c r="N993" s="36"/>
      <c r="O993" s="58"/>
      <c r="P993" s="59"/>
      <c r="Q993" s="137"/>
      <c r="R993" s="151"/>
      <c r="S993" s="133"/>
      <c r="T993" s="133"/>
      <c r="U993" s="133"/>
      <c r="V993" s="152"/>
      <c r="W993" s="140"/>
      <c r="X993" s="59"/>
      <c r="Y993" s="59"/>
      <c r="Z993" s="59"/>
    </row>
    <row r="994" spans="2:26" ht="22.5" customHeight="1">
      <c r="B994" s="84"/>
      <c r="C994" s="84"/>
      <c r="D994" s="195"/>
      <c r="E994" s="196"/>
      <c r="F994" s="197"/>
      <c r="G994" s="83"/>
      <c r="H994" s="198"/>
      <c r="I994" s="199"/>
      <c r="J994" s="199"/>
      <c r="K994" s="199"/>
      <c r="L994" s="199"/>
      <c r="M994" s="50"/>
      <c r="N994" s="36"/>
      <c r="O994" s="58"/>
      <c r="P994" s="59"/>
      <c r="Q994" s="137"/>
      <c r="R994" s="151"/>
      <c r="S994" s="133"/>
      <c r="T994" s="133"/>
      <c r="U994" s="133"/>
      <c r="V994" s="152"/>
      <c r="W994" s="140"/>
      <c r="X994" s="59"/>
      <c r="Y994" s="59"/>
      <c r="Z994" s="59"/>
    </row>
    <row r="995" spans="2:26" ht="22.5" customHeight="1">
      <c r="B995" s="84"/>
      <c r="C995" s="84"/>
      <c r="D995" s="195"/>
      <c r="E995" s="196"/>
      <c r="F995" s="197"/>
      <c r="G995" s="83"/>
      <c r="H995" s="198"/>
      <c r="I995" s="199"/>
      <c r="J995" s="199"/>
      <c r="K995" s="199"/>
      <c r="L995" s="199"/>
      <c r="M995" s="50"/>
      <c r="N995" s="36"/>
      <c r="O995" s="58"/>
      <c r="P995" s="59"/>
      <c r="Q995" s="137"/>
      <c r="R995" s="151"/>
      <c r="S995" s="133"/>
      <c r="T995" s="133"/>
      <c r="U995" s="133"/>
      <c r="V995" s="152"/>
      <c r="W995" s="140"/>
      <c r="X995" s="59"/>
      <c r="Y995" s="59"/>
      <c r="Z995" s="59"/>
    </row>
    <row r="996" spans="2:26" ht="22.5" customHeight="1">
      <c r="B996" s="84"/>
      <c r="C996" s="84"/>
      <c r="D996" s="195"/>
      <c r="E996" s="196"/>
      <c r="F996" s="197"/>
      <c r="G996" s="83"/>
      <c r="H996" s="198"/>
      <c r="I996" s="199"/>
      <c r="J996" s="199"/>
      <c r="K996" s="199"/>
      <c r="L996" s="199"/>
      <c r="M996" s="50"/>
      <c r="N996" s="36"/>
      <c r="O996" s="58"/>
      <c r="P996" s="59"/>
      <c r="Q996" s="137"/>
      <c r="R996" s="151"/>
      <c r="S996" s="133"/>
      <c r="T996" s="133"/>
      <c r="U996" s="133"/>
      <c r="V996" s="152"/>
      <c r="W996" s="140"/>
      <c r="X996" s="59"/>
      <c r="Y996" s="59"/>
      <c r="Z996" s="59"/>
    </row>
    <row r="997" spans="2:26" ht="22.5" customHeight="1">
      <c r="B997" s="84"/>
      <c r="C997" s="84"/>
      <c r="D997" s="195"/>
      <c r="E997" s="196"/>
      <c r="F997" s="197"/>
      <c r="G997" s="83"/>
      <c r="H997" s="198"/>
      <c r="I997" s="199"/>
      <c r="J997" s="199"/>
      <c r="K997" s="199"/>
      <c r="L997" s="199"/>
      <c r="M997" s="50"/>
      <c r="N997" s="36"/>
      <c r="O997" s="58"/>
      <c r="P997" s="59"/>
      <c r="Q997" s="137"/>
      <c r="R997" s="151"/>
      <c r="S997" s="133"/>
      <c r="T997" s="133"/>
      <c r="U997" s="133"/>
      <c r="V997" s="152"/>
      <c r="W997" s="140"/>
      <c r="X997" s="59"/>
      <c r="Y997" s="59"/>
      <c r="Z997" s="59"/>
    </row>
    <row r="998" spans="2:26" ht="22.5" customHeight="1">
      <c r="B998" s="84"/>
      <c r="C998" s="84"/>
      <c r="D998" s="195"/>
      <c r="E998" s="196"/>
      <c r="F998" s="197"/>
      <c r="G998" s="83"/>
      <c r="H998" s="198"/>
      <c r="I998" s="199"/>
      <c r="J998" s="199"/>
      <c r="K998" s="199"/>
      <c r="L998" s="199"/>
      <c r="M998" s="50"/>
      <c r="N998" s="36"/>
      <c r="O998" s="58"/>
      <c r="P998" s="59"/>
      <c r="Q998" s="137"/>
      <c r="R998" s="151"/>
      <c r="S998" s="133"/>
      <c r="T998" s="133"/>
      <c r="U998" s="133"/>
      <c r="V998" s="152"/>
      <c r="W998" s="140"/>
      <c r="X998" s="59"/>
      <c r="Y998" s="59"/>
      <c r="Z998" s="59"/>
    </row>
    <row r="999" spans="2:26" ht="22.5" customHeight="1">
      <c r="B999" s="84"/>
      <c r="C999" s="84"/>
      <c r="D999" s="195"/>
      <c r="E999" s="196"/>
      <c r="F999" s="197"/>
      <c r="G999" s="83"/>
      <c r="H999" s="198"/>
      <c r="I999" s="199"/>
      <c r="J999" s="199"/>
      <c r="K999" s="199"/>
      <c r="L999" s="199"/>
      <c r="M999" s="50"/>
      <c r="N999" s="36"/>
      <c r="O999" s="58"/>
      <c r="P999" s="59"/>
      <c r="Q999" s="137"/>
      <c r="R999" s="151"/>
      <c r="S999" s="133"/>
      <c r="T999" s="133"/>
      <c r="U999" s="133"/>
      <c r="V999" s="152"/>
      <c r="W999" s="140"/>
      <c r="X999" s="59"/>
      <c r="Y999" s="59"/>
      <c r="Z999" s="59"/>
    </row>
    <row r="1000" spans="2:26" ht="22.5" customHeight="1">
      <c r="B1000" s="84"/>
      <c r="C1000" s="84"/>
      <c r="D1000" s="195"/>
      <c r="E1000" s="196"/>
      <c r="F1000" s="197"/>
      <c r="G1000" s="103"/>
      <c r="H1000" s="198"/>
      <c r="I1000" s="199"/>
      <c r="J1000" s="199"/>
      <c r="K1000" s="199"/>
      <c r="L1000" s="199"/>
      <c r="M1000" s="50"/>
      <c r="N1000" s="36"/>
      <c r="O1000" s="58"/>
      <c r="P1000" s="59"/>
      <c r="Q1000" s="137"/>
      <c r="R1000" s="151"/>
      <c r="S1000" s="133"/>
      <c r="T1000" s="133"/>
      <c r="U1000" s="133"/>
      <c r="V1000" s="152"/>
      <c r="W1000" s="140"/>
      <c r="X1000" s="59"/>
      <c r="Y1000" s="59"/>
      <c r="Z1000" s="59"/>
    </row>
    <row r="1001" spans="2:26" ht="21">
      <c r="J1001" s="1" ph="1"/>
      <c r="K1001" s="1" ph="1"/>
      <c r="L1001" s="1" ph="1"/>
      <c r="M1001" s="1" ph="1"/>
      <c r="N1001" s="22" ph="1"/>
    </row>
    <row r="1037" spans="10:14" ht="21">
      <c r="J1037" s="1" ph="1"/>
      <c r="K1037" s="1" ph="1"/>
      <c r="L1037" s="1" ph="1"/>
      <c r="M1037" s="1" ph="1"/>
      <c r="N1037" s="22" ph="1"/>
    </row>
    <row r="1040" spans="10:14" ht="21">
      <c r="J1040" s="1" ph="1"/>
      <c r="K1040" s="1" ph="1"/>
      <c r="L1040" s="1" ph="1"/>
      <c r="M1040" s="1" ph="1"/>
      <c r="N1040" s="22" ph="1"/>
    </row>
    <row r="1047" spans="10:14" ht="21">
      <c r="J1047" s="1" ph="1"/>
      <c r="K1047" s="1" ph="1"/>
      <c r="L1047" s="1" ph="1"/>
      <c r="M1047" s="1" ph="1"/>
      <c r="N1047" s="22" ph="1"/>
    </row>
    <row r="1050" spans="10:14" ht="21">
      <c r="J1050" s="1" ph="1"/>
      <c r="K1050" s="1" ph="1"/>
      <c r="L1050" s="1" ph="1"/>
      <c r="M1050" s="1" ph="1"/>
      <c r="N1050" s="22" ph="1"/>
    </row>
    <row r="1051" spans="10:14" ht="21">
      <c r="J1051" s="1" ph="1"/>
      <c r="K1051" s="1" ph="1"/>
      <c r="L1051" s="1" ph="1"/>
      <c r="M1051" s="1" ph="1"/>
      <c r="N1051" s="22" ph="1"/>
    </row>
    <row r="1052" spans="10:14" ht="21">
      <c r="J1052" s="1" ph="1"/>
      <c r="K1052" s="1" ph="1"/>
      <c r="L1052" s="1" ph="1"/>
      <c r="M1052" s="1" ph="1"/>
      <c r="N1052" s="22" ph="1"/>
    </row>
    <row r="1053" spans="10:14" ht="21">
      <c r="J1053" s="1" ph="1"/>
      <c r="K1053" s="1" ph="1"/>
      <c r="L1053" s="1" ph="1"/>
      <c r="M1053" s="1" ph="1"/>
      <c r="N1053" s="22" ph="1"/>
    </row>
    <row r="1081" spans="10:14" ht="21">
      <c r="J1081" s="1" ph="1"/>
      <c r="K1081" s="1" ph="1"/>
      <c r="L1081" s="1" ph="1"/>
      <c r="M1081" s="1" ph="1"/>
      <c r="N1081" s="22" ph="1"/>
    </row>
    <row r="1084" spans="10:14" ht="21">
      <c r="J1084" s="1" ph="1"/>
      <c r="K1084" s="1" ph="1"/>
      <c r="L1084" s="1" ph="1"/>
      <c r="M1084" s="1" ph="1"/>
      <c r="N1084" s="22" ph="1"/>
    </row>
    <row r="1091" spans="10:14" ht="21">
      <c r="J1091" s="1" ph="1"/>
      <c r="K1091" s="1" ph="1"/>
      <c r="L1091" s="1" ph="1"/>
      <c r="M1091" s="1" ph="1"/>
      <c r="N1091" s="22" ph="1"/>
    </row>
    <row r="1094" spans="10:14" ht="21">
      <c r="J1094" s="1" ph="1"/>
      <c r="K1094" s="1" ph="1"/>
      <c r="L1094" s="1" ph="1"/>
      <c r="M1094" s="1" ph="1"/>
      <c r="N1094" s="22" ph="1"/>
    </row>
    <row r="1095" spans="10:14" ht="21">
      <c r="J1095" s="1" ph="1"/>
      <c r="K1095" s="1" ph="1"/>
      <c r="L1095" s="1" ph="1"/>
      <c r="M1095" s="1" ph="1"/>
      <c r="N1095" s="22" ph="1"/>
    </row>
    <row r="1096" spans="10:14" ht="21">
      <c r="J1096" s="1" ph="1"/>
      <c r="K1096" s="1" ph="1"/>
      <c r="L1096" s="1" ph="1"/>
      <c r="M1096" s="1" ph="1"/>
      <c r="N1096" s="22" ph="1"/>
    </row>
    <row r="1097" spans="10:14" ht="21">
      <c r="J1097" s="1" ph="1"/>
      <c r="K1097" s="1" ph="1"/>
      <c r="L1097" s="1" ph="1"/>
      <c r="M1097" s="1" ph="1"/>
      <c r="N1097" s="22" ph="1"/>
    </row>
    <row r="1098" spans="10:14" ht="21">
      <c r="J1098" s="1" ph="1"/>
      <c r="K1098" s="1" ph="1"/>
      <c r="L1098" s="1" ph="1"/>
      <c r="M1098" s="1" ph="1"/>
      <c r="N1098" s="22" ph="1"/>
    </row>
    <row r="1099" spans="10:14" ht="21">
      <c r="J1099" s="1" ph="1"/>
      <c r="K1099" s="1" ph="1"/>
      <c r="L1099" s="1" ph="1"/>
      <c r="M1099" s="1" ph="1"/>
      <c r="N1099" s="22" ph="1"/>
    </row>
    <row r="1100" spans="10:14" ht="21">
      <c r="J1100" s="1" ph="1"/>
      <c r="K1100" s="1" ph="1"/>
      <c r="L1100" s="1" ph="1"/>
      <c r="M1100" s="1" ph="1"/>
      <c r="N1100" s="22" ph="1"/>
    </row>
    <row r="1107" spans="10:14" ht="21">
      <c r="J1107" s="1" ph="1"/>
      <c r="K1107" s="1" ph="1"/>
      <c r="L1107" s="1" ph="1"/>
      <c r="M1107" s="1" ph="1"/>
      <c r="N1107" s="22" ph="1"/>
    </row>
    <row r="1110" spans="10:14" ht="21">
      <c r="J1110" s="1" ph="1"/>
      <c r="K1110" s="1" ph="1"/>
      <c r="L1110" s="1" ph="1"/>
      <c r="M1110" s="1" ph="1"/>
      <c r="N1110" s="22" ph="1"/>
    </row>
    <row r="1111" spans="10:14" ht="21">
      <c r="J1111" s="1" ph="1"/>
      <c r="K1111" s="1" ph="1"/>
      <c r="L1111" s="1" ph="1"/>
      <c r="M1111" s="1" ph="1"/>
      <c r="N1111" s="22" ph="1"/>
    </row>
    <row r="1112" spans="10:14" ht="21">
      <c r="J1112" s="1" ph="1"/>
      <c r="K1112" s="1" ph="1"/>
      <c r="L1112" s="1" ph="1"/>
      <c r="M1112" s="1" ph="1"/>
      <c r="N1112" s="22" ph="1"/>
    </row>
    <row r="1113" spans="10:14" ht="21">
      <c r="J1113" s="1" ph="1"/>
      <c r="K1113" s="1" ph="1"/>
      <c r="L1113" s="1" ph="1"/>
      <c r="M1113" s="1" ph="1"/>
      <c r="N1113" s="22" ph="1"/>
    </row>
    <row r="1114" spans="10:14" ht="21">
      <c r="J1114" s="1" ph="1"/>
      <c r="K1114" s="1" ph="1"/>
      <c r="L1114" s="1" ph="1"/>
      <c r="M1114" s="1" ph="1"/>
      <c r="N1114" s="22" ph="1"/>
    </row>
    <row r="1115" spans="10:14" ht="21">
      <c r="J1115" s="1" ph="1"/>
      <c r="K1115" s="1" ph="1"/>
      <c r="L1115" s="1" ph="1"/>
      <c r="M1115" s="1" ph="1"/>
      <c r="N1115" s="22" ph="1"/>
    </row>
    <row r="1116" spans="10:14" ht="21">
      <c r="J1116" s="1" ph="1"/>
      <c r="K1116" s="1" ph="1"/>
      <c r="L1116" s="1" ph="1"/>
      <c r="M1116" s="1" ph="1"/>
      <c r="N1116" s="22" ph="1"/>
    </row>
    <row r="1117" spans="10:14" ht="21">
      <c r="J1117" s="1" ph="1"/>
      <c r="K1117" s="1" ph="1"/>
      <c r="L1117" s="1" ph="1"/>
      <c r="M1117" s="1" ph="1"/>
      <c r="N1117" s="22" ph="1"/>
    </row>
    <row r="1183" spans="10:14" ht="21">
      <c r="J1183" s="1" ph="1"/>
      <c r="K1183" s="1" ph="1"/>
      <c r="L1183" s="1" ph="1"/>
      <c r="M1183" s="1" ph="1"/>
      <c r="N1183" s="22" ph="1"/>
    </row>
    <row r="1219" spans="10:14" ht="21">
      <c r="J1219" s="1" ph="1"/>
      <c r="K1219" s="1" ph="1"/>
      <c r="L1219" s="1" ph="1"/>
      <c r="M1219" s="1" ph="1"/>
      <c r="N1219" s="22" ph="1"/>
    </row>
    <row r="1222" spans="10:14" ht="21">
      <c r="J1222" s="1" ph="1"/>
      <c r="K1222" s="1" ph="1"/>
      <c r="L1222" s="1" ph="1"/>
      <c r="M1222" s="1" ph="1"/>
      <c r="N1222" s="22" ph="1"/>
    </row>
    <row r="1229" spans="10:14" ht="21">
      <c r="J1229" s="1" ph="1"/>
      <c r="K1229" s="1" ph="1"/>
      <c r="L1229" s="1" ph="1"/>
      <c r="M1229" s="1" ph="1"/>
      <c r="N1229" s="22" ph="1"/>
    </row>
    <row r="1232" spans="10:14" ht="21">
      <c r="J1232" s="1" ph="1"/>
      <c r="K1232" s="1" ph="1"/>
      <c r="L1232" s="1" ph="1"/>
      <c r="M1232" s="1" ph="1"/>
      <c r="N1232" s="22" ph="1"/>
    </row>
    <row r="1233" spans="10:14" ht="21">
      <c r="J1233" s="1" ph="1"/>
      <c r="K1233" s="1" ph="1"/>
      <c r="L1233" s="1" ph="1"/>
      <c r="M1233" s="1" ph="1"/>
      <c r="N1233" s="22" ph="1"/>
    </row>
    <row r="1234" spans="10:14" ht="21">
      <c r="J1234" s="1" ph="1"/>
      <c r="K1234" s="1" ph="1"/>
      <c r="L1234" s="1" ph="1"/>
      <c r="M1234" s="1" ph="1"/>
      <c r="N1234" s="22" ph="1"/>
    </row>
    <row r="1235" spans="10:14" ht="21">
      <c r="J1235" s="1" ph="1"/>
      <c r="K1235" s="1" ph="1"/>
      <c r="L1235" s="1" ph="1"/>
      <c r="M1235" s="1" ph="1"/>
      <c r="N1235" s="22" ph="1"/>
    </row>
    <row r="1263" spans="10:14" ht="21">
      <c r="J1263" s="1" ph="1"/>
      <c r="K1263" s="1" ph="1"/>
      <c r="L1263" s="1" ph="1"/>
      <c r="M1263" s="1" ph="1"/>
      <c r="N1263" s="22" ph="1"/>
    </row>
    <row r="1266" spans="10:14" ht="21">
      <c r="J1266" s="1" ph="1"/>
      <c r="K1266" s="1" ph="1"/>
      <c r="L1266" s="1" ph="1"/>
      <c r="M1266" s="1" ph="1"/>
      <c r="N1266" s="22" ph="1"/>
    </row>
    <row r="1273" spans="10:14" ht="21">
      <c r="J1273" s="1" ph="1"/>
      <c r="K1273" s="1" ph="1"/>
      <c r="L1273" s="1" ph="1"/>
      <c r="M1273" s="1" ph="1"/>
      <c r="N1273" s="22" ph="1"/>
    </row>
    <row r="1276" spans="10:14" ht="21">
      <c r="J1276" s="1" ph="1"/>
      <c r="K1276" s="1" ph="1"/>
      <c r="L1276" s="1" ph="1"/>
      <c r="M1276" s="1" ph="1"/>
      <c r="N1276" s="22" ph="1"/>
    </row>
    <row r="1277" spans="10:14" ht="21">
      <c r="J1277" s="1" ph="1"/>
      <c r="K1277" s="1" ph="1"/>
      <c r="L1277" s="1" ph="1"/>
      <c r="M1277" s="1" ph="1"/>
      <c r="N1277" s="22" ph="1"/>
    </row>
    <row r="1278" spans="10:14" ht="21">
      <c r="J1278" s="1" ph="1"/>
      <c r="K1278" s="1" ph="1"/>
      <c r="L1278" s="1" ph="1"/>
      <c r="M1278" s="1" ph="1"/>
      <c r="N1278" s="22" ph="1"/>
    </row>
    <row r="1279" spans="10:14" ht="21">
      <c r="J1279" s="1" ph="1"/>
      <c r="K1279" s="1" ph="1"/>
      <c r="L1279" s="1" ph="1"/>
      <c r="M1279" s="1" ph="1"/>
      <c r="N1279" s="22" ph="1"/>
    </row>
    <row r="1280" spans="10:14" ht="21">
      <c r="J1280" s="1" ph="1"/>
      <c r="K1280" s="1" ph="1"/>
      <c r="L1280" s="1" ph="1"/>
      <c r="M1280" s="1" ph="1"/>
      <c r="N1280" s="22" ph="1"/>
    </row>
    <row r="1281" spans="10:14" ht="21">
      <c r="J1281" s="1" ph="1"/>
      <c r="K1281" s="1" ph="1"/>
      <c r="L1281" s="1" ph="1"/>
      <c r="M1281" s="1" ph="1"/>
      <c r="N1281" s="22" ph="1"/>
    </row>
    <row r="1282" spans="10:14" ht="21">
      <c r="J1282" s="1" ph="1"/>
      <c r="K1282" s="1" ph="1"/>
      <c r="L1282" s="1" ph="1"/>
      <c r="M1282" s="1" ph="1"/>
      <c r="N1282" s="22" ph="1"/>
    </row>
    <row r="1289" spans="10:14" ht="21">
      <c r="J1289" s="1" ph="1"/>
      <c r="K1289" s="1" ph="1"/>
      <c r="L1289" s="1" ph="1"/>
      <c r="M1289" s="1" ph="1"/>
      <c r="N1289" s="22" ph="1"/>
    </row>
    <row r="1292" spans="10:14" ht="21">
      <c r="J1292" s="1" ph="1"/>
      <c r="K1292" s="1" ph="1"/>
      <c r="L1292" s="1" ph="1"/>
      <c r="M1292" s="1" ph="1"/>
      <c r="N1292" s="22" ph="1"/>
    </row>
    <row r="1293" spans="10:14" ht="21">
      <c r="J1293" s="1" ph="1"/>
      <c r="K1293" s="1" ph="1"/>
      <c r="L1293" s="1" ph="1"/>
      <c r="M1293" s="1" ph="1"/>
      <c r="N1293" s="22" ph="1"/>
    </row>
    <row r="1294" spans="10:14" ht="21">
      <c r="J1294" s="1" ph="1"/>
      <c r="K1294" s="1" ph="1"/>
      <c r="L1294" s="1" ph="1"/>
      <c r="M1294" s="1" ph="1"/>
      <c r="N1294" s="22" ph="1"/>
    </row>
    <row r="1295" spans="10:14" ht="21">
      <c r="J1295" s="1" ph="1"/>
      <c r="K1295" s="1" ph="1"/>
      <c r="L1295" s="1" ph="1"/>
      <c r="M1295" s="1" ph="1"/>
      <c r="N1295" s="22" ph="1"/>
    </row>
    <row r="1296" spans="10:14" ht="21">
      <c r="J1296" s="1" ph="1"/>
      <c r="K1296" s="1" ph="1"/>
      <c r="L1296" s="1" ph="1"/>
      <c r="M1296" s="1" ph="1"/>
      <c r="N1296" s="22" ph="1"/>
    </row>
    <row r="1297" spans="10:14" ht="21">
      <c r="J1297" s="1" ph="1"/>
      <c r="K1297" s="1" ph="1"/>
      <c r="L1297" s="1" ph="1"/>
      <c r="M1297" s="1" ph="1"/>
      <c r="N1297" s="22" ph="1"/>
    </row>
    <row r="1298" spans="10:14" ht="21">
      <c r="J1298" s="1" ph="1"/>
      <c r="K1298" s="1" ph="1"/>
      <c r="L1298" s="1" ph="1"/>
      <c r="M1298" s="1" ph="1"/>
      <c r="N1298" s="22" ph="1"/>
    </row>
    <row r="1299" spans="10:14" ht="21">
      <c r="J1299" s="1" ph="1"/>
      <c r="K1299" s="1" ph="1"/>
      <c r="L1299" s="1" ph="1"/>
      <c r="M1299" s="1" ph="1"/>
      <c r="N1299" s="22" ph="1"/>
    </row>
    <row r="1301" spans="10:14" ht="21">
      <c r="J1301" s="1" ph="1"/>
      <c r="K1301" s="1" ph="1"/>
      <c r="L1301" s="1" ph="1"/>
      <c r="M1301" s="1" ph="1"/>
      <c r="N1301" s="22" ph="1"/>
    </row>
    <row r="1304" spans="10:14" ht="21">
      <c r="J1304" s="1" ph="1"/>
      <c r="K1304" s="1" ph="1"/>
      <c r="L1304" s="1" ph="1"/>
      <c r="M1304" s="1" ph="1"/>
      <c r="N1304" s="22" ph="1"/>
    </row>
    <row r="1305" spans="10:14" ht="21">
      <c r="J1305" s="1" ph="1"/>
      <c r="K1305" s="1" ph="1"/>
      <c r="L1305" s="1" ph="1"/>
      <c r="M1305" s="1" ph="1"/>
      <c r="N1305" s="22" ph="1"/>
    </row>
    <row r="1307" spans="10:14" ht="21">
      <c r="J1307" s="1" ph="1"/>
      <c r="K1307" s="1" ph="1"/>
      <c r="L1307" s="1" ph="1"/>
      <c r="M1307" s="1" ph="1"/>
      <c r="N1307" s="22" ph="1"/>
    </row>
    <row r="1308" spans="10:14" ht="21">
      <c r="J1308" s="1" ph="1"/>
      <c r="K1308" s="1" ph="1"/>
      <c r="L1308" s="1" ph="1"/>
      <c r="M1308" s="1" ph="1"/>
      <c r="N1308" s="22" ph="1"/>
    </row>
    <row r="1309" spans="10:14" ht="21">
      <c r="J1309" s="1" ph="1"/>
      <c r="K1309" s="1" ph="1"/>
      <c r="L1309" s="1" ph="1"/>
      <c r="M1309" s="1" ph="1"/>
      <c r="N1309" s="22" ph="1"/>
    </row>
    <row r="1310" spans="10:14" ht="21">
      <c r="J1310" s="1" ph="1"/>
      <c r="K1310" s="1" ph="1"/>
      <c r="L1310" s="1" ph="1"/>
      <c r="M1310" s="1" ph="1"/>
      <c r="N1310" s="22" ph="1"/>
    </row>
    <row r="1311" spans="10:14" ht="21">
      <c r="J1311" s="1" ph="1"/>
      <c r="K1311" s="1" ph="1"/>
      <c r="L1311" s="1" ph="1"/>
      <c r="M1311" s="1" ph="1"/>
      <c r="N1311" s="22" ph="1"/>
    </row>
    <row r="1314" spans="10:14" ht="21">
      <c r="J1314" s="1" ph="1"/>
      <c r="K1314" s="1" ph="1"/>
      <c r="L1314" s="1" ph="1"/>
      <c r="M1314" s="1" ph="1"/>
      <c r="N1314" s="22" ph="1"/>
    </row>
    <row r="1315" spans="10:14" ht="21">
      <c r="J1315" s="1" ph="1"/>
      <c r="K1315" s="1" ph="1"/>
      <c r="L1315" s="1" ph="1"/>
      <c r="M1315" s="1" ph="1"/>
      <c r="N1315" s="22" ph="1"/>
    </row>
    <row r="1317" spans="10:14" ht="21">
      <c r="J1317" s="1" ph="1"/>
      <c r="K1317" s="1" ph="1"/>
      <c r="L1317" s="1" ph="1"/>
      <c r="M1317" s="1" ph="1"/>
      <c r="N1317" s="22" ph="1"/>
    </row>
    <row r="1318" spans="10:14" ht="21">
      <c r="J1318" s="1" ph="1"/>
      <c r="K1318" s="1" ph="1"/>
      <c r="L1318" s="1" ph="1"/>
      <c r="M1318" s="1" ph="1"/>
      <c r="N1318" s="22" ph="1"/>
    </row>
    <row r="1319" spans="10:14" ht="21">
      <c r="J1319" s="1" ph="1"/>
      <c r="K1319" s="1" ph="1"/>
      <c r="L1319" s="1" ph="1"/>
      <c r="M1319" s="1" ph="1"/>
      <c r="N1319" s="22" ph="1"/>
    </row>
    <row r="1320" spans="10:14" ht="21">
      <c r="J1320" s="1" ph="1"/>
      <c r="K1320" s="1" ph="1"/>
      <c r="L1320" s="1" ph="1"/>
      <c r="M1320" s="1" ph="1"/>
      <c r="N1320" s="22" ph="1"/>
    </row>
    <row r="1321" spans="10:14" ht="21">
      <c r="J1321" s="1" ph="1"/>
      <c r="K1321" s="1" ph="1"/>
      <c r="L1321" s="1" ph="1"/>
      <c r="M1321" s="1" ph="1"/>
      <c r="N1321" s="22" ph="1"/>
    </row>
    <row r="1324" spans="10:14" ht="21">
      <c r="J1324" s="1" ph="1"/>
      <c r="K1324" s="1" ph="1"/>
      <c r="L1324" s="1" ph="1"/>
      <c r="M1324" s="1" ph="1"/>
      <c r="N1324" s="22" ph="1"/>
    </row>
    <row r="1325" spans="10:14" ht="21">
      <c r="J1325" s="1" ph="1"/>
      <c r="K1325" s="1" ph="1"/>
      <c r="L1325" s="1" ph="1"/>
      <c r="M1325" s="1" ph="1"/>
      <c r="N1325" s="22" ph="1"/>
    </row>
    <row r="1327" spans="10:14" ht="21">
      <c r="J1327" s="1" ph="1"/>
      <c r="K1327" s="1" ph="1"/>
      <c r="L1327" s="1" ph="1"/>
      <c r="M1327" s="1" ph="1"/>
      <c r="N1327" s="22" ph="1"/>
    </row>
    <row r="1328" spans="10:14" ht="21">
      <c r="J1328" s="1" ph="1"/>
      <c r="K1328" s="1" ph="1"/>
      <c r="L1328" s="1" ph="1"/>
      <c r="M1328" s="1" ph="1"/>
      <c r="N1328" s="22" ph="1"/>
    </row>
    <row r="1329" spans="10:14" ht="21">
      <c r="J1329" s="1" ph="1"/>
      <c r="K1329" s="1" ph="1"/>
      <c r="L1329" s="1" ph="1"/>
      <c r="M1329" s="1" ph="1"/>
      <c r="N1329" s="22" ph="1"/>
    </row>
    <row r="1330" spans="10:14" ht="21">
      <c r="J1330" s="1" ph="1"/>
      <c r="K1330" s="1" ph="1"/>
      <c r="L1330" s="1" ph="1"/>
      <c r="M1330" s="1" ph="1"/>
      <c r="N1330" s="22" ph="1"/>
    </row>
    <row r="1331" spans="10:14" ht="21">
      <c r="J1331" s="1" ph="1"/>
      <c r="K1331" s="1" ph="1"/>
      <c r="L1331" s="1" ph="1"/>
      <c r="M1331" s="1" ph="1"/>
      <c r="N1331" s="22" ph="1"/>
    </row>
    <row r="1334" spans="10:14" ht="21">
      <c r="J1334" s="1" ph="1"/>
      <c r="K1334" s="1" ph="1"/>
      <c r="L1334" s="1" ph="1"/>
      <c r="M1334" s="1" ph="1"/>
      <c r="N1334" s="22" ph="1"/>
    </row>
    <row r="1335" spans="10:14" ht="21">
      <c r="J1335" s="1" ph="1"/>
      <c r="K1335" s="1" ph="1"/>
      <c r="L1335" s="1" ph="1"/>
      <c r="M1335" s="1" ph="1"/>
      <c r="N1335" s="22" ph="1"/>
    </row>
    <row r="1342" spans="10:14" ht="21">
      <c r="J1342" s="1" ph="1"/>
      <c r="K1342" s="1" ph="1"/>
      <c r="L1342" s="1" ph="1"/>
      <c r="M1342" s="1" ph="1"/>
      <c r="N1342" s="22" ph="1"/>
    </row>
    <row r="1345" spans="10:14" ht="21">
      <c r="J1345" s="1" ph="1"/>
      <c r="K1345" s="1" ph="1"/>
      <c r="L1345" s="1" ph="1"/>
      <c r="M1345" s="1" ph="1"/>
      <c r="N1345" s="22" ph="1"/>
    </row>
    <row r="1346" spans="10:14" ht="21">
      <c r="J1346" s="1" ph="1"/>
      <c r="K1346" s="1" ph="1"/>
      <c r="L1346" s="1" ph="1"/>
      <c r="M1346" s="1" ph="1"/>
      <c r="N1346" s="22" ph="1"/>
    </row>
    <row r="1347" spans="10:14" ht="21">
      <c r="J1347" s="1" ph="1"/>
      <c r="K1347" s="1" ph="1"/>
      <c r="L1347" s="1" ph="1"/>
      <c r="M1347" s="1" ph="1"/>
      <c r="N1347" s="22" ph="1"/>
    </row>
    <row r="1348" spans="10:14" ht="21">
      <c r="J1348" s="1" ph="1"/>
      <c r="K1348" s="1" ph="1"/>
      <c r="L1348" s="1" ph="1"/>
      <c r="M1348" s="1" ph="1"/>
      <c r="N1348" s="22" ph="1"/>
    </row>
    <row r="1349" spans="10:14" ht="21">
      <c r="J1349" s="1" ph="1"/>
      <c r="K1349" s="1" ph="1"/>
      <c r="L1349" s="1" ph="1"/>
      <c r="M1349" s="1" ph="1"/>
      <c r="N1349" s="22" ph="1"/>
    </row>
    <row r="1350" spans="10:14" ht="21">
      <c r="J1350" s="1" ph="1"/>
      <c r="K1350" s="1" ph="1"/>
      <c r="L1350" s="1" ph="1"/>
      <c r="M1350" s="1" ph="1"/>
      <c r="N1350" s="22" ph="1"/>
    </row>
    <row r="1351" spans="10:14" ht="21">
      <c r="J1351" s="1" ph="1"/>
      <c r="K1351" s="1" ph="1"/>
      <c r="L1351" s="1" ph="1"/>
      <c r="M1351" s="1" ph="1"/>
      <c r="N1351" s="22" ph="1"/>
    </row>
    <row r="1352" spans="10:14" ht="21">
      <c r="J1352" s="1" ph="1"/>
      <c r="K1352" s="1" ph="1"/>
      <c r="L1352" s="1" ph="1"/>
      <c r="M1352" s="1" ph="1"/>
      <c r="N1352" s="22" ph="1"/>
    </row>
    <row r="1354" spans="10:14" ht="21">
      <c r="J1354" s="1" ph="1"/>
      <c r="K1354" s="1" ph="1"/>
      <c r="L1354" s="1" ph="1"/>
      <c r="M1354" s="1" ph="1"/>
      <c r="N1354" s="22" ph="1"/>
    </row>
    <row r="1357" spans="10:14" ht="21">
      <c r="J1357" s="1" ph="1"/>
      <c r="K1357" s="1" ph="1"/>
      <c r="L1357" s="1" ph="1"/>
      <c r="M1357" s="1" ph="1"/>
      <c r="N1357" s="22" ph="1"/>
    </row>
    <row r="1358" spans="10:14" ht="21">
      <c r="J1358" s="1" ph="1"/>
      <c r="K1358" s="1" ph="1"/>
      <c r="L1358" s="1" ph="1"/>
      <c r="M1358" s="1" ph="1"/>
      <c r="N1358" s="22" ph="1"/>
    </row>
    <row r="1360" spans="10:14" ht="21">
      <c r="J1360" s="1" ph="1"/>
      <c r="K1360" s="1" ph="1"/>
      <c r="L1360" s="1" ph="1"/>
      <c r="M1360" s="1" ph="1"/>
      <c r="N1360" s="22" ph="1"/>
    </row>
    <row r="1361" spans="10:14" ht="21">
      <c r="J1361" s="1" ph="1"/>
      <c r="K1361" s="1" ph="1"/>
      <c r="L1361" s="1" ph="1"/>
      <c r="M1361" s="1" ph="1"/>
      <c r="N1361" s="22" ph="1"/>
    </row>
    <row r="1362" spans="10:14" ht="21">
      <c r="J1362" s="1" ph="1"/>
      <c r="K1362" s="1" ph="1"/>
      <c r="L1362" s="1" ph="1"/>
      <c r="M1362" s="1" ph="1"/>
      <c r="N1362" s="22" ph="1"/>
    </row>
    <row r="1363" spans="10:14" ht="21">
      <c r="J1363" s="1" ph="1"/>
      <c r="K1363" s="1" ph="1"/>
      <c r="L1363" s="1" ph="1"/>
      <c r="M1363" s="1" ph="1"/>
      <c r="N1363" s="22" ph="1"/>
    </row>
    <row r="1364" spans="10:14" ht="21">
      <c r="J1364" s="1" ph="1"/>
      <c r="K1364" s="1" ph="1"/>
      <c r="L1364" s="1" ph="1"/>
      <c r="M1364" s="1" ph="1"/>
      <c r="N1364" s="22" ph="1"/>
    </row>
    <row r="1367" spans="10:14" ht="21">
      <c r="J1367" s="1" ph="1"/>
      <c r="K1367" s="1" ph="1"/>
      <c r="L1367" s="1" ph="1"/>
      <c r="M1367" s="1" ph="1"/>
      <c r="N1367" s="22" ph="1"/>
    </row>
    <row r="1368" spans="10:14" ht="21">
      <c r="J1368" s="1" ph="1"/>
      <c r="K1368" s="1" ph="1"/>
      <c r="L1368" s="1" ph="1"/>
      <c r="M1368" s="1" ph="1"/>
      <c r="N1368" s="22" ph="1"/>
    </row>
    <row r="1370" spans="10:14" ht="21">
      <c r="J1370" s="1" ph="1"/>
      <c r="K1370" s="1" ph="1"/>
      <c r="L1370" s="1" ph="1"/>
      <c r="M1370" s="1" ph="1"/>
      <c r="N1370" s="22" ph="1"/>
    </row>
    <row r="1371" spans="10:14" ht="21">
      <c r="J1371" s="1" ph="1"/>
      <c r="K1371" s="1" ph="1"/>
      <c r="L1371" s="1" ph="1"/>
      <c r="M1371" s="1" ph="1"/>
      <c r="N1371" s="22" ph="1"/>
    </row>
    <row r="1372" spans="10:14" ht="21">
      <c r="J1372" s="1" ph="1"/>
      <c r="K1372" s="1" ph="1"/>
      <c r="L1372" s="1" ph="1"/>
      <c r="M1372" s="1" ph="1"/>
      <c r="N1372" s="22" ph="1"/>
    </row>
    <row r="1373" spans="10:14" ht="21">
      <c r="J1373" s="1" ph="1"/>
      <c r="K1373" s="1" ph="1"/>
      <c r="L1373" s="1" ph="1"/>
      <c r="M1373" s="1" ph="1"/>
      <c r="N1373" s="22" ph="1"/>
    </row>
    <row r="1374" spans="10:14" ht="21">
      <c r="J1374" s="1" ph="1"/>
      <c r="K1374" s="1" ph="1"/>
      <c r="L1374" s="1" ph="1"/>
      <c r="M1374" s="1" ph="1"/>
      <c r="N1374" s="22" ph="1"/>
    </row>
    <row r="1377" spans="10:14" ht="21">
      <c r="J1377" s="1" ph="1"/>
      <c r="K1377" s="1" ph="1"/>
      <c r="L1377" s="1" ph="1"/>
      <c r="M1377" s="1" ph="1"/>
      <c r="N1377" s="22" ph="1"/>
    </row>
    <row r="1378" spans="10:14" ht="21">
      <c r="J1378" s="1" ph="1"/>
      <c r="K1378" s="1" ph="1"/>
      <c r="L1378" s="1" ph="1"/>
      <c r="M1378" s="1" ph="1"/>
      <c r="N1378" s="22" ph="1"/>
    </row>
    <row r="1380" spans="10:14" ht="21">
      <c r="J1380" s="1" ph="1"/>
      <c r="K1380" s="1" ph="1"/>
      <c r="L1380" s="1" ph="1"/>
      <c r="M1380" s="1" ph="1"/>
      <c r="N1380" s="22" ph="1"/>
    </row>
    <row r="1381" spans="10:14" ht="21">
      <c r="J1381" s="1" ph="1"/>
      <c r="K1381" s="1" ph="1"/>
      <c r="L1381" s="1" ph="1"/>
      <c r="M1381" s="1" ph="1"/>
      <c r="N1381" s="22" ph="1"/>
    </row>
    <row r="1382" spans="10:14" ht="21">
      <c r="J1382" s="1" ph="1"/>
      <c r="K1382" s="1" ph="1"/>
      <c r="L1382" s="1" ph="1"/>
      <c r="M1382" s="1" ph="1"/>
      <c r="N1382" s="22" ph="1"/>
    </row>
    <row r="1383" spans="10:14" ht="21">
      <c r="J1383" s="1" ph="1"/>
      <c r="K1383" s="1" ph="1"/>
      <c r="L1383" s="1" ph="1"/>
      <c r="M1383" s="1" ph="1"/>
      <c r="N1383" s="22" ph="1"/>
    </row>
    <row r="1384" spans="10:14" ht="21">
      <c r="J1384" s="1" ph="1"/>
      <c r="K1384" s="1" ph="1"/>
      <c r="L1384" s="1" ph="1"/>
      <c r="M1384" s="1" ph="1"/>
      <c r="N1384" s="22" ph="1"/>
    </row>
    <row r="1387" spans="10:14" ht="21">
      <c r="J1387" s="1" ph="1"/>
      <c r="K1387" s="1" ph="1"/>
      <c r="L1387" s="1" ph="1"/>
      <c r="M1387" s="1" ph="1"/>
      <c r="N1387" s="22" ph="1"/>
    </row>
    <row r="1388" spans="10:14" ht="21">
      <c r="J1388" s="1" ph="1"/>
      <c r="K1388" s="1" ph="1"/>
      <c r="L1388" s="1" ph="1"/>
      <c r="M1388" s="1" ph="1"/>
      <c r="N1388" s="22" ph="1"/>
    </row>
    <row r="1390" spans="10:14" ht="21">
      <c r="J1390" s="1" ph="1"/>
      <c r="K1390" s="1" ph="1"/>
      <c r="L1390" s="1" ph="1"/>
      <c r="M1390" s="1" ph="1"/>
      <c r="N1390" s="22" ph="1"/>
    </row>
    <row r="1391" spans="10:14" ht="21">
      <c r="J1391" s="1" ph="1"/>
      <c r="K1391" s="1" ph="1"/>
      <c r="L1391" s="1" ph="1"/>
      <c r="M1391" s="1" ph="1"/>
      <c r="N1391" s="22" ph="1"/>
    </row>
    <row r="1392" spans="10:14" ht="21">
      <c r="J1392" s="1" ph="1"/>
      <c r="K1392" s="1" ph="1"/>
      <c r="L1392" s="1" ph="1"/>
      <c r="M1392" s="1" ph="1"/>
      <c r="N1392" s="22" ph="1"/>
    </row>
    <row r="1393" spans="10:14" ht="21">
      <c r="J1393" s="1" ph="1"/>
      <c r="K1393" s="1" ph="1"/>
      <c r="L1393" s="1" ph="1"/>
      <c r="M1393" s="1" ph="1"/>
      <c r="N1393" s="22" ph="1"/>
    </row>
    <row r="1394" spans="10:14" ht="21">
      <c r="J1394" s="1" ph="1"/>
      <c r="K1394" s="1" ph="1"/>
      <c r="L1394" s="1" ph="1"/>
      <c r="M1394" s="1" ph="1"/>
      <c r="N1394" s="22" ph="1"/>
    </row>
    <row r="1395" spans="10:14" ht="21">
      <c r="J1395" s="1" ph="1"/>
      <c r="K1395" s="1" ph="1"/>
      <c r="L1395" s="1" ph="1"/>
      <c r="M1395" s="1" ph="1"/>
      <c r="N1395" s="22" ph="1"/>
    </row>
    <row r="1396" spans="10:14" ht="21">
      <c r="J1396" s="1" ph="1"/>
      <c r="K1396" s="1" ph="1"/>
      <c r="L1396" s="1" ph="1"/>
      <c r="M1396" s="1" ph="1"/>
      <c r="N1396" s="22" ph="1"/>
    </row>
    <row r="1397" spans="10:14" ht="21">
      <c r="J1397" s="1" ph="1"/>
      <c r="K1397" s="1" ph="1"/>
      <c r="L1397" s="1" ph="1"/>
      <c r="M1397" s="1" ph="1"/>
      <c r="N1397" s="22" ph="1"/>
    </row>
    <row r="1398" spans="10:14" ht="21">
      <c r="J1398" s="1" ph="1"/>
      <c r="K1398" s="1" ph="1"/>
      <c r="L1398" s="1" ph="1"/>
      <c r="M1398" s="1" ph="1"/>
      <c r="N1398" s="22" ph="1"/>
    </row>
    <row r="1401" spans="10:14" ht="21">
      <c r="J1401" s="1" ph="1"/>
      <c r="K1401" s="1" ph="1"/>
      <c r="L1401" s="1" ph="1"/>
      <c r="M1401" s="1" ph="1"/>
      <c r="N1401" s="22" ph="1"/>
    </row>
    <row r="1402" spans="10:14" ht="21">
      <c r="J1402" s="1" ph="1"/>
      <c r="K1402" s="1" ph="1"/>
      <c r="L1402" s="1" ph="1"/>
      <c r="M1402" s="1" ph="1"/>
      <c r="N1402" s="22" ph="1"/>
    </row>
    <row r="1403" spans="10:14" ht="21">
      <c r="J1403" s="1" ph="1"/>
      <c r="K1403" s="1" ph="1"/>
      <c r="L1403" s="1" ph="1"/>
      <c r="M1403" s="1" ph="1"/>
      <c r="N1403" s="22" ph="1"/>
    </row>
    <row r="1404" spans="10:14" ht="21">
      <c r="J1404" s="1" ph="1"/>
      <c r="K1404" s="1" ph="1"/>
      <c r="L1404" s="1" ph="1"/>
      <c r="M1404" s="1" ph="1"/>
      <c r="N1404" s="22" ph="1"/>
    </row>
    <row r="1405" spans="10:14" ht="21">
      <c r="J1405" s="1" ph="1"/>
      <c r="K1405" s="1" ph="1"/>
      <c r="L1405" s="1" ph="1"/>
      <c r="M1405" s="1" ph="1"/>
      <c r="N1405" s="22" ph="1"/>
    </row>
    <row r="1406" spans="10:14" ht="21">
      <c r="J1406" s="1" ph="1"/>
      <c r="K1406" s="1" ph="1"/>
      <c r="L1406" s="1" ph="1"/>
      <c r="M1406" s="1" ph="1"/>
      <c r="N1406" s="22" ph="1"/>
    </row>
    <row r="1407" spans="10:14" ht="21">
      <c r="J1407" s="1" ph="1"/>
      <c r="K1407" s="1" ph="1"/>
      <c r="L1407" s="1" ph="1"/>
      <c r="M1407" s="1" ph="1"/>
      <c r="N1407" s="22" ph="1"/>
    </row>
    <row r="1408" spans="10:14" ht="21">
      <c r="J1408" s="1" ph="1"/>
      <c r="K1408" s="1" ph="1"/>
      <c r="L1408" s="1" ph="1"/>
      <c r="M1408" s="1" ph="1"/>
      <c r="N1408" s="22" ph="1"/>
    </row>
    <row r="1409" spans="10:14" ht="21">
      <c r="J1409" s="1" ph="1"/>
      <c r="K1409" s="1" ph="1"/>
      <c r="L1409" s="1" ph="1"/>
      <c r="M1409" s="1" ph="1"/>
      <c r="N1409" s="22" ph="1"/>
    </row>
    <row r="1410" spans="10:14" ht="21">
      <c r="J1410" s="1" ph="1"/>
      <c r="K1410" s="1" ph="1"/>
      <c r="L1410" s="1" ph="1"/>
      <c r="M1410" s="1" ph="1"/>
      <c r="N1410" s="22" ph="1"/>
    </row>
    <row r="1411" spans="10:14" ht="21">
      <c r="J1411" s="1" ph="1"/>
      <c r="K1411" s="1" ph="1"/>
      <c r="L1411" s="1" ph="1"/>
      <c r="M1411" s="1" ph="1"/>
      <c r="N1411" s="22" ph="1"/>
    </row>
    <row r="1412" spans="10:14" ht="21">
      <c r="J1412" s="1" ph="1"/>
      <c r="K1412" s="1" ph="1"/>
      <c r="L1412" s="1" ph="1"/>
      <c r="M1412" s="1" ph="1"/>
      <c r="N1412" s="22" ph="1"/>
    </row>
    <row r="1413" spans="10:14" ht="21">
      <c r="J1413" s="1" ph="1"/>
      <c r="K1413" s="1" ph="1"/>
      <c r="L1413" s="1" ph="1"/>
      <c r="M1413" s="1" ph="1"/>
      <c r="N1413" s="22" ph="1"/>
    </row>
    <row r="1414" spans="10:14" ht="21">
      <c r="J1414" s="1" ph="1"/>
      <c r="K1414" s="1" ph="1"/>
      <c r="L1414" s="1" ph="1"/>
      <c r="M1414" s="1" ph="1"/>
      <c r="N1414" s="22" ph="1"/>
    </row>
    <row r="1415" spans="10:14" ht="21">
      <c r="J1415" s="1" ph="1"/>
      <c r="K1415" s="1" ph="1"/>
      <c r="L1415" s="1" ph="1"/>
      <c r="M1415" s="1" ph="1"/>
      <c r="N1415" s="22" ph="1"/>
    </row>
    <row r="1416" spans="10:14" ht="21">
      <c r="J1416" s="1" ph="1"/>
      <c r="K1416" s="1" ph="1"/>
      <c r="L1416" s="1" ph="1"/>
      <c r="M1416" s="1" ph="1"/>
      <c r="N1416" s="22" ph="1"/>
    </row>
    <row r="1419" spans="10:14" ht="21">
      <c r="J1419" s="1" ph="1"/>
      <c r="K1419" s="1" ph="1"/>
      <c r="L1419" s="1" ph="1"/>
      <c r="M1419" s="1" ph="1"/>
      <c r="N1419" s="22" ph="1"/>
    </row>
    <row r="1420" spans="10:14" ht="21">
      <c r="J1420" s="1" ph="1"/>
      <c r="K1420" s="1" ph="1"/>
      <c r="L1420" s="1" ph="1"/>
      <c r="M1420" s="1" ph="1"/>
      <c r="N1420" s="22" ph="1"/>
    </row>
    <row r="1421" spans="10:14" ht="21">
      <c r="J1421" s="1" ph="1"/>
      <c r="K1421" s="1" ph="1"/>
      <c r="L1421" s="1" ph="1"/>
      <c r="M1421" s="1" ph="1"/>
      <c r="N1421" s="22" ph="1"/>
    </row>
    <row r="1422" spans="10:14" ht="21">
      <c r="J1422" s="1" ph="1"/>
      <c r="K1422" s="1" ph="1"/>
      <c r="L1422" s="1" ph="1"/>
      <c r="M1422" s="1" ph="1"/>
      <c r="N1422" s="22" ph="1"/>
    </row>
    <row r="1423" spans="10:14" ht="21">
      <c r="J1423" s="1" ph="1"/>
      <c r="K1423" s="1" ph="1"/>
      <c r="L1423" s="1" ph="1"/>
      <c r="M1423" s="1" ph="1"/>
      <c r="N1423" s="22" ph="1"/>
    </row>
    <row r="1424" spans="10:14" ht="21">
      <c r="J1424" s="1" ph="1"/>
      <c r="K1424" s="1" ph="1"/>
      <c r="L1424" s="1" ph="1"/>
      <c r="M1424" s="1" ph="1"/>
      <c r="N1424" s="22" ph="1"/>
    </row>
    <row r="1425" spans="10:14" ht="21">
      <c r="J1425" s="1" ph="1"/>
      <c r="K1425" s="1" ph="1"/>
      <c r="L1425" s="1" ph="1"/>
      <c r="M1425" s="1" ph="1"/>
      <c r="N1425" s="22" ph="1"/>
    </row>
    <row r="1426" spans="10:14" ht="21">
      <c r="J1426" s="1" ph="1"/>
      <c r="K1426" s="1" ph="1"/>
      <c r="L1426" s="1" ph="1"/>
      <c r="M1426" s="1" ph="1"/>
      <c r="N1426" s="22" ph="1"/>
    </row>
    <row r="1427" spans="10:14" ht="21">
      <c r="J1427" s="1" ph="1"/>
      <c r="K1427" s="1" ph="1"/>
      <c r="L1427" s="1" ph="1"/>
      <c r="M1427" s="1" ph="1"/>
      <c r="N1427" s="22" ph="1"/>
    </row>
    <row r="1428" spans="10:14" ht="21">
      <c r="J1428" s="1" ph="1"/>
      <c r="K1428" s="1" ph="1"/>
      <c r="L1428" s="1" ph="1"/>
      <c r="M1428" s="1" ph="1"/>
      <c r="N1428" s="22" ph="1"/>
    </row>
    <row r="1429" spans="10:14" ht="21">
      <c r="J1429" s="1" ph="1"/>
      <c r="K1429" s="1" ph="1"/>
      <c r="L1429" s="1" ph="1"/>
      <c r="M1429" s="1" ph="1"/>
      <c r="N1429" s="22" ph="1"/>
    </row>
    <row r="1430" spans="10:14" ht="21">
      <c r="J1430" s="1" ph="1"/>
      <c r="K1430" s="1" ph="1"/>
      <c r="L1430" s="1" ph="1"/>
      <c r="M1430" s="1" ph="1"/>
      <c r="N1430" s="22" ph="1"/>
    </row>
    <row r="1431" spans="10:14" ht="21">
      <c r="J1431" s="1" ph="1"/>
      <c r="K1431" s="1" ph="1"/>
      <c r="L1431" s="1" ph="1"/>
      <c r="M1431" s="1" ph="1"/>
      <c r="N1431" s="22" ph="1"/>
    </row>
    <row r="1432" spans="10:14" ht="21">
      <c r="J1432" s="1" ph="1"/>
      <c r="K1432" s="1" ph="1"/>
      <c r="L1432" s="1" ph="1"/>
      <c r="M1432" s="1" ph="1"/>
      <c r="N1432" s="22" ph="1"/>
    </row>
    <row r="1433" spans="10:14" ht="21">
      <c r="J1433" s="1" ph="1"/>
      <c r="K1433" s="1" ph="1"/>
      <c r="L1433" s="1" ph="1"/>
      <c r="M1433" s="1" ph="1"/>
      <c r="N1433" s="22" ph="1"/>
    </row>
    <row r="1434" spans="10:14" ht="21">
      <c r="J1434" s="1" ph="1"/>
      <c r="K1434" s="1" ph="1"/>
      <c r="L1434" s="1" ph="1"/>
      <c r="M1434" s="1" ph="1"/>
      <c r="N1434" s="22" ph="1"/>
    </row>
    <row r="1435" spans="10:14" ht="21">
      <c r="J1435" s="1" ph="1"/>
      <c r="K1435" s="1" ph="1"/>
      <c r="L1435" s="1" ph="1"/>
      <c r="M1435" s="1" ph="1"/>
      <c r="N1435" s="22" ph="1"/>
    </row>
    <row r="1436" spans="10:14" ht="21">
      <c r="J1436" s="1" ph="1"/>
      <c r="K1436" s="1" ph="1"/>
      <c r="L1436" s="1" ph="1"/>
      <c r="M1436" s="1" ph="1"/>
      <c r="N1436" s="22" ph="1"/>
    </row>
    <row r="1437" spans="10:14" ht="21">
      <c r="J1437" s="1" ph="1"/>
      <c r="K1437" s="1" ph="1"/>
      <c r="L1437" s="1" ph="1"/>
      <c r="M1437" s="1" ph="1"/>
      <c r="N1437" s="22" ph="1"/>
    </row>
    <row r="1438" spans="10:14" ht="21">
      <c r="J1438" s="1" ph="1"/>
      <c r="K1438" s="1" ph="1"/>
      <c r="L1438" s="1" ph="1"/>
      <c r="M1438" s="1" ph="1"/>
      <c r="N1438" s="22" ph="1"/>
    </row>
    <row r="1439" spans="10:14" ht="21">
      <c r="J1439" s="1" ph="1"/>
      <c r="K1439" s="1" ph="1"/>
      <c r="L1439" s="1" ph="1"/>
      <c r="M1439" s="1" ph="1"/>
      <c r="N1439" s="22" ph="1"/>
    </row>
    <row r="1440" spans="10:14" ht="21">
      <c r="J1440" s="1" ph="1"/>
      <c r="K1440" s="1" ph="1"/>
      <c r="L1440" s="1" ph="1"/>
      <c r="M1440" s="1" ph="1"/>
      <c r="N1440" s="22" ph="1"/>
    </row>
    <row r="1441" spans="10:14" ht="21">
      <c r="J1441" s="1" ph="1"/>
      <c r="K1441" s="1" ph="1"/>
      <c r="L1441" s="1" ph="1"/>
      <c r="M1441" s="1" ph="1"/>
      <c r="N1441" s="22" ph="1"/>
    </row>
    <row r="1442" spans="10:14" ht="21">
      <c r="J1442" s="1" ph="1"/>
      <c r="K1442" s="1" ph="1"/>
      <c r="L1442" s="1" ph="1"/>
      <c r="M1442" s="1" ph="1"/>
      <c r="N1442" s="22" ph="1"/>
    </row>
    <row r="1443" spans="10:14" ht="21">
      <c r="J1443" s="1" ph="1"/>
      <c r="K1443" s="1" ph="1"/>
      <c r="L1443" s="1" ph="1"/>
      <c r="M1443" s="1" ph="1"/>
      <c r="N1443" s="22" ph="1"/>
    </row>
    <row r="1444" spans="10:14" ht="21">
      <c r="J1444" s="1" ph="1"/>
      <c r="K1444" s="1" ph="1"/>
      <c r="L1444" s="1" ph="1"/>
      <c r="M1444" s="1" ph="1"/>
      <c r="N1444" s="22" ph="1"/>
    </row>
    <row r="1445" spans="10:14" ht="21">
      <c r="J1445" s="1" ph="1"/>
      <c r="K1445" s="1" ph="1"/>
      <c r="L1445" s="1" ph="1"/>
      <c r="M1445" s="1" ph="1"/>
      <c r="N1445" s="22" ph="1"/>
    </row>
    <row r="1446" spans="10:14" ht="21">
      <c r="J1446" s="1" ph="1"/>
      <c r="K1446" s="1" ph="1"/>
      <c r="L1446" s="1" ph="1"/>
      <c r="M1446" s="1" ph="1"/>
      <c r="N1446" s="22" ph="1"/>
    </row>
    <row r="1447" spans="10:14" ht="21">
      <c r="J1447" s="1" ph="1"/>
      <c r="K1447" s="1" ph="1"/>
      <c r="L1447" s="1" ph="1"/>
      <c r="M1447" s="1" ph="1"/>
      <c r="N1447" s="22" ph="1"/>
    </row>
    <row r="1448" spans="10:14" ht="21">
      <c r="J1448" s="1" ph="1"/>
      <c r="K1448" s="1" ph="1"/>
      <c r="L1448" s="1" ph="1"/>
      <c r="M1448" s="1" ph="1"/>
      <c r="N1448" s="22" ph="1"/>
    </row>
    <row r="1449" spans="10:14" ht="21">
      <c r="J1449" s="1" ph="1"/>
      <c r="K1449" s="1" ph="1"/>
      <c r="L1449" s="1" ph="1"/>
      <c r="M1449" s="1" ph="1"/>
      <c r="N1449" s="22" ph="1"/>
    </row>
    <row r="1450" spans="10:14" ht="21">
      <c r="J1450" s="1" ph="1"/>
      <c r="K1450" s="1" ph="1"/>
      <c r="L1450" s="1" ph="1"/>
      <c r="M1450" s="1" ph="1"/>
      <c r="N1450" s="22" ph="1"/>
    </row>
    <row r="1451" spans="10:14" ht="21">
      <c r="J1451" s="1" ph="1"/>
      <c r="K1451" s="1" ph="1"/>
      <c r="L1451" s="1" ph="1"/>
      <c r="M1451" s="1" ph="1"/>
      <c r="N1451" s="22" ph="1"/>
    </row>
    <row r="1452" spans="10:14" ht="21">
      <c r="J1452" s="1" ph="1"/>
      <c r="K1452" s="1" ph="1"/>
      <c r="L1452" s="1" ph="1"/>
      <c r="M1452" s="1" ph="1"/>
      <c r="N1452" s="22" ph="1"/>
    </row>
    <row r="1453" spans="10:14" ht="21">
      <c r="J1453" s="1" ph="1"/>
      <c r="K1453" s="1" ph="1"/>
      <c r="L1453" s="1" ph="1"/>
      <c r="M1453" s="1" ph="1"/>
      <c r="N1453" s="22" ph="1"/>
    </row>
    <row r="1454" spans="10:14" ht="21">
      <c r="J1454" s="1" ph="1"/>
      <c r="K1454" s="1" ph="1"/>
      <c r="L1454" s="1" ph="1"/>
      <c r="M1454" s="1" ph="1"/>
      <c r="N1454" s="22" ph="1"/>
    </row>
    <row r="1455" spans="10:14" ht="21">
      <c r="J1455" s="1" ph="1"/>
      <c r="K1455" s="1" ph="1"/>
      <c r="L1455" s="1" ph="1"/>
      <c r="M1455" s="1" ph="1"/>
      <c r="N1455" s="22" ph="1"/>
    </row>
    <row r="1456" spans="10:14" ht="21">
      <c r="J1456" s="1" ph="1"/>
      <c r="K1456" s="1" ph="1"/>
      <c r="L1456" s="1" ph="1"/>
      <c r="M1456" s="1" ph="1"/>
      <c r="N1456" s="22" ph="1"/>
    </row>
    <row r="1457" spans="10:14" ht="21">
      <c r="J1457" s="1" ph="1"/>
      <c r="K1457" s="1" ph="1"/>
      <c r="L1457" s="1" ph="1"/>
      <c r="M1457" s="1" ph="1"/>
      <c r="N1457" s="22" ph="1"/>
    </row>
    <row r="1458" spans="10:14" ht="21">
      <c r="J1458" s="1" ph="1"/>
      <c r="K1458" s="1" ph="1"/>
      <c r="L1458" s="1" ph="1"/>
      <c r="M1458" s="1" ph="1"/>
      <c r="N1458" s="22" ph="1"/>
    </row>
    <row r="1459" spans="10:14" ht="21">
      <c r="J1459" s="1" ph="1"/>
      <c r="K1459" s="1" ph="1"/>
      <c r="L1459" s="1" ph="1"/>
      <c r="M1459" s="1" ph="1"/>
      <c r="N1459" s="22" ph="1"/>
    </row>
    <row r="1460" spans="10:14" ht="21">
      <c r="J1460" s="1" ph="1"/>
      <c r="K1460" s="1" ph="1"/>
      <c r="L1460" s="1" ph="1"/>
      <c r="M1460" s="1" ph="1"/>
      <c r="N1460" s="22" ph="1"/>
    </row>
    <row r="1461" spans="10:14" ht="21">
      <c r="J1461" s="1" ph="1"/>
      <c r="K1461" s="1" ph="1"/>
      <c r="L1461" s="1" ph="1"/>
      <c r="M1461" s="1" ph="1"/>
      <c r="N1461" s="22" ph="1"/>
    </row>
    <row r="1462" spans="10:14" ht="21">
      <c r="J1462" s="1" ph="1"/>
      <c r="K1462" s="1" ph="1"/>
      <c r="L1462" s="1" ph="1"/>
      <c r="M1462" s="1" ph="1"/>
      <c r="N1462" s="22" ph="1"/>
    </row>
    <row r="1463" spans="10:14" ht="21">
      <c r="J1463" s="1" ph="1"/>
      <c r="K1463" s="1" ph="1"/>
      <c r="L1463" s="1" ph="1"/>
      <c r="M1463" s="1" ph="1"/>
      <c r="N1463" s="22" ph="1"/>
    </row>
    <row r="1464" spans="10:14" ht="21">
      <c r="J1464" s="1" ph="1"/>
      <c r="K1464" s="1" ph="1"/>
      <c r="L1464" s="1" ph="1"/>
      <c r="M1464" s="1" ph="1"/>
      <c r="N1464" s="22" ph="1"/>
    </row>
    <row r="1465" spans="10:14" ht="21">
      <c r="J1465" s="1" ph="1"/>
      <c r="K1465" s="1" ph="1"/>
      <c r="L1465" s="1" ph="1"/>
      <c r="M1465" s="1" ph="1"/>
      <c r="N1465" s="22" ph="1"/>
    </row>
    <row r="1466" spans="10:14" ht="21">
      <c r="J1466" s="1" ph="1"/>
      <c r="K1466" s="1" ph="1"/>
      <c r="L1466" s="1" ph="1"/>
      <c r="M1466" s="1" ph="1"/>
      <c r="N1466" s="22" ph="1"/>
    </row>
    <row r="1467" spans="10:14" ht="21">
      <c r="J1467" s="1" ph="1"/>
      <c r="K1467" s="1" ph="1"/>
      <c r="L1467" s="1" ph="1"/>
      <c r="M1467" s="1" ph="1"/>
      <c r="N1467" s="22" ph="1"/>
    </row>
    <row r="1468" spans="10:14" ht="21">
      <c r="J1468" s="1" ph="1"/>
      <c r="K1468" s="1" ph="1"/>
      <c r="L1468" s="1" ph="1"/>
      <c r="M1468" s="1" ph="1"/>
      <c r="N1468" s="22" ph="1"/>
    </row>
    <row r="1469" spans="10:14" ht="21">
      <c r="J1469" s="1" ph="1"/>
      <c r="K1469" s="1" ph="1"/>
      <c r="L1469" s="1" ph="1"/>
      <c r="M1469" s="1" ph="1"/>
      <c r="N1469" s="22" ph="1"/>
    </row>
    <row r="1470" spans="10:14" ht="21">
      <c r="J1470" s="1" ph="1"/>
      <c r="K1470" s="1" ph="1"/>
      <c r="L1470" s="1" ph="1"/>
      <c r="M1470" s="1" ph="1"/>
      <c r="N1470" s="22" ph="1"/>
    </row>
    <row r="1471" spans="10:14" ht="21">
      <c r="J1471" s="1" ph="1"/>
      <c r="K1471" s="1" ph="1"/>
      <c r="L1471" s="1" ph="1"/>
      <c r="M1471" s="1" ph="1"/>
      <c r="N1471" s="22" ph="1"/>
    </row>
    <row r="1472" spans="10:14" ht="21">
      <c r="J1472" s="1" ph="1"/>
      <c r="K1472" s="1" ph="1"/>
      <c r="L1472" s="1" ph="1"/>
      <c r="M1472" s="1" ph="1"/>
      <c r="N1472" s="22" ph="1"/>
    </row>
    <row r="1473" spans="10:14" ht="21">
      <c r="J1473" s="1" ph="1"/>
      <c r="K1473" s="1" ph="1"/>
      <c r="L1473" s="1" ph="1"/>
      <c r="M1473" s="1" ph="1"/>
      <c r="N1473" s="22" ph="1"/>
    </row>
    <row r="1474" spans="10:14" ht="21">
      <c r="J1474" s="1" ph="1"/>
      <c r="K1474" s="1" ph="1"/>
      <c r="L1474" s="1" ph="1"/>
      <c r="M1474" s="1" ph="1"/>
      <c r="N1474" s="22" ph="1"/>
    </row>
    <row r="1475" spans="10:14" ht="21">
      <c r="J1475" s="1" ph="1"/>
      <c r="K1475" s="1" ph="1"/>
      <c r="L1475" s="1" ph="1"/>
      <c r="M1475" s="1" ph="1"/>
      <c r="N1475" s="22" ph="1"/>
    </row>
    <row r="1476" spans="10:14" ht="21">
      <c r="J1476" s="1" ph="1"/>
      <c r="K1476" s="1" ph="1"/>
      <c r="L1476" s="1" ph="1"/>
      <c r="M1476" s="1" ph="1"/>
      <c r="N1476" s="22" ph="1"/>
    </row>
    <row r="1477" spans="10:14" ht="21">
      <c r="J1477" s="1" ph="1"/>
      <c r="K1477" s="1" ph="1"/>
      <c r="L1477" s="1" ph="1"/>
      <c r="M1477" s="1" ph="1"/>
      <c r="N1477" s="22" ph="1"/>
    </row>
    <row r="1478" spans="10:14" ht="21">
      <c r="J1478" s="1" ph="1"/>
      <c r="K1478" s="1" ph="1"/>
      <c r="L1478" s="1" ph="1"/>
      <c r="M1478" s="1" ph="1"/>
      <c r="N1478" s="22" ph="1"/>
    </row>
    <row r="1479" spans="10:14" ht="21">
      <c r="J1479" s="1" ph="1"/>
      <c r="K1479" s="1" ph="1"/>
      <c r="L1479" s="1" ph="1"/>
      <c r="M1479" s="1" ph="1"/>
      <c r="N1479" s="22" ph="1"/>
    </row>
    <row r="1480" spans="10:14" ht="21">
      <c r="J1480" s="1" ph="1"/>
      <c r="K1480" s="1" ph="1"/>
      <c r="L1480" s="1" ph="1"/>
      <c r="M1480" s="1" ph="1"/>
      <c r="N1480" s="22" ph="1"/>
    </row>
    <row r="1481" spans="10:14" ht="21">
      <c r="J1481" s="1" ph="1"/>
      <c r="K1481" s="1" ph="1"/>
      <c r="L1481" s="1" ph="1"/>
      <c r="M1481" s="1" ph="1"/>
      <c r="N1481" s="22" ph="1"/>
    </row>
    <row r="1482" spans="10:14" ht="21">
      <c r="J1482" s="1" ph="1"/>
      <c r="K1482" s="1" ph="1"/>
      <c r="L1482" s="1" ph="1"/>
      <c r="M1482" s="1" ph="1"/>
      <c r="N1482" s="22" ph="1"/>
    </row>
    <row r="1483" spans="10:14" ht="21">
      <c r="J1483" s="1" ph="1"/>
      <c r="K1483" s="1" ph="1"/>
      <c r="L1483" s="1" ph="1"/>
      <c r="M1483" s="1" ph="1"/>
      <c r="N1483" s="22" ph="1"/>
    </row>
    <row r="1484" spans="10:14" ht="21">
      <c r="J1484" s="1" ph="1"/>
      <c r="K1484" s="1" ph="1"/>
      <c r="L1484" s="1" ph="1"/>
      <c r="M1484" s="1" ph="1"/>
      <c r="N1484" s="22" ph="1"/>
    </row>
    <row r="1485" spans="10:14" ht="21">
      <c r="J1485" s="1" ph="1"/>
      <c r="K1485" s="1" ph="1"/>
      <c r="L1485" s="1" ph="1"/>
      <c r="M1485" s="1" ph="1"/>
      <c r="N1485" s="22" ph="1"/>
    </row>
    <row r="1486" spans="10:14" ht="21">
      <c r="J1486" s="1" ph="1"/>
      <c r="K1486" s="1" ph="1"/>
      <c r="L1486" s="1" ph="1"/>
      <c r="M1486" s="1" ph="1"/>
      <c r="N1486" s="22" ph="1"/>
    </row>
    <row r="1487" spans="10:14" ht="21">
      <c r="J1487" s="1" ph="1"/>
      <c r="K1487" s="1" ph="1"/>
      <c r="L1487" s="1" ph="1"/>
      <c r="M1487" s="1" ph="1"/>
      <c r="N1487" s="22" ph="1"/>
    </row>
    <row r="1488" spans="10:14" ht="21">
      <c r="J1488" s="1" ph="1"/>
      <c r="K1488" s="1" ph="1"/>
      <c r="L1488" s="1" ph="1"/>
      <c r="M1488" s="1" ph="1"/>
      <c r="N1488" s="22" ph="1"/>
    </row>
    <row r="1489" spans="10:14" ht="21">
      <c r="J1489" s="1" ph="1"/>
      <c r="K1489" s="1" ph="1"/>
      <c r="L1489" s="1" ph="1"/>
      <c r="M1489" s="1" ph="1"/>
      <c r="N1489" s="22" ph="1"/>
    </row>
    <row r="1490" spans="10:14" ht="21">
      <c r="J1490" s="1" ph="1"/>
      <c r="K1490" s="1" ph="1"/>
      <c r="L1490" s="1" ph="1"/>
      <c r="M1490" s="1" ph="1"/>
      <c r="N1490" s="22" ph="1"/>
    </row>
    <row r="1491" spans="10:14" ht="21">
      <c r="J1491" s="1" ph="1"/>
      <c r="K1491" s="1" ph="1"/>
      <c r="L1491" s="1" ph="1"/>
      <c r="M1491" s="1" ph="1"/>
      <c r="N1491" s="22" ph="1"/>
    </row>
    <row r="1492" spans="10:14" ht="21">
      <c r="J1492" s="1" ph="1"/>
      <c r="K1492" s="1" ph="1"/>
      <c r="L1492" s="1" ph="1"/>
      <c r="M1492" s="1" ph="1"/>
      <c r="N1492" s="22" ph="1"/>
    </row>
    <row r="1493" spans="10:14" ht="21">
      <c r="J1493" s="1" ph="1"/>
      <c r="K1493" s="1" ph="1"/>
      <c r="L1493" s="1" ph="1"/>
      <c r="M1493" s="1" ph="1"/>
      <c r="N1493" s="22" ph="1"/>
    </row>
    <row r="1494" spans="10:14" ht="21">
      <c r="J1494" s="1" ph="1"/>
      <c r="K1494" s="1" ph="1"/>
      <c r="L1494" s="1" ph="1"/>
      <c r="M1494" s="1" ph="1"/>
      <c r="N1494" s="22" ph="1"/>
    </row>
    <row r="1495" spans="10:14" ht="21">
      <c r="J1495" s="1" ph="1"/>
      <c r="K1495" s="1" ph="1"/>
      <c r="L1495" s="1" ph="1"/>
      <c r="M1495" s="1" ph="1"/>
      <c r="N1495" s="22" ph="1"/>
    </row>
    <row r="1496" spans="10:14" ht="21">
      <c r="J1496" s="1" ph="1"/>
      <c r="K1496" s="1" ph="1"/>
      <c r="L1496" s="1" ph="1"/>
      <c r="M1496" s="1" ph="1"/>
      <c r="N1496" s="22" ph="1"/>
    </row>
    <row r="1497" spans="10:14" ht="21">
      <c r="J1497" s="1" ph="1"/>
      <c r="K1497" s="1" ph="1"/>
      <c r="L1497" s="1" ph="1"/>
      <c r="M1497" s="1" ph="1"/>
      <c r="N1497" s="22" ph="1"/>
    </row>
    <row r="1498" spans="10:14" ht="21">
      <c r="J1498" s="1" ph="1"/>
      <c r="K1498" s="1" ph="1"/>
      <c r="L1498" s="1" ph="1"/>
      <c r="M1498" s="1" ph="1"/>
      <c r="N1498" s="22" ph="1"/>
    </row>
    <row r="1499" spans="10:14" ht="21">
      <c r="J1499" s="1" ph="1"/>
      <c r="K1499" s="1" ph="1"/>
      <c r="L1499" s="1" ph="1"/>
      <c r="M1499" s="1" ph="1"/>
      <c r="N1499" s="22" ph="1"/>
    </row>
    <row r="1500" spans="10:14" ht="21">
      <c r="J1500" s="1" ph="1"/>
      <c r="K1500" s="1" ph="1"/>
      <c r="L1500" s="1" ph="1"/>
      <c r="M1500" s="1" ph="1"/>
      <c r="N1500" s="22" ph="1"/>
    </row>
    <row r="1501" spans="10:14" ht="21">
      <c r="J1501" s="1" ph="1"/>
      <c r="K1501" s="1" ph="1"/>
      <c r="L1501" s="1" ph="1"/>
      <c r="M1501" s="1" ph="1"/>
      <c r="N1501" s="22" ph="1"/>
    </row>
    <row r="1502" spans="10:14" ht="21">
      <c r="J1502" s="1" ph="1"/>
      <c r="K1502" s="1" ph="1"/>
      <c r="L1502" s="1" ph="1"/>
      <c r="M1502" s="1" ph="1"/>
      <c r="N1502" s="22" ph="1"/>
    </row>
    <row r="1503" spans="10:14" ht="21">
      <c r="J1503" s="1" ph="1"/>
      <c r="K1503" s="1" ph="1"/>
      <c r="L1503" s="1" ph="1"/>
      <c r="M1503" s="1" ph="1"/>
      <c r="N1503" s="22" ph="1"/>
    </row>
    <row r="1504" spans="10:14" ht="21">
      <c r="J1504" s="1" ph="1"/>
      <c r="K1504" s="1" ph="1"/>
      <c r="L1504" s="1" ph="1"/>
      <c r="M1504" s="1" ph="1"/>
      <c r="N1504" s="22" ph="1"/>
    </row>
    <row r="1505" spans="10:14" ht="21">
      <c r="J1505" s="1" ph="1"/>
      <c r="K1505" s="1" ph="1"/>
      <c r="L1505" s="1" ph="1"/>
      <c r="M1505" s="1" ph="1"/>
      <c r="N1505" s="22" ph="1"/>
    </row>
    <row r="1506" spans="10:14" ht="21">
      <c r="J1506" s="1" ph="1"/>
      <c r="K1506" s="1" ph="1"/>
      <c r="L1506" s="1" ph="1"/>
      <c r="M1506" s="1" ph="1"/>
      <c r="N1506" s="22" ph="1"/>
    </row>
    <row r="1507" spans="10:14" ht="21">
      <c r="J1507" s="1" ph="1"/>
      <c r="K1507" s="1" ph="1"/>
      <c r="L1507" s="1" ph="1"/>
      <c r="M1507" s="1" ph="1"/>
      <c r="N1507" s="22" ph="1"/>
    </row>
    <row r="1508" spans="10:14" ht="21">
      <c r="J1508" s="1" ph="1"/>
      <c r="K1508" s="1" ph="1"/>
      <c r="L1508" s="1" ph="1"/>
      <c r="M1508" s="1" ph="1"/>
      <c r="N1508" s="22" ph="1"/>
    </row>
    <row r="1509" spans="10:14" ht="21">
      <c r="J1509" s="1" ph="1"/>
      <c r="K1509" s="1" ph="1"/>
      <c r="L1509" s="1" ph="1"/>
      <c r="M1509" s="1" ph="1"/>
      <c r="N1509" s="22" ph="1"/>
    </row>
    <row r="1510" spans="10:14" ht="21">
      <c r="J1510" s="1" ph="1"/>
      <c r="K1510" s="1" ph="1"/>
      <c r="L1510" s="1" ph="1"/>
      <c r="M1510" s="1" ph="1"/>
      <c r="N1510" s="22" ph="1"/>
    </row>
    <row r="1511" spans="10:14" ht="21">
      <c r="J1511" s="1" ph="1"/>
      <c r="K1511" s="1" ph="1"/>
      <c r="L1511" s="1" ph="1"/>
      <c r="M1511" s="1" ph="1"/>
      <c r="N1511" s="22" ph="1"/>
    </row>
    <row r="1512" spans="10:14" ht="21">
      <c r="J1512" s="1" ph="1"/>
      <c r="K1512" s="1" ph="1"/>
      <c r="L1512" s="1" ph="1"/>
      <c r="M1512" s="1" ph="1"/>
      <c r="N1512" s="22" ph="1"/>
    </row>
    <row r="1513" spans="10:14" ht="21">
      <c r="J1513" s="1" ph="1"/>
      <c r="K1513" s="1" ph="1"/>
      <c r="L1513" s="1" ph="1"/>
      <c r="M1513" s="1" ph="1"/>
      <c r="N1513" s="22" ph="1"/>
    </row>
    <row r="1514" spans="10:14" ht="21">
      <c r="J1514" s="1" ph="1"/>
      <c r="K1514" s="1" ph="1"/>
      <c r="L1514" s="1" ph="1"/>
      <c r="M1514" s="1" ph="1"/>
      <c r="N1514" s="22" ph="1"/>
    </row>
    <row r="1515" spans="10:14" ht="21">
      <c r="J1515" s="1" ph="1"/>
      <c r="K1515" s="1" ph="1"/>
      <c r="L1515" s="1" ph="1"/>
      <c r="M1515" s="1" ph="1"/>
      <c r="N1515" s="22" ph="1"/>
    </row>
    <row r="1516" spans="10:14" ht="21">
      <c r="J1516" s="1" ph="1"/>
      <c r="K1516" s="1" ph="1"/>
      <c r="L1516" s="1" ph="1"/>
      <c r="M1516" s="1" ph="1"/>
      <c r="N1516" s="22" ph="1"/>
    </row>
    <row r="1517" spans="10:14" ht="21">
      <c r="J1517" s="1" ph="1"/>
      <c r="K1517" s="1" ph="1"/>
      <c r="L1517" s="1" ph="1"/>
      <c r="M1517" s="1" ph="1"/>
      <c r="N1517" s="22" ph="1"/>
    </row>
    <row r="1518" spans="10:14" ht="21">
      <c r="J1518" s="1" ph="1"/>
      <c r="K1518" s="1" ph="1"/>
      <c r="L1518" s="1" ph="1"/>
      <c r="M1518" s="1" ph="1"/>
      <c r="N1518" s="22" ph="1"/>
    </row>
    <row r="1519" spans="10:14" ht="21">
      <c r="J1519" s="1" ph="1"/>
      <c r="K1519" s="1" ph="1"/>
      <c r="L1519" s="1" ph="1"/>
      <c r="M1519" s="1" ph="1"/>
      <c r="N1519" s="22" ph="1"/>
    </row>
    <row r="1520" spans="10:14" ht="21">
      <c r="J1520" s="1" ph="1"/>
      <c r="K1520" s="1" ph="1"/>
      <c r="L1520" s="1" ph="1"/>
      <c r="M1520" s="1" ph="1"/>
      <c r="N1520" s="22" ph="1"/>
    </row>
    <row r="1521" spans="10:14" ht="21">
      <c r="J1521" s="1" ph="1"/>
      <c r="K1521" s="1" ph="1"/>
      <c r="L1521" s="1" ph="1"/>
      <c r="M1521" s="1" ph="1"/>
      <c r="N1521" s="22" ph="1"/>
    </row>
    <row r="1522" spans="10:14" ht="21">
      <c r="J1522" s="1" ph="1"/>
      <c r="K1522" s="1" ph="1"/>
      <c r="L1522" s="1" ph="1"/>
      <c r="M1522" s="1" ph="1"/>
      <c r="N1522" s="22" ph="1"/>
    </row>
    <row r="1523" spans="10:14" ht="21">
      <c r="J1523" s="1" ph="1"/>
      <c r="K1523" s="1" ph="1"/>
      <c r="L1523" s="1" ph="1"/>
      <c r="M1523" s="1" ph="1"/>
      <c r="N1523" s="22" ph="1"/>
    </row>
    <row r="1524" spans="10:14" ht="21">
      <c r="J1524" s="1" ph="1"/>
      <c r="K1524" s="1" ph="1"/>
      <c r="L1524" s="1" ph="1"/>
      <c r="M1524" s="1" ph="1"/>
      <c r="N1524" s="22" ph="1"/>
    </row>
    <row r="1525" spans="10:14" ht="21">
      <c r="J1525" s="1" ph="1"/>
      <c r="K1525" s="1" ph="1"/>
      <c r="L1525" s="1" ph="1"/>
      <c r="M1525" s="1" ph="1"/>
      <c r="N1525" s="22" ph="1"/>
    </row>
    <row r="1526" spans="10:14" ht="21">
      <c r="J1526" s="1" ph="1"/>
      <c r="K1526" s="1" ph="1"/>
      <c r="L1526" s="1" ph="1"/>
      <c r="M1526" s="1" ph="1"/>
      <c r="N1526" s="22" ph="1"/>
    </row>
    <row r="1527" spans="10:14" ht="21">
      <c r="J1527" s="1" ph="1"/>
      <c r="K1527" s="1" ph="1"/>
      <c r="L1527" s="1" ph="1"/>
      <c r="M1527" s="1" ph="1"/>
      <c r="N1527" s="22" ph="1"/>
    </row>
    <row r="1528" spans="10:14" ht="21">
      <c r="J1528" s="1" ph="1"/>
      <c r="K1528" s="1" ph="1"/>
      <c r="L1528" s="1" ph="1"/>
      <c r="M1528" s="1" ph="1"/>
      <c r="N1528" s="22" ph="1"/>
    </row>
    <row r="1529" spans="10:14" ht="21">
      <c r="J1529" s="1" ph="1"/>
      <c r="K1529" s="1" ph="1"/>
      <c r="L1529" s="1" ph="1"/>
      <c r="M1529" s="1" ph="1"/>
      <c r="N1529" s="22" ph="1"/>
    </row>
    <row r="1532" spans="10:14" ht="21">
      <c r="J1532" s="1" ph="1"/>
      <c r="K1532" s="1" ph="1"/>
      <c r="L1532" s="1" ph="1"/>
      <c r="M1532" s="1" ph="1"/>
      <c r="N1532" s="22" ph="1"/>
    </row>
    <row r="1533" spans="10:14" ht="21">
      <c r="J1533" s="1" ph="1"/>
      <c r="K1533" s="1" ph="1"/>
      <c r="L1533" s="1" ph="1"/>
      <c r="M1533" s="1" ph="1"/>
      <c r="N1533" s="22" ph="1"/>
    </row>
    <row r="1540" spans="10:14" ht="21">
      <c r="J1540" s="1" ph="1"/>
      <c r="K1540" s="1" ph="1"/>
      <c r="L1540" s="1" ph="1"/>
      <c r="M1540" s="1" ph="1"/>
      <c r="N1540" s="22" ph="1"/>
    </row>
    <row r="1543" spans="10:14" ht="21">
      <c r="J1543" s="1" ph="1"/>
      <c r="K1543" s="1" ph="1"/>
      <c r="L1543" s="1" ph="1"/>
      <c r="M1543" s="1" ph="1"/>
      <c r="N1543" s="22" ph="1"/>
    </row>
    <row r="1544" spans="10:14" ht="21">
      <c r="J1544" s="1" ph="1"/>
      <c r="K1544" s="1" ph="1"/>
      <c r="L1544" s="1" ph="1"/>
      <c r="M1544" s="1" ph="1"/>
      <c r="N1544" s="22" ph="1"/>
    </row>
    <row r="1545" spans="10:14" ht="21">
      <c r="J1545" s="1" ph="1"/>
      <c r="K1545" s="1" ph="1"/>
      <c r="L1545" s="1" ph="1"/>
      <c r="M1545" s="1" ph="1"/>
      <c r="N1545" s="22" ph="1"/>
    </row>
    <row r="1546" spans="10:14" ht="21">
      <c r="J1546" s="1" ph="1"/>
      <c r="K1546" s="1" ph="1"/>
      <c r="L1546" s="1" ph="1"/>
      <c r="M1546" s="1" ph="1"/>
      <c r="N1546" s="22" ph="1"/>
    </row>
    <row r="1547" spans="10:14" ht="21">
      <c r="J1547" s="1" ph="1"/>
      <c r="K1547" s="1" ph="1"/>
      <c r="L1547" s="1" ph="1"/>
      <c r="M1547" s="1" ph="1"/>
      <c r="N1547" s="22" ph="1"/>
    </row>
    <row r="1548" spans="10:14" ht="21">
      <c r="J1548" s="1" ph="1"/>
      <c r="K1548" s="1" ph="1"/>
      <c r="L1548" s="1" ph="1"/>
      <c r="M1548" s="1" ph="1"/>
      <c r="N1548" s="22" ph="1"/>
    </row>
    <row r="1549" spans="10:14" ht="21">
      <c r="J1549" s="1" ph="1"/>
      <c r="K1549" s="1" ph="1"/>
      <c r="L1549" s="1" ph="1"/>
      <c r="M1549" s="1" ph="1"/>
      <c r="N1549" s="22" ph="1"/>
    </row>
    <row r="1550" spans="10:14" ht="21">
      <c r="J1550" s="1" ph="1"/>
      <c r="K1550" s="1" ph="1"/>
      <c r="L1550" s="1" ph="1"/>
      <c r="M1550" s="1" ph="1"/>
      <c r="N1550" s="22" ph="1"/>
    </row>
    <row r="1552" spans="10:14" ht="21">
      <c r="J1552" s="1" ph="1"/>
      <c r="K1552" s="1" ph="1"/>
      <c r="L1552" s="1" ph="1"/>
      <c r="M1552" s="1" ph="1"/>
      <c r="N1552" s="22" ph="1"/>
    </row>
    <row r="1555" spans="10:14" ht="21">
      <c r="J1555" s="1" ph="1"/>
      <c r="K1555" s="1" ph="1"/>
      <c r="L1555" s="1" ph="1"/>
      <c r="M1555" s="1" ph="1"/>
      <c r="N1555" s="22" ph="1"/>
    </row>
    <row r="1556" spans="10:14" ht="21">
      <c r="J1556" s="1" ph="1"/>
      <c r="K1556" s="1" ph="1"/>
      <c r="L1556" s="1" ph="1"/>
      <c r="M1556" s="1" ph="1"/>
      <c r="N1556" s="22" ph="1"/>
    </row>
    <row r="1558" spans="10:14" ht="21">
      <c r="J1558" s="1" ph="1"/>
      <c r="K1558" s="1" ph="1"/>
      <c r="L1558" s="1" ph="1"/>
      <c r="M1558" s="1" ph="1"/>
      <c r="N1558" s="22" ph="1"/>
    </row>
    <row r="1559" spans="10:14" ht="21">
      <c r="J1559" s="1" ph="1"/>
      <c r="K1559" s="1" ph="1"/>
      <c r="L1559" s="1" ph="1"/>
      <c r="M1559" s="1" ph="1"/>
      <c r="N1559" s="22" ph="1"/>
    </row>
    <row r="1560" spans="10:14" ht="21">
      <c r="J1560" s="1" ph="1"/>
      <c r="K1560" s="1" ph="1"/>
      <c r="L1560" s="1" ph="1"/>
      <c r="M1560" s="1" ph="1"/>
      <c r="N1560" s="22" ph="1"/>
    </row>
    <row r="1561" spans="10:14" ht="21">
      <c r="J1561" s="1" ph="1"/>
      <c r="K1561" s="1" ph="1"/>
      <c r="L1561" s="1" ph="1"/>
      <c r="M1561" s="1" ph="1"/>
      <c r="N1561" s="22" ph="1"/>
    </row>
    <row r="1562" spans="10:14" ht="21">
      <c r="J1562" s="1" ph="1"/>
      <c r="K1562" s="1" ph="1"/>
      <c r="L1562" s="1" ph="1"/>
      <c r="M1562" s="1" ph="1"/>
      <c r="N1562" s="22" ph="1"/>
    </row>
    <row r="1565" spans="10:14" ht="21">
      <c r="J1565" s="1" ph="1"/>
      <c r="K1565" s="1" ph="1"/>
      <c r="L1565" s="1" ph="1"/>
      <c r="M1565" s="1" ph="1"/>
      <c r="N1565" s="22" ph="1"/>
    </row>
    <row r="1566" spans="10:14" ht="21">
      <c r="J1566" s="1" ph="1"/>
      <c r="K1566" s="1" ph="1"/>
      <c r="L1566" s="1" ph="1"/>
      <c r="M1566" s="1" ph="1"/>
      <c r="N1566" s="22" ph="1"/>
    </row>
    <row r="1568" spans="10:14" ht="21">
      <c r="J1568" s="1" ph="1"/>
      <c r="K1568" s="1" ph="1"/>
      <c r="L1568" s="1" ph="1"/>
      <c r="M1568" s="1" ph="1"/>
      <c r="N1568" s="22" ph="1"/>
    </row>
    <row r="1569" spans="10:14" ht="21">
      <c r="J1569" s="1" ph="1"/>
      <c r="K1569" s="1" ph="1"/>
      <c r="L1569" s="1" ph="1"/>
      <c r="M1569" s="1" ph="1"/>
      <c r="N1569" s="22" ph="1"/>
    </row>
    <row r="1570" spans="10:14" ht="21">
      <c r="J1570" s="1" ph="1"/>
      <c r="K1570" s="1" ph="1"/>
      <c r="L1570" s="1" ph="1"/>
      <c r="M1570" s="1" ph="1"/>
      <c r="N1570" s="22" ph="1"/>
    </row>
    <row r="1571" spans="10:14" ht="21">
      <c r="J1571" s="1" ph="1"/>
      <c r="K1571" s="1" ph="1"/>
      <c r="L1571" s="1" ph="1"/>
      <c r="M1571" s="1" ph="1"/>
      <c r="N1571" s="22" ph="1"/>
    </row>
    <row r="1572" spans="10:14" ht="21">
      <c r="J1572" s="1" ph="1"/>
      <c r="K1572" s="1" ph="1"/>
      <c r="L1572" s="1" ph="1"/>
      <c r="M1572" s="1" ph="1"/>
      <c r="N1572" s="22" ph="1"/>
    </row>
    <row r="1575" spans="10:14" ht="21">
      <c r="J1575" s="1" ph="1"/>
      <c r="K1575" s="1" ph="1"/>
      <c r="L1575" s="1" ph="1"/>
      <c r="M1575" s="1" ph="1"/>
      <c r="N1575" s="22" ph="1"/>
    </row>
    <row r="1576" spans="10:14" ht="21">
      <c r="J1576" s="1" ph="1"/>
      <c r="K1576" s="1" ph="1"/>
      <c r="L1576" s="1" ph="1"/>
      <c r="M1576" s="1" ph="1"/>
      <c r="N1576" s="22" ph="1"/>
    </row>
    <row r="1578" spans="10:14" ht="21">
      <c r="J1578" s="1" ph="1"/>
      <c r="K1578" s="1" ph="1"/>
      <c r="L1578" s="1" ph="1"/>
      <c r="M1578" s="1" ph="1"/>
      <c r="N1578" s="22" ph="1"/>
    </row>
    <row r="1579" spans="10:14" ht="21">
      <c r="J1579" s="1" ph="1"/>
      <c r="K1579" s="1" ph="1"/>
      <c r="L1579" s="1" ph="1"/>
      <c r="M1579" s="1" ph="1"/>
      <c r="N1579" s="22" ph="1"/>
    </row>
    <row r="1580" spans="10:14" ht="21">
      <c r="J1580" s="1" ph="1"/>
      <c r="K1580" s="1" ph="1"/>
      <c r="L1580" s="1" ph="1"/>
      <c r="M1580" s="1" ph="1"/>
      <c r="N1580" s="22" ph="1"/>
    </row>
    <row r="1581" spans="10:14" ht="21">
      <c r="J1581" s="1" ph="1"/>
      <c r="K1581" s="1" ph="1"/>
      <c r="L1581" s="1" ph="1"/>
      <c r="M1581" s="1" ph="1"/>
      <c r="N1581" s="22" ph="1"/>
    </row>
    <row r="1582" spans="10:14" ht="21">
      <c r="J1582" s="1" ph="1"/>
      <c r="K1582" s="1" ph="1"/>
      <c r="L1582" s="1" ph="1"/>
      <c r="M1582" s="1" ph="1"/>
      <c r="N1582" s="22" ph="1"/>
    </row>
    <row r="1585" spans="10:14" ht="21">
      <c r="J1585" s="1" ph="1"/>
      <c r="K1585" s="1" ph="1"/>
      <c r="L1585" s="1" ph="1"/>
      <c r="M1585" s="1" ph="1"/>
      <c r="N1585" s="22" ph="1"/>
    </row>
    <row r="1586" spans="10:14" ht="21">
      <c r="J1586" s="1" ph="1"/>
      <c r="K1586" s="1" ph="1"/>
      <c r="L1586" s="1" ph="1"/>
      <c r="M1586" s="1" ph="1"/>
      <c r="N1586" s="22" ph="1"/>
    </row>
    <row r="1588" spans="10:14" ht="21">
      <c r="J1588" s="1" ph="1"/>
      <c r="K1588" s="1" ph="1"/>
      <c r="L1588" s="1" ph="1"/>
      <c r="M1588" s="1" ph="1"/>
      <c r="N1588" s="22" ph="1"/>
    </row>
    <row r="1589" spans="10:14" ht="21">
      <c r="J1589" s="1" ph="1"/>
      <c r="K1589" s="1" ph="1"/>
      <c r="L1589" s="1" ph="1"/>
      <c r="M1589" s="1" ph="1"/>
      <c r="N1589" s="22" ph="1"/>
    </row>
    <row r="1590" spans="10:14" ht="21">
      <c r="J1590" s="1" ph="1"/>
      <c r="K1590" s="1" ph="1"/>
      <c r="L1590" s="1" ph="1"/>
      <c r="M1590" s="1" ph="1"/>
      <c r="N1590" s="22" ph="1"/>
    </row>
    <row r="1591" spans="10:14" ht="21">
      <c r="J1591" s="1" ph="1"/>
      <c r="K1591" s="1" ph="1"/>
      <c r="L1591" s="1" ph="1"/>
      <c r="M1591" s="1" ph="1"/>
      <c r="N1591" s="22" ph="1"/>
    </row>
    <row r="1592" spans="10:14" ht="21">
      <c r="J1592" s="1" ph="1"/>
      <c r="K1592" s="1" ph="1"/>
      <c r="L1592" s="1" ph="1"/>
      <c r="M1592" s="1" ph="1"/>
      <c r="N1592" s="22" ph="1"/>
    </row>
    <row r="1593" spans="10:14" ht="21">
      <c r="J1593" s="1" ph="1"/>
      <c r="K1593" s="1" ph="1"/>
      <c r="L1593" s="1" ph="1"/>
      <c r="M1593" s="1" ph="1"/>
      <c r="N1593" s="22" ph="1"/>
    </row>
    <row r="1594" spans="10:14" ht="21">
      <c r="J1594" s="1" ph="1"/>
      <c r="K1594" s="1" ph="1"/>
      <c r="L1594" s="1" ph="1"/>
      <c r="M1594" s="1" ph="1"/>
      <c r="N1594" s="22" ph="1"/>
    </row>
    <row r="1595" spans="10:14" ht="21">
      <c r="J1595" s="1" ph="1"/>
      <c r="K1595" s="1" ph="1"/>
      <c r="L1595" s="1" ph="1"/>
      <c r="M1595" s="1" ph="1"/>
      <c r="N1595" s="22" ph="1"/>
    </row>
    <row r="1596" spans="10:14" ht="21">
      <c r="J1596" s="1" ph="1"/>
      <c r="K1596" s="1" ph="1"/>
      <c r="L1596" s="1" ph="1"/>
      <c r="M1596" s="1" ph="1"/>
      <c r="N1596" s="22" ph="1"/>
    </row>
    <row r="1599" spans="10:14" ht="21">
      <c r="J1599" s="1" ph="1"/>
      <c r="K1599" s="1" ph="1"/>
      <c r="L1599" s="1" ph="1"/>
      <c r="M1599" s="1" ph="1"/>
      <c r="N1599" s="22" ph="1"/>
    </row>
    <row r="1600" spans="10:14" ht="21">
      <c r="J1600" s="1" ph="1"/>
      <c r="K1600" s="1" ph="1"/>
      <c r="L1600" s="1" ph="1"/>
      <c r="M1600" s="1" ph="1"/>
      <c r="N1600" s="22" ph="1"/>
    </row>
    <row r="1601" spans="10:14" ht="21">
      <c r="J1601" s="1" ph="1"/>
      <c r="K1601" s="1" ph="1"/>
      <c r="L1601" s="1" ph="1"/>
      <c r="M1601" s="1" ph="1"/>
      <c r="N1601" s="22" ph="1"/>
    </row>
    <row r="1602" spans="10:14" ht="21">
      <c r="J1602" s="1" ph="1"/>
      <c r="K1602" s="1" ph="1"/>
      <c r="L1602" s="1" ph="1"/>
      <c r="M1602" s="1" ph="1"/>
      <c r="N1602" s="22" ph="1"/>
    </row>
    <row r="1603" spans="10:14" ht="21">
      <c r="J1603" s="1" ph="1"/>
      <c r="K1603" s="1" ph="1"/>
      <c r="L1603" s="1" ph="1"/>
      <c r="M1603" s="1" ph="1"/>
      <c r="N1603" s="22" ph="1"/>
    </row>
    <row r="1604" spans="10:14" ht="21">
      <c r="J1604" s="1" ph="1"/>
      <c r="K1604" s="1" ph="1"/>
      <c r="L1604" s="1" ph="1"/>
      <c r="M1604" s="1" ph="1"/>
      <c r="N1604" s="22" ph="1"/>
    </row>
    <row r="1605" spans="10:14" ht="21">
      <c r="J1605" s="1" ph="1"/>
      <c r="K1605" s="1" ph="1"/>
      <c r="L1605" s="1" ph="1"/>
      <c r="M1605" s="1" ph="1"/>
      <c r="N1605" s="22" ph="1"/>
    </row>
    <row r="1606" spans="10:14" ht="21">
      <c r="J1606" s="1" ph="1"/>
      <c r="K1606" s="1" ph="1"/>
      <c r="L1606" s="1" ph="1"/>
      <c r="M1606" s="1" ph="1"/>
      <c r="N1606" s="22" ph="1"/>
    </row>
    <row r="1607" spans="10:14" ht="21">
      <c r="J1607" s="1" ph="1"/>
      <c r="K1607" s="1" ph="1"/>
      <c r="L1607" s="1" ph="1"/>
      <c r="M1607" s="1" ph="1"/>
      <c r="N1607" s="22" ph="1"/>
    </row>
    <row r="1608" spans="10:14" ht="21">
      <c r="J1608" s="1" ph="1"/>
      <c r="K1608" s="1" ph="1"/>
      <c r="L1608" s="1" ph="1"/>
      <c r="M1608" s="1" ph="1"/>
      <c r="N1608" s="22" ph="1"/>
    </row>
    <row r="1609" spans="10:14" ht="21">
      <c r="J1609" s="1" ph="1"/>
      <c r="K1609" s="1" ph="1"/>
      <c r="L1609" s="1" ph="1"/>
      <c r="M1609" s="1" ph="1"/>
      <c r="N1609" s="22" ph="1"/>
    </row>
    <row r="1610" spans="10:14" ht="21">
      <c r="J1610" s="1" ph="1"/>
      <c r="K1610" s="1" ph="1"/>
      <c r="L1610" s="1" ph="1"/>
      <c r="M1610" s="1" ph="1"/>
      <c r="N1610" s="22" ph="1"/>
    </row>
    <row r="1611" spans="10:14" ht="21">
      <c r="J1611" s="1" ph="1"/>
      <c r="K1611" s="1" ph="1"/>
      <c r="L1611" s="1" ph="1"/>
      <c r="M1611" s="1" ph="1"/>
      <c r="N1611" s="22" ph="1"/>
    </row>
    <row r="1612" spans="10:14" ht="21">
      <c r="J1612" s="1" ph="1"/>
      <c r="K1612" s="1" ph="1"/>
      <c r="L1612" s="1" ph="1"/>
      <c r="M1612" s="1" ph="1"/>
      <c r="N1612" s="22" ph="1"/>
    </row>
    <row r="1613" spans="10:14" ht="21">
      <c r="J1613" s="1" ph="1"/>
      <c r="K1613" s="1" ph="1"/>
      <c r="L1613" s="1" ph="1"/>
      <c r="M1613" s="1" ph="1"/>
      <c r="N1613" s="22" ph="1"/>
    </row>
    <row r="1614" spans="10:14" ht="21">
      <c r="J1614" s="1" ph="1"/>
      <c r="K1614" s="1" ph="1"/>
      <c r="L1614" s="1" ph="1"/>
      <c r="M1614" s="1" ph="1"/>
      <c r="N1614" s="22" ph="1"/>
    </row>
    <row r="1617" spans="10:14" ht="21">
      <c r="J1617" s="1" ph="1"/>
      <c r="K1617" s="1" ph="1"/>
      <c r="L1617" s="1" ph="1"/>
      <c r="M1617" s="1" ph="1"/>
      <c r="N1617" s="22" ph="1"/>
    </row>
    <row r="1618" spans="10:14" ht="21">
      <c r="J1618" s="1" ph="1"/>
      <c r="K1618" s="1" ph="1"/>
      <c r="L1618" s="1" ph="1"/>
      <c r="M1618" s="1" ph="1"/>
      <c r="N1618" s="22" ph="1"/>
    </row>
    <row r="1619" spans="10:14" ht="21">
      <c r="J1619" s="1" ph="1"/>
      <c r="K1619" s="1" ph="1"/>
      <c r="L1619" s="1" ph="1"/>
      <c r="M1619" s="1" ph="1"/>
      <c r="N1619" s="22" ph="1"/>
    </row>
    <row r="1620" spans="10:14" ht="21">
      <c r="J1620" s="1" ph="1"/>
      <c r="K1620" s="1" ph="1"/>
      <c r="L1620" s="1" ph="1"/>
      <c r="M1620" s="1" ph="1"/>
      <c r="N1620" s="22" ph="1"/>
    </row>
    <row r="1621" spans="10:14" ht="21">
      <c r="J1621" s="1" ph="1"/>
      <c r="K1621" s="1" ph="1"/>
      <c r="L1621" s="1" ph="1"/>
      <c r="M1621" s="1" ph="1"/>
      <c r="N1621" s="22" ph="1"/>
    </row>
    <row r="1622" spans="10:14" ht="21">
      <c r="J1622" s="1" ph="1"/>
      <c r="K1622" s="1" ph="1"/>
      <c r="L1622" s="1" ph="1"/>
      <c r="M1622" s="1" ph="1"/>
      <c r="N1622" s="22" ph="1"/>
    </row>
    <row r="1623" spans="10:14" ht="21">
      <c r="J1623" s="1" ph="1"/>
      <c r="K1623" s="1" ph="1"/>
      <c r="L1623" s="1" ph="1"/>
      <c r="M1623" s="1" ph="1"/>
      <c r="N1623" s="22" ph="1"/>
    </row>
    <row r="1624" spans="10:14" ht="21">
      <c r="J1624" s="1" ph="1"/>
      <c r="K1624" s="1" ph="1"/>
      <c r="L1624" s="1" ph="1"/>
      <c r="M1624" s="1" ph="1"/>
      <c r="N1624" s="22" ph="1"/>
    </row>
    <row r="1625" spans="10:14" ht="21">
      <c r="J1625" s="1" ph="1"/>
      <c r="K1625" s="1" ph="1"/>
      <c r="L1625" s="1" ph="1"/>
      <c r="M1625" s="1" ph="1"/>
      <c r="N1625" s="22" ph="1"/>
    </row>
    <row r="1626" spans="10:14" ht="21">
      <c r="J1626" s="1" ph="1"/>
      <c r="K1626" s="1" ph="1"/>
      <c r="L1626" s="1" ph="1"/>
      <c r="M1626" s="1" ph="1"/>
      <c r="N1626" s="22" ph="1"/>
    </row>
    <row r="1627" spans="10:14" ht="21">
      <c r="J1627" s="1" ph="1"/>
      <c r="K1627" s="1" ph="1"/>
      <c r="L1627" s="1" ph="1"/>
      <c r="M1627" s="1" ph="1"/>
      <c r="N1627" s="22" ph="1"/>
    </row>
    <row r="1628" spans="10:14" ht="21">
      <c r="J1628" s="1" ph="1"/>
      <c r="K1628" s="1" ph="1"/>
      <c r="L1628" s="1" ph="1"/>
      <c r="M1628" s="1" ph="1"/>
      <c r="N1628" s="22" ph="1"/>
    </row>
    <row r="1629" spans="10:14" ht="21">
      <c r="J1629" s="1" ph="1"/>
      <c r="K1629" s="1" ph="1"/>
      <c r="L1629" s="1" ph="1"/>
      <c r="M1629" s="1" ph="1"/>
      <c r="N1629" s="22" ph="1"/>
    </row>
    <row r="1630" spans="10:14" ht="21">
      <c r="J1630" s="1" ph="1"/>
      <c r="K1630" s="1" ph="1"/>
      <c r="L1630" s="1" ph="1"/>
      <c r="M1630" s="1" ph="1"/>
      <c r="N1630" s="22" ph="1"/>
    </row>
    <row r="1631" spans="10:14" ht="21">
      <c r="J1631" s="1" ph="1"/>
      <c r="K1631" s="1" ph="1"/>
      <c r="L1631" s="1" ph="1"/>
      <c r="M1631" s="1" ph="1"/>
      <c r="N1631" s="22" ph="1"/>
    </row>
    <row r="1632" spans="10:14" ht="21">
      <c r="J1632" s="1" ph="1"/>
      <c r="K1632" s="1" ph="1"/>
      <c r="L1632" s="1" ph="1"/>
      <c r="M1632" s="1" ph="1"/>
      <c r="N1632" s="22" ph="1"/>
    </row>
    <row r="1633" spans="10:14" ht="21">
      <c r="J1633" s="1" ph="1"/>
      <c r="K1633" s="1" ph="1"/>
      <c r="L1633" s="1" ph="1"/>
      <c r="M1633" s="1" ph="1"/>
      <c r="N1633" s="22" ph="1"/>
    </row>
    <row r="1634" spans="10:14" ht="21">
      <c r="J1634" s="1" ph="1"/>
      <c r="K1634" s="1" ph="1"/>
      <c r="L1634" s="1" ph="1"/>
      <c r="M1634" s="1" ph="1"/>
      <c r="N1634" s="22" ph="1"/>
    </row>
    <row r="1635" spans="10:14" ht="21">
      <c r="J1635" s="1" ph="1"/>
      <c r="K1635" s="1" ph="1"/>
      <c r="L1635" s="1" ph="1"/>
      <c r="M1635" s="1" ph="1"/>
      <c r="N1635" s="22" ph="1"/>
    </row>
    <row r="1636" spans="10:14" ht="21">
      <c r="J1636" s="1" ph="1"/>
      <c r="K1636" s="1" ph="1"/>
      <c r="L1636" s="1" ph="1"/>
      <c r="M1636" s="1" ph="1"/>
      <c r="N1636" s="22" ph="1"/>
    </row>
    <row r="1637" spans="10:14" ht="21">
      <c r="J1637" s="1" ph="1"/>
      <c r="K1637" s="1" ph="1"/>
      <c r="L1637" s="1" ph="1"/>
      <c r="M1637" s="1" ph="1"/>
      <c r="N1637" s="22" ph="1"/>
    </row>
    <row r="1638" spans="10:14" ht="21">
      <c r="J1638" s="1" ph="1"/>
      <c r="K1638" s="1" ph="1"/>
      <c r="L1638" s="1" ph="1"/>
      <c r="M1638" s="1" ph="1"/>
      <c r="N1638" s="22" ph="1"/>
    </row>
    <row r="1639" spans="10:14" ht="21">
      <c r="J1639" s="1" ph="1"/>
      <c r="K1639" s="1" ph="1"/>
      <c r="L1639" s="1" ph="1"/>
      <c r="M1639" s="1" ph="1"/>
      <c r="N1639" s="22" ph="1"/>
    </row>
    <row r="1640" spans="10:14" ht="21">
      <c r="J1640" s="1" ph="1"/>
      <c r="K1640" s="1" ph="1"/>
      <c r="L1640" s="1" ph="1"/>
      <c r="M1640" s="1" ph="1"/>
      <c r="N1640" s="22" ph="1"/>
    </row>
    <row r="1641" spans="10:14" ht="21">
      <c r="J1641" s="1" ph="1"/>
      <c r="K1641" s="1" ph="1"/>
      <c r="L1641" s="1" ph="1"/>
      <c r="M1641" s="1" ph="1"/>
      <c r="N1641" s="22" ph="1"/>
    </row>
    <row r="1642" spans="10:14" ht="21">
      <c r="J1642" s="1" ph="1"/>
      <c r="K1642" s="1" ph="1"/>
      <c r="L1642" s="1" ph="1"/>
      <c r="M1642" s="1" ph="1"/>
      <c r="N1642" s="22" ph="1"/>
    </row>
    <row r="1643" spans="10:14" ht="21">
      <c r="J1643" s="1" ph="1"/>
      <c r="K1643" s="1" ph="1"/>
      <c r="L1643" s="1" ph="1"/>
      <c r="M1643" s="1" ph="1"/>
      <c r="N1643" s="22" ph="1"/>
    </row>
    <row r="1644" spans="10:14" ht="21">
      <c r="J1644" s="1" ph="1"/>
      <c r="K1644" s="1" ph="1"/>
      <c r="L1644" s="1" ph="1"/>
      <c r="M1644" s="1" ph="1"/>
      <c r="N1644" s="22" ph="1"/>
    </row>
    <row r="1645" spans="10:14" ht="21">
      <c r="J1645" s="1" ph="1"/>
      <c r="K1645" s="1" ph="1"/>
      <c r="L1645" s="1" ph="1"/>
      <c r="M1645" s="1" ph="1"/>
      <c r="N1645" s="22" ph="1"/>
    </row>
    <row r="1646" spans="10:14" ht="21">
      <c r="J1646" s="1" ph="1"/>
      <c r="K1646" s="1" ph="1"/>
      <c r="L1646" s="1" ph="1"/>
      <c r="M1646" s="1" ph="1"/>
      <c r="N1646" s="22" ph="1"/>
    </row>
    <row r="1647" spans="10:14" ht="21">
      <c r="J1647" s="1" ph="1"/>
      <c r="K1647" s="1" ph="1"/>
      <c r="L1647" s="1" ph="1"/>
      <c r="M1647" s="1" ph="1"/>
      <c r="N1647" s="22" ph="1"/>
    </row>
    <row r="1648" spans="10:14" ht="21">
      <c r="J1648" s="1" ph="1"/>
      <c r="K1648" s="1" ph="1"/>
      <c r="L1648" s="1" ph="1"/>
      <c r="M1648" s="1" ph="1"/>
      <c r="N1648" s="22" ph="1"/>
    </row>
    <row r="1649" spans="10:14" ht="21">
      <c r="J1649" s="1" ph="1"/>
      <c r="K1649" s="1" ph="1"/>
      <c r="L1649" s="1" ph="1"/>
      <c r="M1649" s="1" ph="1"/>
      <c r="N1649" s="22" ph="1"/>
    </row>
    <row r="1650" spans="10:14" ht="21">
      <c r="J1650" s="1" ph="1"/>
      <c r="K1650" s="1" ph="1"/>
      <c r="L1650" s="1" ph="1"/>
      <c r="M1650" s="1" ph="1"/>
      <c r="N1650" s="22" ph="1"/>
    </row>
    <row r="1651" spans="10:14" ht="21">
      <c r="J1651" s="1" ph="1"/>
      <c r="K1651" s="1" ph="1"/>
      <c r="L1651" s="1" ph="1"/>
      <c r="M1651" s="1" ph="1"/>
      <c r="N1651" s="22" ph="1"/>
    </row>
    <row r="1652" spans="10:14" ht="21">
      <c r="J1652" s="1" ph="1"/>
      <c r="K1652" s="1" ph="1"/>
      <c r="L1652" s="1" ph="1"/>
      <c r="M1652" s="1" ph="1"/>
      <c r="N1652" s="22" ph="1"/>
    </row>
    <row r="1653" spans="10:14" ht="21">
      <c r="J1653" s="1" ph="1"/>
      <c r="K1653" s="1" ph="1"/>
      <c r="L1653" s="1" ph="1"/>
      <c r="M1653" s="1" ph="1"/>
      <c r="N1653" s="22" ph="1"/>
    </row>
    <row r="1654" spans="10:14" ht="21">
      <c r="J1654" s="1" ph="1"/>
      <c r="K1654" s="1" ph="1"/>
      <c r="L1654" s="1" ph="1"/>
      <c r="M1654" s="1" ph="1"/>
      <c r="N1654" s="22" ph="1"/>
    </row>
    <row r="1655" spans="10:14" ht="21">
      <c r="J1655" s="1" ph="1"/>
      <c r="K1655" s="1" ph="1"/>
      <c r="L1655" s="1" ph="1"/>
      <c r="M1655" s="1" ph="1"/>
      <c r="N1655" s="22" ph="1"/>
    </row>
    <row r="1656" spans="10:14" ht="21">
      <c r="J1656" s="1" ph="1"/>
      <c r="K1656" s="1" ph="1"/>
      <c r="L1656" s="1" ph="1"/>
      <c r="M1656" s="1" ph="1"/>
      <c r="N1656" s="22" ph="1"/>
    </row>
    <row r="1657" spans="10:14" ht="21">
      <c r="J1657" s="1" ph="1"/>
      <c r="K1657" s="1" ph="1"/>
      <c r="L1657" s="1" ph="1"/>
      <c r="M1657" s="1" ph="1"/>
      <c r="N1657" s="22" ph="1"/>
    </row>
    <row r="1658" spans="10:14" ht="21">
      <c r="J1658" s="1" ph="1"/>
      <c r="K1658" s="1" ph="1"/>
      <c r="L1658" s="1" ph="1"/>
      <c r="M1658" s="1" ph="1"/>
      <c r="N1658" s="22" ph="1"/>
    </row>
    <row r="1659" spans="10:14" ht="21">
      <c r="J1659" s="1" ph="1"/>
      <c r="K1659" s="1" ph="1"/>
      <c r="L1659" s="1" ph="1"/>
      <c r="M1659" s="1" ph="1"/>
      <c r="N1659" s="22" ph="1"/>
    </row>
    <row r="1660" spans="10:14" ht="21">
      <c r="J1660" s="1" ph="1"/>
      <c r="K1660" s="1" ph="1"/>
      <c r="L1660" s="1" ph="1"/>
      <c r="M1660" s="1" ph="1"/>
      <c r="N1660" s="22" ph="1"/>
    </row>
    <row r="1661" spans="10:14" ht="21">
      <c r="J1661" s="1" ph="1"/>
      <c r="K1661" s="1" ph="1"/>
      <c r="L1661" s="1" ph="1"/>
      <c r="M1661" s="1" ph="1"/>
      <c r="N1661" s="22" ph="1"/>
    </row>
    <row r="1662" spans="10:14" ht="21">
      <c r="J1662" s="1" ph="1"/>
      <c r="K1662" s="1" ph="1"/>
      <c r="L1662" s="1" ph="1"/>
      <c r="M1662" s="1" ph="1"/>
      <c r="N1662" s="22" ph="1"/>
    </row>
    <row r="1663" spans="10:14" ht="21">
      <c r="J1663" s="1" ph="1"/>
      <c r="K1663" s="1" ph="1"/>
      <c r="L1663" s="1" ph="1"/>
      <c r="M1663" s="1" ph="1"/>
      <c r="N1663" s="22" ph="1"/>
    </row>
    <row r="1664" spans="10:14" ht="21">
      <c r="J1664" s="1" ph="1"/>
      <c r="K1664" s="1" ph="1"/>
      <c r="L1664" s="1" ph="1"/>
      <c r="M1664" s="1" ph="1"/>
      <c r="N1664" s="22" ph="1"/>
    </row>
    <row r="1665" spans="10:14" ht="21">
      <c r="J1665" s="1" ph="1"/>
      <c r="K1665" s="1" ph="1"/>
      <c r="L1665" s="1" ph="1"/>
      <c r="M1665" s="1" ph="1"/>
      <c r="N1665" s="22" ph="1"/>
    </row>
    <row r="1666" spans="10:14" ht="21">
      <c r="J1666" s="1" ph="1"/>
      <c r="K1666" s="1" ph="1"/>
      <c r="L1666" s="1" ph="1"/>
      <c r="M1666" s="1" ph="1"/>
      <c r="N1666" s="22" ph="1"/>
    </row>
    <row r="1667" spans="10:14" ht="21">
      <c r="J1667" s="1" ph="1"/>
      <c r="K1667" s="1" ph="1"/>
      <c r="L1667" s="1" ph="1"/>
      <c r="M1667" s="1" ph="1"/>
      <c r="N1667" s="22" ph="1"/>
    </row>
    <row r="1668" spans="10:14" ht="21">
      <c r="J1668" s="1" ph="1"/>
      <c r="K1668" s="1" ph="1"/>
      <c r="L1668" s="1" ph="1"/>
      <c r="M1668" s="1" ph="1"/>
      <c r="N1668" s="22" ph="1"/>
    </row>
    <row r="1669" spans="10:14" ht="21">
      <c r="J1669" s="1" ph="1"/>
      <c r="K1669" s="1" ph="1"/>
      <c r="L1669" s="1" ph="1"/>
      <c r="M1669" s="1" ph="1"/>
      <c r="N1669" s="22" ph="1"/>
    </row>
    <row r="1670" spans="10:14" ht="21">
      <c r="J1670" s="1" ph="1"/>
      <c r="K1670" s="1" ph="1"/>
      <c r="L1670" s="1" ph="1"/>
      <c r="M1670" s="1" ph="1"/>
      <c r="N1670" s="22" ph="1"/>
    </row>
    <row r="1671" spans="10:14" ht="21">
      <c r="J1671" s="1" ph="1"/>
      <c r="K1671" s="1" ph="1"/>
      <c r="L1671" s="1" ph="1"/>
      <c r="M1671" s="1" ph="1"/>
      <c r="N1671" s="22" ph="1"/>
    </row>
    <row r="1672" spans="10:14" ht="21">
      <c r="J1672" s="1" ph="1"/>
      <c r="K1672" s="1" ph="1"/>
      <c r="L1672" s="1" ph="1"/>
      <c r="M1672" s="1" ph="1"/>
      <c r="N1672" s="22" ph="1"/>
    </row>
    <row r="1673" spans="10:14" ht="21">
      <c r="J1673" s="1" ph="1"/>
      <c r="K1673" s="1" ph="1"/>
      <c r="L1673" s="1" ph="1"/>
      <c r="M1673" s="1" ph="1"/>
      <c r="N1673" s="22" ph="1"/>
    </row>
    <row r="1674" spans="10:14" ht="21">
      <c r="J1674" s="1" ph="1"/>
      <c r="K1674" s="1" ph="1"/>
      <c r="L1674" s="1" ph="1"/>
      <c r="M1674" s="1" ph="1"/>
      <c r="N1674" s="22" ph="1"/>
    </row>
    <row r="1675" spans="10:14" ht="21">
      <c r="J1675" s="1" ph="1"/>
      <c r="K1675" s="1" ph="1"/>
      <c r="L1675" s="1" ph="1"/>
      <c r="M1675" s="1" ph="1"/>
      <c r="N1675" s="22" ph="1"/>
    </row>
    <row r="1676" spans="10:14" ht="21">
      <c r="J1676" s="1" ph="1"/>
      <c r="K1676" s="1" ph="1"/>
      <c r="L1676" s="1" ph="1"/>
      <c r="M1676" s="1" ph="1"/>
      <c r="N1676" s="22" ph="1"/>
    </row>
    <row r="1677" spans="10:14" ht="21">
      <c r="J1677" s="1" ph="1"/>
      <c r="K1677" s="1" ph="1"/>
      <c r="L1677" s="1" ph="1"/>
      <c r="M1677" s="1" ph="1"/>
      <c r="N1677" s="22" ph="1"/>
    </row>
    <row r="1678" spans="10:14" ht="21">
      <c r="J1678" s="1" ph="1"/>
      <c r="K1678" s="1" ph="1"/>
      <c r="L1678" s="1" ph="1"/>
      <c r="M1678" s="1" ph="1"/>
      <c r="N1678" s="22" ph="1"/>
    </row>
    <row r="1679" spans="10:14" ht="21">
      <c r="J1679" s="1" ph="1"/>
      <c r="K1679" s="1" ph="1"/>
      <c r="L1679" s="1" ph="1"/>
      <c r="M1679" s="1" ph="1"/>
      <c r="N1679" s="22" ph="1"/>
    </row>
    <row r="1680" spans="10:14" ht="21">
      <c r="J1680" s="1" ph="1"/>
      <c r="K1680" s="1" ph="1"/>
      <c r="L1680" s="1" ph="1"/>
      <c r="M1680" s="1" ph="1"/>
      <c r="N1680" s="22" ph="1"/>
    </row>
    <row r="1681" spans="10:14" ht="21">
      <c r="J1681" s="1" ph="1"/>
      <c r="K1681" s="1" ph="1"/>
      <c r="L1681" s="1" ph="1"/>
      <c r="M1681" s="1" ph="1"/>
      <c r="N1681" s="22" ph="1"/>
    </row>
    <row r="1682" spans="10:14" ht="21">
      <c r="J1682" s="1" ph="1"/>
      <c r="K1682" s="1" ph="1"/>
      <c r="L1682" s="1" ph="1"/>
      <c r="M1682" s="1" ph="1"/>
      <c r="N1682" s="22" ph="1"/>
    </row>
    <row r="1683" spans="10:14" ht="21">
      <c r="J1683" s="1" ph="1"/>
      <c r="K1683" s="1" ph="1"/>
      <c r="L1683" s="1" ph="1"/>
      <c r="M1683" s="1" ph="1"/>
      <c r="N1683" s="22" ph="1"/>
    </row>
    <row r="1684" spans="10:14" ht="21">
      <c r="J1684" s="1" ph="1"/>
      <c r="K1684" s="1" ph="1"/>
      <c r="L1684" s="1" ph="1"/>
      <c r="M1684" s="1" ph="1"/>
      <c r="N1684" s="22" ph="1"/>
    </row>
    <row r="1685" spans="10:14" ht="21">
      <c r="J1685" s="1" ph="1"/>
      <c r="K1685" s="1" ph="1"/>
      <c r="L1685" s="1" ph="1"/>
      <c r="M1685" s="1" ph="1"/>
      <c r="N1685" s="22" ph="1"/>
    </row>
    <row r="1686" spans="10:14" ht="21">
      <c r="J1686" s="1" ph="1"/>
      <c r="K1686" s="1" ph="1"/>
      <c r="L1686" s="1" ph="1"/>
      <c r="M1686" s="1" ph="1"/>
      <c r="N1686" s="22" ph="1"/>
    </row>
    <row r="1687" spans="10:14" ht="21">
      <c r="J1687" s="1" ph="1"/>
      <c r="K1687" s="1" ph="1"/>
      <c r="L1687" s="1" ph="1"/>
      <c r="M1687" s="1" ph="1"/>
      <c r="N1687" s="22" ph="1"/>
    </row>
    <row r="1688" spans="10:14" ht="21">
      <c r="J1688" s="1" ph="1"/>
      <c r="K1688" s="1" ph="1"/>
      <c r="L1688" s="1" ph="1"/>
      <c r="M1688" s="1" ph="1"/>
      <c r="N1688" s="22" ph="1"/>
    </row>
    <row r="1689" spans="10:14" ht="21">
      <c r="J1689" s="1" ph="1"/>
      <c r="K1689" s="1" ph="1"/>
      <c r="L1689" s="1" ph="1"/>
      <c r="M1689" s="1" ph="1"/>
      <c r="N1689" s="22" ph="1"/>
    </row>
    <row r="1690" spans="10:14" ht="21">
      <c r="J1690" s="1" ph="1"/>
      <c r="K1690" s="1" ph="1"/>
      <c r="L1690" s="1" ph="1"/>
      <c r="M1690" s="1" ph="1"/>
      <c r="N1690" s="22" ph="1"/>
    </row>
    <row r="1691" spans="10:14" ht="21">
      <c r="J1691" s="1" ph="1"/>
      <c r="K1691" s="1" ph="1"/>
      <c r="L1691" s="1" ph="1"/>
      <c r="M1691" s="1" ph="1"/>
      <c r="N1691" s="22" ph="1"/>
    </row>
    <row r="1692" spans="10:14" ht="21">
      <c r="J1692" s="1" ph="1"/>
      <c r="K1692" s="1" ph="1"/>
      <c r="L1692" s="1" ph="1"/>
      <c r="M1692" s="1" ph="1"/>
      <c r="N1692" s="22" ph="1"/>
    </row>
    <row r="1693" spans="10:14" ht="21">
      <c r="J1693" s="1" ph="1"/>
      <c r="K1693" s="1" ph="1"/>
      <c r="L1693" s="1" ph="1"/>
      <c r="M1693" s="1" ph="1"/>
      <c r="N1693" s="22" ph="1"/>
    </row>
    <row r="1694" spans="10:14" ht="21">
      <c r="J1694" s="1" ph="1"/>
      <c r="K1694" s="1" ph="1"/>
      <c r="L1694" s="1" ph="1"/>
      <c r="M1694" s="1" ph="1"/>
      <c r="N1694" s="22" ph="1"/>
    </row>
    <row r="1695" spans="10:14" ht="21">
      <c r="J1695" s="1" ph="1"/>
      <c r="K1695" s="1" ph="1"/>
      <c r="L1695" s="1" ph="1"/>
      <c r="M1695" s="1" ph="1"/>
      <c r="N1695" s="22" ph="1"/>
    </row>
    <row r="1696" spans="10:14" ht="21">
      <c r="J1696" s="1" ph="1"/>
      <c r="K1696" s="1" ph="1"/>
      <c r="L1696" s="1" ph="1"/>
      <c r="M1696" s="1" ph="1"/>
      <c r="N1696" s="22" ph="1"/>
    </row>
    <row r="1697" spans="10:14" ht="21">
      <c r="J1697" s="1" ph="1"/>
      <c r="K1697" s="1" ph="1"/>
      <c r="L1697" s="1" ph="1"/>
      <c r="M1697" s="1" ph="1"/>
      <c r="N1697" s="22" ph="1"/>
    </row>
    <row r="1698" spans="10:14" ht="21">
      <c r="J1698" s="1" ph="1"/>
      <c r="K1698" s="1" ph="1"/>
      <c r="L1698" s="1" ph="1"/>
      <c r="M1698" s="1" ph="1"/>
      <c r="N1698" s="22" ph="1"/>
    </row>
    <row r="1699" spans="10:14" ht="21">
      <c r="J1699" s="1" ph="1"/>
      <c r="K1699" s="1" ph="1"/>
      <c r="L1699" s="1" ph="1"/>
      <c r="M1699" s="1" ph="1"/>
      <c r="N1699" s="22" ph="1"/>
    </row>
    <row r="1700" spans="10:14" ht="21">
      <c r="J1700" s="1" ph="1"/>
      <c r="K1700" s="1" ph="1"/>
      <c r="L1700" s="1" ph="1"/>
      <c r="M1700" s="1" ph="1"/>
      <c r="N1700" s="22" ph="1"/>
    </row>
    <row r="1701" spans="10:14" ht="21">
      <c r="J1701" s="1" ph="1"/>
      <c r="K1701" s="1" ph="1"/>
      <c r="L1701" s="1" ph="1"/>
      <c r="M1701" s="1" ph="1"/>
      <c r="N1701" s="22" ph="1"/>
    </row>
    <row r="1702" spans="10:14" ht="21">
      <c r="J1702" s="1" ph="1"/>
      <c r="K1702" s="1" ph="1"/>
      <c r="L1702" s="1" ph="1"/>
      <c r="M1702" s="1" ph="1"/>
      <c r="N1702" s="22" ph="1"/>
    </row>
    <row r="1703" spans="10:14" ht="21">
      <c r="J1703" s="1" ph="1"/>
      <c r="K1703" s="1" ph="1"/>
      <c r="L1703" s="1" ph="1"/>
      <c r="M1703" s="1" ph="1"/>
      <c r="N1703" s="22" ph="1"/>
    </row>
    <row r="1704" spans="10:14" ht="21">
      <c r="J1704" s="1" ph="1"/>
      <c r="K1704" s="1" ph="1"/>
      <c r="L1704" s="1" ph="1"/>
      <c r="M1704" s="1" ph="1"/>
      <c r="N1704" s="22" ph="1"/>
    </row>
    <row r="1705" spans="10:14" ht="21">
      <c r="J1705" s="1" ph="1"/>
      <c r="K1705" s="1" ph="1"/>
      <c r="L1705" s="1" ph="1"/>
      <c r="M1705" s="1" ph="1"/>
      <c r="N1705" s="22" ph="1"/>
    </row>
    <row r="1706" spans="10:14" ht="21">
      <c r="J1706" s="1" ph="1"/>
      <c r="K1706" s="1" ph="1"/>
      <c r="L1706" s="1" ph="1"/>
      <c r="M1706" s="1" ph="1"/>
      <c r="N1706" s="22" ph="1"/>
    </row>
    <row r="1707" spans="10:14" ht="21">
      <c r="J1707" s="1" ph="1"/>
      <c r="K1707" s="1" ph="1"/>
      <c r="L1707" s="1" ph="1"/>
      <c r="M1707" s="1" ph="1"/>
      <c r="N1707" s="22" ph="1"/>
    </row>
    <row r="1708" spans="10:14" ht="21">
      <c r="J1708" s="1" ph="1"/>
      <c r="K1708" s="1" ph="1"/>
      <c r="L1708" s="1" ph="1"/>
      <c r="M1708" s="1" ph="1"/>
      <c r="N1708" s="22" ph="1"/>
    </row>
    <row r="1709" spans="10:14" ht="21">
      <c r="J1709" s="1" ph="1"/>
      <c r="K1709" s="1" ph="1"/>
      <c r="L1709" s="1" ph="1"/>
      <c r="M1709" s="1" ph="1"/>
      <c r="N1709" s="22" ph="1"/>
    </row>
    <row r="1710" spans="10:14" ht="21">
      <c r="J1710" s="1" ph="1"/>
      <c r="K1710" s="1" ph="1"/>
      <c r="L1710" s="1" ph="1"/>
      <c r="M1710" s="1" ph="1"/>
      <c r="N1710" s="22" ph="1"/>
    </row>
    <row r="1711" spans="10:14" ht="21">
      <c r="J1711" s="1" ph="1"/>
      <c r="K1711" s="1" ph="1"/>
      <c r="L1711" s="1" ph="1"/>
      <c r="M1711" s="1" ph="1"/>
      <c r="N1711" s="22" ph="1"/>
    </row>
    <row r="1712" spans="10:14" ht="21">
      <c r="J1712" s="1" ph="1"/>
      <c r="K1712" s="1" ph="1"/>
      <c r="L1712" s="1" ph="1"/>
      <c r="M1712" s="1" ph="1"/>
      <c r="N1712" s="22" ph="1"/>
    </row>
    <row r="1713" spans="10:14" ht="21">
      <c r="J1713" s="1" ph="1"/>
      <c r="K1713" s="1" ph="1"/>
      <c r="L1713" s="1" ph="1"/>
      <c r="M1713" s="1" ph="1"/>
      <c r="N1713" s="22" ph="1"/>
    </row>
    <row r="1714" spans="10:14" ht="21">
      <c r="J1714" s="1" ph="1"/>
      <c r="K1714" s="1" ph="1"/>
      <c r="L1714" s="1" ph="1"/>
      <c r="M1714" s="1" ph="1"/>
      <c r="N1714" s="22" ph="1"/>
    </row>
    <row r="1715" spans="10:14" ht="21">
      <c r="J1715" s="1" ph="1"/>
      <c r="K1715" s="1" ph="1"/>
      <c r="L1715" s="1" ph="1"/>
      <c r="M1715" s="1" ph="1"/>
      <c r="N1715" s="22" ph="1"/>
    </row>
    <row r="1716" spans="10:14" ht="21">
      <c r="J1716" s="1" ph="1"/>
      <c r="K1716" s="1" ph="1"/>
      <c r="L1716" s="1" ph="1"/>
      <c r="M1716" s="1" ph="1"/>
      <c r="N1716" s="22" ph="1"/>
    </row>
    <row r="1717" spans="10:14" ht="21">
      <c r="J1717" s="1" ph="1"/>
      <c r="K1717" s="1" ph="1"/>
      <c r="L1717" s="1" ph="1"/>
      <c r="M1717" s="1" ph="1"/>
      <c r="N1717" s="22" ph="1"/>
    </row>
    <row r="1718" spans="10:14" ht="21">
      <c r="J1718" s="1" ph="1"/>
      <c r="K1718" s="1" ph="1"/>
      <c r="L1718" s="1" ph="1"/>
      <c r="M1718" s="1" ph="1"/>
      <c r="N1718" s="22" ph="1"/>
    </row>
    <row r="1719" spans="10:14" ht="21">
      <c r="J1719" s="1" ph="1"/>
      <c r="K1719" s="1" ph="1"/>
      <c r="L1719" s="1" ph="1"/>
      <c r="M1719" s="1" ph="1"/>
      <c r="N1719" s="22" ph="1"/>
    </row>
    <row r="1720" spans="10:14" ht="21">
      <c r="J1720" s="1" ph="1"/>
      <c r="K1720" s="1" ph="1"/>
      <c r="L1720" s="1" ph="1"/>
      <c r="M1720" s="1" ph="1"/>
      <c r="N1720" s="22" ph="1"/>
    </row>
    <row r="1721" spans="10:14" ht="21">
      <c r="J1721" s="1" ph="1"/>
      <c r="K1721" s="1" ph="1"/>
      <c r="L1721" s="1" ph="1"/>
      <c r="M1721" s="1" ph="1"/>
      <c r="N1721" s="22" ph="1"/>
    </row>
    <row r="1722" spans="10:14" ht="21">
      <c r="J1722" s="1" ph="1"/>
      <c r="K1722" s="1" ph="1"/>
      <c r="L1722" s="1" ph="1"/>
      <c r="M1722" s="1" ph="1"/>
      <c r="N1722" s="22" ph="1"/>
    </row>
    <row r="1723" spans="10:14" ht="21">
      <c r="J1723" s="1" ph="1"/>
      <c r="K1723" s="1" ph="1"/>
      <c r="L1723" s="1" ph="1"/>
      <c r="M1723" s="1" ph="1"/>
      <c r="N1723" s="22" ph="1"/>
    </row>
    <row r="1724" spans="10:14" ht="21">
      <c r="J1724" s="1" ph="1"/>
      <c r="K1724" s="1" ph="1"/>
      <c r="L1724" s="1" ph="1"/>
      <c r="M1724" s="1" ph="1"/>
      <c r="N1724" s="22" ph="1"/>
    </row>
    <row r="1725" spans="10:14" ht="21">
      <c r="J1725" s="1" ph="1"/>
      <c r="K1725" s="1" ph="1"/>
      <c r="L1725" s="1" ph="1"/>
      <c r="M1725" s="1" ph="1"/>
      <c r="N1725" s="22" ph="1"/>
    </row>
    <row r="1726" spans="10:14" ht="21">
      <c r="J1726" s="1" ph="1"/>
      <c r="K1726" s="1" ph="1"/>
      <c r="L1726" s="1" ph="1"/>
      <c r="M1726" s="1" ph="1"/>
      <c r="N1726" s="22" ph="1"/>
    </row>
    <row r="1727" spans="10:14" ht="21">
      <c r="J1727" s="1" ph="1"/>
      <c r="K1727" s="1" ph="1"/>
      <c r="L1727" s="1" ph="1"/>
      <c r="M1727" s="1" ph="1"/>
      <c r="N1727" s="22" ph="1"/>
    </row>
    <row r="1728" spans="10:14" ht="21">
      <c r="J1728" s="1" ph="1"/>
      <c r="K1728" s="1" ph="1"/>
      <c r="L1728" s="1" ph="1"/>
      <c r="M1728" s="1" ph="1"/>
      <c r="N1728" s="22" ph="1"/>
    </row>
    <row r="1729" spans="10:14" ht="21">
      <c r="J1729" s="1" ph="1"/>
      <c r="K1729" s="1" ph="1"/>
      <c r="L1729" s="1" ph="1"/>
      <c r="M1729" s="1" ph="1"/>
      <c r="N1729" s="22" ph="1"/>
    </row>
    <row r="1730" spans="10:14" ht="21">
      <c r="J1730" s="1" ph="1"/>
      <c r="K1730" s="1" ph="1"/>
      <c r="L1730" s="1" ph="1"/>
      <c r="M1730" s="1" ph="1"/>
      <c r="N1730" s="22" ph="1"/>
    </row>
    <row r="1731" spans="10:14" ht="21">
      <c r="J1731" s="1" ph="1"/>
      <c r="K1731" s="1" ph="1"/>
      <c r="L1731" s="1" ph="1"/>
      <c r="M1731" s="1" ph="1"/>
      <c r="N1731" s="22" ph="1"/>
    </row>
    <row r="1732" spans="10:14" ht="21">
      <c r="J1732" s="1" ph="1"/>
      <c r="K1732" s="1" ph="1"/>
      <c r="L1732" s="1" ph="1"/>
      <c r="M1732" s="1" ph="1"/>
      <c r="N1732" s="22" ph="1"/>
    </row>
    <row r="1733" spans="10:14" ht="21">
      <c r="J1733" s="1" ph="1"/>
      <c r="K1733" s="1" ph="1"/>
      <c r="L1733" s="1" ph="1"/>
      <c r="M1733" s="1" ph="1"/>
      <c r="N1733" s="22" ph="1"/>
    </row>
    <row r="1734" spans="10:14" ht="21">
      <c r="J1734" s="1" ph="1"/>
      <c r="K1734" s="1" ph="1"/>
      <c r="L1734" s="1" ph="1"/>
      <c r="M1734" s="1" ph="1"/>
      <c r="N1734" s="22" ph="1"/>
    </row>
    <row r="1735" spans="10:14" ht="21">
      <c r="J1735" s="1" ph="1"/>
      <c r="K1735" s="1" ph="1"/>
      <c r="L1735" s="1" ph="1"/>
      <c r="M1735" s="1" ph="1"/>
      <c r="N1735" s="22" ph="1"/>
    </row>
    <row r="1736" spans="10:14" ht="21">
      <c r="J1736" s="1" ph="1"/>
      <c r="K1736" s="1" ph="1"/>
      <c r="L1736" s="1" ph="1"/>
      <c r="M1736" s="1" ph="1"/>
      <c r="N1736" s="22" ph="1"/>
    </row>
    <row r="1737" spans="10:14" ht="21">
      <c r="J1737" s="1" ph="1"/>
      <c r="K1737" s="1" ph="1"/>
      <c r="L1737" s="1" ph="1"/>
      <c r="M1737" s="1" ph="1"/>
      <c r="N1737" s="22" ph="1"/>
    </row>
    <row r="1738" spans="10:14" ht="21">
      <c r="J1738" s="1" ph="1"/>
      <c r="K1738" s="1" ph="1"/>
      <c r="L1738" s="1" ph="1"/>
      <c r="M1738" s="1" ph="1"/>
      <c r="N1738" s="22" ph="1"/>
    </row>
    <row r="1739" spans="10:14" ht="21">
      <c r="J1739" s="1" ph="1"/>
      <c r="K1739" s="1" ph="1"/>
      <c r="L1739" s="1" ph="1"/>
      <c r="M1739" s="1" ph="1"/>
      <c r="N1739" s="22" ph="1"/>
    </row>
    <row r="1740" spans="10:14" ht="21">
      <c r="J1740" s="1" ph="1"/>
      <c r="K1740" s="1" ph="1"/>
      <c r="L1740" s="1" ph="1"/>
      <c r="M1740" s="1" ph="1"/>
      <c r="N1740" s="22" ph="1"/>
    </row>
    <row r="1741" spans="10:14" ht="21">
      <c r="J1741" s="1" ph="1"/>
      <c r="K1741" s="1" ph="1"/>
      <c r="L1741" s="1" ph="1"/>
      <c r="M1741" s="1" ph="1"/>
      <c r="N1741" s="22" ph="1"/>
    </row>
    <row r="1742" spans="10:14" ht="21">
      <c r="J1742" s="1" ph="1"/>
      <c r="K1742" s="1" ph="1"/>
      <c r="L1742" s="1" ph="1"/>
      <c r="M1742" s="1" ph="1"/>
      <c r="N1742" s="22" ph="1"/>
    </row>
    <row r="1743" spans="10:14" ht="21">
      <c r="J1743" s="1" ph="1"/>
      <c r="K1743" s="1" ph="1"/>
      <c r="L1743" s="1" ph="1"/>
      <c r="M1743" s="1" ph="1"/>
      <c r="N1743" s="22" ph="1"/>
    </row>
    <row r="1744" spans="10:14" ht="21">
      <c r="J1744" s="1" ph="1"/>
      <c r="K1744" s="1" ph="1"/>
      <c r="L1744" s="1" ph="1"/>
      <c r="M1744" s="1" ph="1"/>
      <c r="N1744" s="22" ph="1"/>
    </row>
    <row r="1745" spans="10:14" ht="21">
      <c r="J1745" s="1" ph="1"/>
      <c r="K1745" s="1" ph="1"/>
      <c r="L1745" s="1" ph="1"/>
      <c r="M1745" s="1" ph="1"/>
      <c r="N1745" s="22" ph="1"/>
    </row>
    <row r="1746" spans="10:14" ht="21">
      <c r="J1746" s="1" ph="1"/>
      <c r="K1746" s="1" ph="1"/>
      <c r="L1746" s="1" ph="1"/>
      <c r="M1746" s="1" ph="1"/>
      <c r="N1746" s="22" ph="1"/>
    </row>
    <row r="1747" spans="10:14" ht="21">
      <c r="J1747" s="1" ph="1"/>
      <c r="K1747" s="1" ph="1"/>
      <c r="L1747" s="1" ph="1"/>
      <c r="M1747" s="1" ph="1"/>
      <c r="N1747" s="22" ph="1"/>
    </row>
    <row r="1748" spans="10:14" ht="21">
      <c r="J1748" s="1" ph="1"/>
      <c r="K1748" s="1" ph="1"/>
      <c r="L1748" s="1" ph="1"/>
      <c r="M1748" s="1" ph="1"/>
      <c r="N1748" s="22" ph="1"/>
    </row>
    <row r="1749" spans="10:14" ht="21">
      <c r="J1749" s="1" ph="1"/>
      <c r="K1749" s="1" ph="1"/>
      <c r="L1749" s="1" ph="1"/>
      <c r="M1749" s="1" ph="1"/>
      <c r="N1749" s="22" ph="1"/>
    </row>
    <row r="1750" spans="10:14" ht="21">
      <c r="J1750" s="1" ph="1"/>
      <c r="K1750" s="1" ph="1"/>
      <c r="L1750" s="1" ph="1"/>
      <c r="M1750" s="1" ph="1"/>
      <c r="N1750" s="22" ph="1"/>
    </row>
    <row r="1751" spans="10:14" ht="21">
      <c r="J1751" s="1" ph="1"/>
      <c r="K1751" s="1" ph="1"/>
      <c r="L1751" s="1" ph="1"/>
      <c r="M1751" s="1" ph="1"/>
      <c r="N1751" s="22" ph="1"/>
    </row>
    <row r="1752" spans="10:14" ht="21">
      <c r="J1752" s="1" ph="1"/>
      <c r="K1752" s="1" ph="1"/>
      <c r="L1752" s="1" ph="1"/>
      <c r="M1752" s="1" ph="1"/>
      <c r="N1752" s="22" ph="1"/>
    </row>
    <row r="1753" spans="10:14" ht="21">
      <c r="J1753" s="1" ph="1"/>
      <c r="K1753" s="1" ph="1"/>
      <c r="L1753" s="1" ph="1"/>
      <c r="M1753" s="1" ph="1"/>
      <c r="N1753" s="22" ph="1"/>
    </row>
    <row r="1754" spans="10:14" ht="21">
      <c r="J1754" s="1" ph="1"/>
      <c r="K1754" s="1" ph="1"/>
      <c r="L1754" s="1" ph="1"/>
      <c r="M1754" s="1" ph="1"/>
      <c r="N1754" s="22" ph="1"/>
    </row>
    <row r="1755" spans="10:14" ht="21">
      <c r="J1755" s="1" ph="1"/>
      <c r="K1755" s="1" ph="1"/>
      <c r="L1755" s="1" ph="1"/>
      <c r="M1755" s="1" ph="1"/>
      <c r="N1755" s="22" ph="1"/>
    </row>
    <row r="1756" spans="10:14" ht="21">
      <c r="J1756" s="1" ph="1"/>
      <c r="K1756" s="1" ph="1"/>
      <c r="L1756" s="1" ph="1"/>
      <c r="M1756" s="1" ph="1"/>
      <c r="N1756" s="22" ph="1"/>
    </row>
    <row r="1757" spans="10:14" ht="21">
      <c r="J1757" s="1" ph="1"/>
      <c r="K1757" s="1" ph="1"/>
      <c r="L1757" s="1" ph="1"/>
      <c r="M1757" s="1" ph="1"/>
      <c r="N1757" s="22" ph="1"/>
    </row>
    <row r="1758" spans="10:14" ht="21">
      <c r="J1758" s="1" ph="1"/>
      <c r="K1758" s="1" ph="1"/>
      <c r="L1758" s="1" ph="1"/>
      <c r="M1758" s="1" ph="1"/>
      <c r="N1758" s="22" ph="1"/>
    </row>
    <row r="1759" spans="10:14" ht="21">
      <c r="J1759" s="1" ph="1"/>
      <c r="K1759" s="1" ph="1"/>
      <c r="L1759" s="1" ph="1"/>
      <c r="M1759" s="1" ph="1"/>
      <c r="N1759" s="22" ph="1"/>
    </row>
    <row r="1760" spans="10:14" ht="21">
      <c r="J1760" s="1" ph="1"/>
      <c r="K1760" s="1" ph="1"/>
      <c r="L1760" s="1" ph="1"/>
      <c r="M1760" s="1" ph="1"/>
      <c r="N1760" s="22" ph="1"/>
    </row>
    <row r="1761" spans="10:14" ht="21">
      <c r="J1761" s="1" ph="1"/>
      <c r="K1761" s="1" ph="1"/>
      <c r="L1761" s="1" ph="1"/>
      <c r="M1761" s="1" ph="1"/>
      <c r="N1761" s="22" ph="1"/>
    </row>
    <row r="1762" spans="10:14" ht="21">
      <c r="J1762" s="1" ph="1"/>
      <c r="K1762" s="1" ph="1"/>
      <c r="L1762" s="1" ph="1"/>
      <c r="M1762" s="1" ph="1"/>
      <c r="N1762" s="22" ph="1"/>
    </row>
    <row r="1763" spans="10:14" ht="21">
      <c r="J1763" s="1" ph="1"/>
      <c r="K1763" s="1" ph="1"/>
      <c r="L1763" s="1" ph="1"/>
      <c r="M1763" s="1" ph="1"/>
      <c r="N1763" s="22" ph="1"/>
    </row>
    <row r="1764" spans="10:14" ht="21">
      <c r="J1764" s="1" ph="1"/>
      <c r="K1764" s="1" ph="1"/>
      <c r="L1764" s="1" ph="1"/>
      <c r="M1764" s="1" ph="1"/>
      <c r="N1764" s="22" ph="1"/>
    </row>
    <row r="1765" spans="10:14" ht="21">
      <c r="J1765" s="1" ph="1"/>
      <c r="K1765" s="1" ph="1"/>
      <c r="L1765" s="1" ph="1"/>
      <c r="M1765" s="1" ph="1"/>
      <c r="N1765" s="22" ph="1"/>
    </row>
    <row r="1766" spans="10:14" ht="21">
      <c r="J1766" s="1" ph="1"/>
      <c r="K1766" s="1" ph="1"/>
      <c r="L1766" s="1" ph="1"/>
      <c r="M1766" s="1" ph="1"/>
      <c r="N1766" s="22" ph="1"/>
    </row>
    <row r="1767" spans="10:14" ht="21">
      <c r="J1767" s="1" ph="1"/>
      <c r="K1767" s="1" ph="1"/>
      <c r="L1767" s="1" ph="1"/>
      <c r="M1767" s="1" ph="1"/>
      <c r="N1767" s="22" ph="1"/>
    </row>
    <row r="1768" spans="10:14" ht="21">
      <c r="J1768" s="1" ph="1"/>
      <c r="K1768" s="1" ph="1"/>
      <c r="L1768" s="1" ph="1"/>
      <c r="M1768" s="1" ph="1"/>
      <c r="N1768" s="22" ph="1"/>
    </row>
    <row r="1769" spans="10:14" ht="21">
      <c r="J1769" s="1" ph="1"/>
      <c r="K1769" s="1" ph="1"/>
      <c r="L1769" s="1" ph="1"/>
      <c r="M1769" s="1" ph="1"/>
      <c r="N1769" s="22" ph="1"/>
    </row>
    <row r="1770" spans="10:14" ht="21">
      <c r="J1770" s="1" ph="1"/>
      <c r="K1770" s="1" ph="1"/>
      <c r="L1770" s="1" ph="1"/>
      <c r="M1770" s="1" ph="1"/>
      <c r="N1770" s="22" ph="1"/>
    </row>
    <row r="1771" spans="10:14" ht="21">
      <c r="J1771" s="1" ph="1"/>
      <c r="K1771" s="1" ph="1"/>
      <c r="L1771" s="1" ph="1"/>
      <c r="M1771" s="1" ph="1"/>
      <c r="N1771" s="22" ph="1"/>
    </row>
    <row r="1772" spans="10:14" ht="21">
      <c r="J1772" s="1" ph="1"/>
      <c r="K1772" s="1" ph="1"/>
      <c r="L1772" s="1" ph="1"/>
      <c r="M1772" s="1" ph="1"/>
      <c r="N1772" s="22" ph="1"/>
    </row>
    <row r="1773" spans="10:14" ht="21">
      <c r="J1773" s="1" ph="1"/>
      <c r="K1773" s="1" ph="1"/>
      <c r="L1773" s="1" ph="1"/>
      <c r="M1773" s="1" ph="1"/>
      <c r="N1773" s="22" ph="1"/>
    </row>
    <row r="1774" spans="10:14" ht="21">
      <c r="J1774" s="1" ph="1"/>
      <c r="K1774" s="1" ph="1"/>
      <c r="L1774" s="1" ph="1"/>
      <c r="M1774" s="1" ph="1"/>
      <c r="N1774" s="22" ph="1"/>
    </row>
    <row r="1775" spans="10:14" ht="21">
      <c r="J1775" s="1" ph="1"/>
      <c r="K1775" s="1" ph="1"/>
      <c r="L1775" s="1" ph="1"/>
      <c r="M1775" s="1" ph="1"/>
      <c r="N1775" s="22" ph="1"/>
    </row>
    <row r="1776" spans="10:14" ht="21">
      <c r="J1776" s="1" ph="1"/>
      <c r="K1776" s="1" ph="1"/>
      <c r="L1776" s="1" ph="1"/>
      <c r="M1776" s="1" ph="1"/>
      <c r="N1776" s="22" ph="1"/>
    </row>
    <row r="1777" spans="10:14" ht="21">
      <c r="J1777" s="1" ph="1"/>
      <c r="K1777" s="1" ph="1"/>
      <c r="L1777" s="1" ph="1"/>
      <c r="M1777" s="1" ph="1"/>
      <c r="N1777" s="22" ph="1"/>
    </row>
    <row r="1778" spans="10:14" ht="21">
      <c r="J1778" s="1" ph="1"/>
      <c r="K1778" s="1" ph="1"/>
      <c r="L1778" s="1" ph="1"/>
      <c r="M1778" s="1" ph="1"/>
      <c r="N1778" s="22" ph="1"/>
    </row>
    <row r="1779" spans="10:14" ht="21">
      <c r="J1779" s="1" ph="1"/>
      <c r="K1779" s="1" ph="1"/>
      <c r="L1779" s="1" ph="1"/>
      <c r="M1779" s="1" ph="1"/>
      <c r="N1779" s="22" ph="1"/>
    </row>
    <row r="1780" spans="10:14" ht="21">
      <c r="J1780" s="1" ph="1"/>
      <c r="K1780" s="1" ph="1"/>
      <c r="L1780" s="1" ph="1"/>
      <c r="M1780" s="1" ph="1"/>
      <c r="N1780" s="22" ph="1"/>
    </row>
    <row r="1781" spans="10:14" ht="21">
      <c r="J1781" s="1" ph="1"/>
      <c r="K1781" s="1" ph="1"/>
      <c r="L1781" s="1" ph="1"/>
      <c r="M1781" s="1" ph="1"/>
      <c r="N1781" s="22" ph="1"/>
    </row>
    <row r="1782" spans="10:14" ht="21">
      <c r="J1782" s="1" ph="1"/>
      <c r="K1782" s="1" ph="1"/>
      <c r="L1782" s="1" ph="1"/>
      <c r="M1782" s="1" ph="1"/>
      <c r="N1782" s="22" ph="1"/>
    </row>
    <row r="1783" spans="10:14" ht="21">
      <c r="J1783" s="1" ph="1"/>
      <c r="K1783" s="1" ph="1"/>
      <c r="L1783" s="1" ph="1"/>
      <c r="M1783" s="1" ph="1"/>
      <c r="N1783" s="22" ph="1"/>
    </row>
    <row r="1784" spans="10:14" ht="21">
      <c r="J1784" s="1" ph="1"/>
      <c r="K1784" s="1" ph="1"/>
      <c r="L1784" s="1" ph="1"/>
      <c r="M1784" s="1" ph="1"/>
      <c r="N1784" s="22" ph="1"/>
    </row>
    <row r="1785" spans="10:14" ht="21">
      <c r="J1785" s="1" ph="1"/>
      <c r="K1785" s="1" ph="1"/>
      <c r="L1785" s="1" ph="1"/>
      <c r="M1785" s="1" ph="1"/>
      <c r="N1785" s="22" ph="1"/>
    </row>
    <row r="1786" spans="10:14" ht="21">
      <c r="J1786" s="1" ph="1"/>
      <c r="K1786" s="1" ph="1"/>
      <c r="L1786" s="1" ph="1"/>
      <c r="M1786" s="1" ph="1"/>
      <c r="N1786" s="22" ph="1"/>
    </row>
    <row r="1787" spans="10:14" ht="21">
      <c r="J1787" s="1" ph="1"/>
      <c r="K1787" s="1" ph="1"/>
      <c r="L1787" s="1" ph="1"/>
      <c r="M1787" s="1" ph="1"/>
      <c r="N1787" s="22" ph="1"/>
    </row>
    <row r="1788" spans="10:14" ht="21">
      <c r="J1788" s="1" ph="1"/>
      <c r="K1788" s="1" ph="1"/>
      <c r="L1788" s="1" ph="1"/>
      <c r="M1788" s="1" ph="1"/>
      <c r="N1788" s="22" ph="1"/>
    </row>
    <row r="1789" spans="10:14" ht="21">
      <c r="J1789" s="1" ph="1"/>
      <c r="K1789" s="1" ph="1"/>
      <c r="L1789" s="1" ph="1"/>
      <c r="M1789" s="1" ph="1"/>
      <c r="N1789" s="22" ph="1"/>
    </row>
    <row r="1790" spans="10:14" ht="21">
      <c r="J1790" s="1" ph="1"/>
      <c r="K1790" s="1" ph="1"/>
      <c r="L1790" s="1" ph="1"/>
      <c r="M1790" s="1" ph="1"/>
      <c r="N1790" s="22" ph="1"/>
    </row>
    <row r="1791" spans="10:14" ht="21">
      <c r="J1791" s="1" ph="1"/>
      <c r="K1791" s="1" ph="1"/>
      <c r="L1791" s="1" ph="1"/>
      <c r="M1791" s="1" ph="1"/>
      <c r="N1791" s="22" ph="1"/>
    </row>
    <row r="1792" spans="10:14" ht="21">
      <c r="J1792" s="1" ph="1"/>
      <c r="K1792" s="1" ph="1"/>
      <c r="L1792" s="1" ph="1"/>
      <c r="M1792" s="1" ph="1"/>
      <c r="N1792" s="22" ph="1"/>
    </row>
    <row r="1793" spans="10:14" ht="21">
      <c r="J1793" s="1" ph="1"/>
      <c r="K1793" s="1" ph="1"/>
      <c r="L1793" s="1" ph="1"/>
      <c r="M1793" s="1" ph="1"/>
      <c r="N1793" s="22" ph="1"/>
    </row>
    <row r="1794" spans="10:14" ht="21">
      <c r="J1794" s="1" ph="1"/>
      <c r="K1794" s="1" ph="1"/>
      <c r="L1794" s="1" ph="1"/>
      <c r="M1794" s="1" ph="1"/>
      <c r="N1794" s="22" ph="1"/>
    </row>
    <row r="1795" spans="10:14" ht="21">
      <c r="J1795" s="1" ph="1"/>
      <c r="K1795" s="1" ph="1"/>
      <c r="L1795" s="1" ph="1"/>
      <c r="M1795" s="1" ph="1"/>
      <c r="N1795" s="22" ph="1"/>
    </row>
    <row r="1796" spans="10:14" ht="21">
      <c r="J1796" s="1" ph="1"/>
      <c r="K1796" s="1" ph="1"/>
      <c r="L1796" s="1" ph="1"/>
      <c r="M1796" s="1" ph="1"/>
      <c r="N1796" s="22" ph="1"/>
    </row>
    <row r="1797" spans="10:14" ht="21">
      <c r="J1797" s="1" ph="1"/>
      <c r="K1797" s="1" ph="1"/>
      <c r="L1797" s="1" ph="1"/>
      <c r="M1797" s="1" ph="1"/>
      <c r="N1797" s="22" ph="1"/>
    </row>
    <row r="1798" spans="10:14" ht="21">
      <c r="J1798" s="1" ph="1"/>
      <c r="K1798" s="1" ph="1"/>
      <c r="L1798" s="1" ph="1"/>
      <c r="M1798" s="1" ph="1"/>
      <c r="N1798" s="22" ph="1"/>
    </row>
    <row r="1799" spans="10:14" ht="21">
      <c r="J1799" s="1" ph="1"/>
      <c r="K1799" s="1" ph="1"/>
      <c r="L1799" s="1" ph="1"/>
      <c r="M1799" s="1" ph="1"/>
      <c r="N1799" s="22" ph="1"/>
    </row>
    <row r="1800" spans="10:14" ht="21">
      <c r="J1800" s="1" ph="1"/>
      <c r="K1800" s="1" ph="1"/>
      <c r="L1800" s="1" ph="1"/>
      <c r="M1800" s="1" ph="1"/>
      <c r="N1800" s="22" ph="1"/>
    </row>
    <row r="1801" spans="10:14" ht="21">
      <c r="J1801" s="1" ph="1"/>
      <c r="K1801" s="1" ph="1"/>
      <c r="L1801" s="1" ph="1"/>
      <c r="M1801" s="1" ph="1"/>
      <c r="N1801" s="22" ph="1"/>
    </row>
    <row r="1802" spans="10:14" ht="21">
      <c r="J1802" s="1" ph="1"/>
      <c r="K1802" s="1" ph="1"/>
      <c r="L1802" s="1" ph="1"/>
      <c r="M1802" s="1" ph="1"/>
      <c r="N1802" s="22" ph="1"/>
    </row>
    <row r="1803" spans="10:14" ht="21">
      <c r="J1803" s="1" ph="1"/>
      <c r="K1803" s="1" ph="1"/>
      <c r="L1803" s="1" ph="1"/>
      <c r="M1803" s="1" ph="1"/>
      <c r="N1803" s="22" ph="1"/>
    </row>
    <row r="1804" spans="10:14" ht="21">
      <c r="J1804" s="1" ph="1"/>
      <c r="K1804" s="1" ph="1"/>
      <c r="L1804" s="1" ph="1"/>
      <c r="M1804" s="1" ph="1"/>
      <c r="N1804" s="22" ph="1"/>
    </row>
    <row r="1805" spans="10:14" ht="21">
      <c r="J1805" s="1" ph="1"/>
      <c r="K1805" s="1" ph="1"/>
      <c r="L1805" s="1" ph="1"/>
      <c r="M1805" s="1" ph="1"/>
      <c r="N1805" s="22" ph="1"/>
    </row>
    <row r="1806" spans="10:14" ht="21">
      <c r="J1806" s="1" ph="1"/>
      <c r="K1806" s="1" ph="1"/>
      <c r="L1806" s="1" ph="1"/>
      <c r="M1806" s="1" ph="1"/>
      <c r="N1806" s="22" ph="1"/>
    </row>
    <row r="1807" spans="10:14" ht="21">
      <c r="J1807" s="1" ph="1"/>
      <c r="K1807" s="1" ph="1"/>
      <c r="L1807" s="1" ph="1"/>
      <c r="M1807" s="1" ph="1"/>
      <c r="N1807" s="22" ph="1"/>
    </row>
    <row r="1808" spans="10:14" ht="21">
      <c r="J1808" s="1" ph="1"/>
      <c r="K1808" s="1" ph="1"/>
      <c r="L1808" s="1" ph="1"/>
      <c r="M1808" s="1" ph="1"/>
      <c r="N1808" s="22" ph="1"/>
    </row>
    <row r="1809" spans="10:14" ht="21">
      <c r="J1809" s="1" ph="1"/>
      <c r="K1809" s="1" ph="1"/>
      <c r="L1809" s="1" ph="1"/>
      <c r="M1809" s="1" ph="1"/>
      <c r="N1809" s="22" ph="1"/>
    </row>
    <row r="1810" spans="10:14" ht="21">
      <c r="J1810" s="1" ph="1"/>
      <c r="K1810" s="1" ph="1"/>
      <c r="L1810" s="1" ph="1"/>
      <c r="M1810" s="1" ph="1"/>
      <c r="N1810" s="22" ph="1"/>
    </row>
    <row r="1811" spans="10:14" ht="21">
      <c r="J1811" s="1" ph="1"/>
      <c r="K1811" s="1" ph="1"/>
      <c r="L1811" s="1" ph="1"/>
      <c r="M1811" s="1" ph="1"/>
      <c r="N1811" s="22" ph="1"/>
    </row>
    <row r="1812" spans="10:14" ht="21">
      <c r="J1812" s="1" ph="1"/>
      <c r="K1812" s="1" ph="1"/>
      <c r="L1812" s="1" ph="1"/>
      <c r="M1812" s="1" ph="1"/>
      <c r="N1812" s="22" ph="1"/>
    </row>
    <row r="1813" spans="10:14" ht="21">
      <c r="J1813" s="1" ph="1"/>
      <c r="K1813" s="1" ph="1"/>
      <c r="L1813" s="1" ph="1"/>
      <c r="M1813" s="1" ph="1"/>
      <c r="N1813" s="22" ph="1"/>
    </row>
    <row r="1814" spans="10:14" ht="21">
      <c r="J1814" s="1" ph="1"/>
      <c r="K1814" s="1" ph="1"/>
      <c r="L1814" s="1" ph="1"/>
      <c r="M1814" s="1" ph="1"/>
      <c r="N1814" s="22" ph="1"/>
    </row>
    <row r="1815" spans="10:14" ht="21">
      <c r="J1815" s="1" ph="1"/>
      <c r="K1815" s="1" ph="1"/>
      <c r="L1815" s="1" ph="1"/>
      <c r="M1815" s="1" ph="1"/>
      <c r="N1815" s="22" ph="1"/>
    </row>
    <row r="1816" spans="10:14" ht="21">
      <c r="J1816" s="1" ph="1"/>
      <c r="K1816" s="1" ph="1"/>
      <c r="L1816" s="1" ph="1"/>
      <c r="M1816" s="1" ph="1"/>
      <c r="N1816" s="22" ph="1"/>
    </row>
    <row r="1817" spans="10:14" ht="21">
      <c r="J1817" s="1" ph="1"/>
      <c r="K1817" s="1" ph="1"/>
      <c r="L1817" s="1" ph="1"/>
      <c r="M1817" s="1" ph="1"/>
      <c r="N1817" s="22" ph="1"/>
    </row>
    <row r="1818" spans="10:14" ht="21">
      <c r="J1818" s="1" ph="1"/>
      <c r="K1818" s="1" ph="1"/>
      <c r="L1818" s="1" ph="1"/>
      <c r="M1818" s="1" ph="1"/>
      <c r="N1818" s="22" ph="1"/>
    </row>
    <row r="1819" spans="10:14" ht="21">
      <c r="J1819" s="1" ph="1"/>
      <c r="K1819" s="1" ph="1"/>
      <c r="L1819" s="1" ph="1"/>
      <c r="M1819" s="1" ph="1"/>
      <c r="N1819" s="22" ph="1"/>
    </row>
    <row r="1820" spans="10:14" ht="21">
      <c r="J1820" s="1" ph="1"/>
      <c r="K1820" s="1" ph="1"/>
      <c r="L1820" s="1" ph="1"/>
      <c r="M1820" s="1" ph="1"/>
      <c r="N1820" s="22" ph="1"/>
    </row>
    <row r="1821" spans="10:14" ht="21">
      <c r="J1821" s="1" ph="1"/>
      <c r="K1821" s="1" ph="1"/>
      <c r="L1821" s="1" ph="1"/>
      <c r="M1821" s="1" ph="1"/>
      <c r="N1821" s="22" ph="1"/>
    </row>
    <row r="1822" spans="10:14" ht="21">
      <c r="J1822" s="1" ph="1"/>
      <c r="K1822" s="1" ph="1"/>
      <c r="L1822" s="1" ph="1"/>
      <c r="M1822" s="1" ph="1"/>
      <c r="N1822" s="22" ph="1"/>
    </row>
    <row r="1823" spans="10:14" ht="21">
      <c r="J1823" s="1" ph="1"/>
      <c r="K1823" s="1" ph="1"/>
      <c r="L1823" s="1" ph="1"/>
      <c r="M1823" s="1" ph="1"/>
      <c r="N1823" s="22" ph="1"/>
    </row>
    <row r="1824" spans="10:14" ht="21">
      <c r="J1824" s="1" ph="1"/>
      <c r="K1824" s="1" ph="1"/>
      <c r="L1824" s="1" ph="1"/>
      <c r="M1824" s="1" ph="1"/>
      <c r="N1824" s="22" ph="1"/>
    </row>
    <row r="1825" spans="10:14" ht="21">
      <c r="J1825" s="1" ph="1"/>
      <c r="K1825" s="1" ph="1"/>
      <c r="L1825" s="1" ph="1"/>
      <c r="M1825" s="1" ph="1"/>
      <c r="N1825" s="22" ph="1"/>
    </row>
    <row r="1826" spans="10:14" ht="21">
      <c r="J1826" s="1" ph="1"/>
      <c r="K1826" s="1" ph="1"/>
      <c r="L1826" s="1" ph="1"/>
      <c r="M1826" s="1" ph="1"/>
      <c r="N1826" s="22" ph="1"/>
    </row>
    <row r="1827" spans="10:14" ht="21">
      <c r="J1827" s="1" ph="1"/>
      <c r="K1827" s="1" ph="1"/>
      <c r="L1827" s="1" ph="1"/>
      <c r="M1827" s="1" ph="1"/>
      <c r="N1827" s="22" ph="1"/>
    </row>
    <row r="1828" spans="10:14" ht="21">
      <c r="J1828" s="1" ph="1"/>
      <c r="K1828" s="1" ph="1"/>
      <c r="L1828" s="1" ph="1"/>
      <c r="M1828" s="1" ph="1"/>
      <c r="N1828" s="22" ph="1"/>
    </row>
    <row r="1829" spans="10:14" ht="21">
      <c r="J1829" s="1" ph="1"/>
      <c r="K1829" s="1" ph="1"/>
      <c r="L1829" s="1" ph="1"/>
      <c r="M1829" s="1" ph="1"/>
      <c r="N1829" s="22" ph="1"/>
    </row>
    <row r="1830" spans="10:14" ht="21">
      <c r="J1830" s="1" ph="1"/>
      <c r="K1830" s="1" ph="1"/>
      <c r="L1830" s="1" ph="1"/>
      <c r="M1830" s="1" ph="1"/>
      <c r="N1830" s="22" ph="1"/>
    </row>
    <row r="1831" spans="10:14" ht="21">
      <c r="J1831" s="1" ph="1"/>
      <c r="K1831" s="1" ph="1"/>
      <c r="L1831" s="1" ph="1"/>
      <c r="M1831" s="1" ph="1"/>
      <c r="N1831" s="22" ph="1"/>
    </row>
    <row r="1832" spans="10:14" ht="21">
      <c r="J1832" s="1" ph="1"/>
      <c r="K1832" s="1" ph="1"/>
      <c r="L1832" s="1" ph="1"/>
      <c r="M1832" s="1" ph="1"/>
      <c r="N1832" s="22" ph="1"/>
    </row>
    <row r="1833" spans="10:14" ht="21">
      <c r="J1833" s="1" ph="1"/>
      <c r="K1833" s="1" ph="1"/>
      <c r="L1833" s="1" ph="1"/>
      <c r="M1833" s="1" ph="1"/>
      <c r="N1833" s="22" ph="1"/>
    </row>
    <row r="1834" spans="10:14" ht="21">
      <c r="J1834" s="1" ph="1"/>
      <c r="K1834" s="1" ph="1"/>
      <c r="L1834" s="1" ph="1"/>
      <c r="M1834" s="1" ph="1"/>
      <c r="N1834" s="22" ph="1"/>
    </row>
    <row r="1835" spans="10:14" ht="21">
      <c r="J1835" s="1" ph="1"/>
      <c r="K1835" s="1" ph="1"/>
      <c r="L1835" s="1" ph="1"/>
      <c r="M1835" s="1" ph="1"/>
      <c r="N1835" s="22" ph="1"/>
    </row>
    <row r="1836" spans="10:14" ht="21">
      <c r="J1836" s="1" ph="1"/>
      <c r="K1836" s="1" ph="1"/>
      <c r="L1836" s="1" ph="1"/>
      <c r="M1836" s="1" ph="1"/>
      <c r="N1836" s="22" ph="1"/>
    </row>
    <row r="1837" spans="10:14" ht="21">
      <c r="J1837" s="1" ph="1"/>
      <c r="K1837" s="1" ph="1"/>
      <c r="L1837" s="1" ph="1"/>
      <c r="M1837" s="1" ph="1"/>
      <c r="N1837" s="22" ph="1"/>
    </row>
    <row r="1838" spans="10:14" ht="21">
      <c r="J1838" s="1" ph="1"/>
      <c r="K1838" s="1" ph="1"/>
      <c r="L1838" s="1" ph="1"/>
      <c r="M1838" s="1" ph="1"/>
      <c r="N1838" s="22" ph="1"/>
    </row>
    <row r="1839" spans="10:14" ht="21">
      <c r="J1839" s="1" ph="1"/>
      <c r="K1839" s="1" ph="1"/>
      <c r="L1839" s="1" ph="1"/>
      <c r="M1839" s="1" ph="1"/>
      <c r="N1839" s="22" ph="1"/>
    </row>
    <row r="1840" spans="10:14" ht="21">
      <c r="J1840" s="1" ph="1"/>
      <c r="K1840" s="1" ph="1"/>
      <c r="L1840" s="1" ph="1"/>
      <c r="M1840" s="1" ph="1"/>
      <c r="N1840" s="22" ph="1"/>
    </row>
    <row r="1841" spans="10:14" ht="21">
      <c r="J1841" s="1" ph="1"/>
      <c r="K1841" s="1" ph="1"/>
      <c r="L1841" s="1" ph="1"/>
      <c r="M1841" s="1" ph="1"/>
      <c r="N1841" s="22" ph="1"/>
    </row>
    <row r="1842" spans="10:14" ht="21">
      <c r="J1842" s="1" ph="1"/>
      <c r="K1842" s="1" ph="1"/>
      <c r="L1842" s="1" ph="1"/>
      <c r="M1842" s="1" ph="1"/>
      <c r="N1842" s="22" ph="1"/>
    </row>
    <row r="1843" spans="10:14" ht="21">
      <c r="J1843" s="1" ph="1"/>
      <c r="K1843" s="1" ph="1"/>
      <c r="L1843" s="1" ph="1"/>
      <c r="M1843" s="1" ph="1"/>
      <c r="N1843" s="22" ph="1"/>
    </row>
    <row r="1844" spans="10:14" ht="21">
      <c r="J1844" s="1" ph="1"/>
      <c r="K1844" s="1" ph="1"/>
      <c r="L1844" s="1" ph="1"/>
      <c r="M1844" s="1" ph="1"/>
      <c r="N1844" s="22" ph="1"/>
    </row>
    <row r="1845" spans="10:14" ht="21">
      <c r="J1845" s="1" ph="1"/>
      <c r="K1845" s="1" ph="1"/>
      <c r="L1845" s="1" ph="1"/>
      <c r="M1845" s="1" ph="1"/>
      <c r="N1845" s="22" ph="1"/>
    </row>
    <row r="1846" spans="10:14" ht="21">
      <c r="J1846" s="1" ph="1"/>
      <c r="K1846" s="1" ph="1"/>
      <c r="L1846" s="1" ph="1"/>
      <c r="M1846" s="1" ph="1"/>
      <c r="N1846" s="22" ph="1"/>
    </row>
    <row r="1847" spans="10:14" ht="21">
      <c r="J1847" s="1" ph="1"/>
      <c r="K1847" s="1" ph="1"/>
      <c r="L1847" s="1" ph="1"/>
      <c r="M1847" s="1" ph="1"/>
      <c r="N1847" s="22" ph="1"/>
    </row>
    <row r="1848" spans="10:14" ht="21">
      <c r="J1848" s="1" ph="1"/>
      <c r="K1848" s="1" ph="1"/>
      <c r="L1848" s="1" ph="1"/>
      <c r="M1848" s="1" ph="1"/>
      <c r="N1848" s="22" ph="1"/>
    </row>
    <row r="1849" spans="10:14" ht="21">
      <c r="J1849" s="1" ph="1"/>
      <c r="K1849" s="1" ph="1"/>
      <c r="L1849" s="1" ph="1"/>
      <c r="M1849" s="1" ph="1"/>
      <c r="N1849" s="22" ph="1"/>
    </row>
    <row r="1850" spans="10:14" ht="21">
      <c r="J1850" s="1" ph="1"/>
      <c r="K1850" s="1" ph="1"/>
      <c r="L1850" s="1" ph="1"/>
      <c r="M1850" s="1" ph="1"/>
      <c r="N1850" s="22" ph="1"/>
    </row>
    <row r="1851" spans="10:14" ht="21">
      <c r="J1851" s="1" ph="1"/>
      <c r="K1851" s="1" ph="1"/>
      <c r="L1851" s="1" ph="1"/>
      <c r="M1851" s="1" ph="1"/>
      <c r="N1851" s="22" ph="1"/>
    </row>
    <row r="1852" spans="10:14" ht="21">
      <c r="J1852" s="1" ph="1"/>
      <c r="K1852" s="1" ph="1"/>
      <c r="L1852" s="1" ph="1"/>
      <c r="M1852" s="1" ph="1"/>
      <c r="N1852" s="22" ph="1"/>
    </row>
    <row r="1853" spans="10:14" ht="21">
      <c r="J1853" s="1" ph="1"/>
      <c r="K1853" s="1" ph="1"/>
      <c r="L1853" s="1" ph="1"/>
      <c r="M1853" s="1" ph="1"/>
      <c r="N1853" s="22" ph="1"/>
    </row>
    <row r="1854" spans="10:14" ht="21">
      <c r="J1854" s="1" ph="1"/>
      <c r="K1854" s="1" ph="1"/>
      <c r="L1854" s="1" ph="1"/>
      <c r="M1854" s="1" ph="1"/>
      <c r="N1854" s="22" ph="1"/>
    </row>
    <row r="1855" spans="10:14" ht="21">
      <c r="J1855" s="1" ph="1"/>
      <c r="K1855" s="1" ph="1"/>
      <c r="L1855" s="1" ph="1"/>
      <c r="M1855" s="1" ph="1"/>
      <c r="N1855" s="22" ph="1"/>
    </row>
    <row r="1856" spans="10:14" ht="21">
      <c r="J1856" s="1" ph="1"/>
      <c r="K1856" s="1" ph="1"/>
      <c r="L1856" s="1" ph="1"/>
      <c r="M1856" s="1" ph="1"/>
      <c r="N1856" s="22" ph="1"/>
    </row>
    <row r="1857" spans="10:14" ht="21">
      <c r="J1857" s="1" ph="1"/>
      <c r="K1857" s="1" ph="1"/>
      <c r="L1857" s="1" ph="1"/>
      <c r="M1857" s="1" ph="1"/>
      <c r="N1857" s="22" ph="1"/>
    </row>
    <row r="1858" spans="10:14" ht="21">
      <c r="J1858" s="1" ph="1"/>
      <c r="K1858" s="1" ph="1"/>
      <c r="L1858" s="1" ph="1"/>
      <c r="M1858" s="1" ph="1"/>
      <c r="N1858" s="22" ph="1"/>
    </row>
    <row r="1859" spans="10:14" ht="21">
      <c r="J1859" s="1" ph="1"/>
      <c r="K1859" s="1" ph="1"/>
      <c r="L1859" s="1" ph="1"/>
      <c r="M1859" s="1" ph="1"/>
      <c r="N1859" s="22" ph="1"/>
    </row>
    <row r="1860" spans="10:14" ht="21">
      <c r="J1860" s="1" ph="1"/>
      <c r="K1860" s="1" ph="1"/>
      <c r="L1860" s="1" ph="1"/>
      <c r="M1860" s="1" ph="1"/>
      <c r="N1860" s="22" ph="1"/>
    </row>
    <row r="1861" spans="10:14" ht="21">
      <c r="J1861" s="1" ph="1"/>
      <c r="K1861" s="1" ph="1"/>
      <c r="L1861" s="1" ph="1"/>
      <c r="M1861" s="1" ph="1"/>
      <c r="N1861" s="22" ph="1"/>
    </row>
    <row r="1862" spans="10:14" ht="21">
      <c r="J1862" s="1" ph="1"/>
      <c r="K1862" s="1" ph="1"/>
      <c r="L1862" s="1" ph="1"/>
      <c r="M1862" s="1" ph="1"/>
      <c r="N1862" s="22" ph="1"/>
    </row>
    <row r="1863" spans="10:14" ht="21">
      <c r="J1863" s="1" ph="1"/>
      <c r="K1863" s="1" ph="1"/>
      <c r="L1863" s="1" ph="1"/>
      <c r="M1863" s="1" ph="1"/>
      <c r="N1863" s="22" ph="1"/>
    </row>
    <row r="1864" spans="10:14" ht="21">
      <c r="J1864" s="1" ph="1"/>
      <c r="K1864" s="1" ph="1"/>
      <c r="L1864" s="1" ph="1"/>
      <c r="M1864" s="1" ph="1"/>
      <c r="N1864" s="22" ph="1"/>
    </row>
    <row r="1865" spans="10:14" ht="21">
      <c r="J1865" s="1" ph="1"/>
      <c r="K1865" s="1" ph="1"/>
      <c r="L1865" s="1" ph="1"/>
      <c r="M1865" s="1" ph="1"/>
      <c r="N1865" s="22" ph="1"/>
    </row>
    <row r="1866" spans="10:14" ht="21">
      <c r="J1866" s="1" ph="1"/>
      <c r="K1866" s="1" ph="1"/>
      <c r="L1866" s="1" ph="1"/>
      <c r="M1866" s="1" ph="1"/>
      <c r="N1866" s="22" ph="1"/>
    </row>
    <row r="1867" spans="10:14" ht="21">
      <c r="J1867" s="1" ph="1"/>
      <c r="K1867" s="1" ph="1"/>
      <c r="L1867" s="1" ph="1"/>
      <c r="M1867" s="1" ph="1"/>
      <c r="N1867" s="22" ph="1"/>
    </row>
    <row r="1868" spans="10:14" ht="21">
      <c r="J1868" s="1" ph="1"/>
      <c r="K1868" s="1" ph="1"/>
      <c r="L1868" s="1" ph="1"/>
      <c r="M1868" s="1" ph="1"/>
      <c r="N1868" s="22" ph="1"/>
    </row>
    <row r="1869" spans="10:14" ht="21">
      <c r="J1869" s="1" ph="1"/>
      <c r="K1869" s="1" ph="1"/>
      <c r="L1869" s="1" ph="1"/>
      <c r="M1869" s="1" ph="1"/>
      <c r="N1869" s="22" ph="1"/>
    </row>
    <row r="1870" spans="10:14" ht="21">
      <c r="J1870" s="1" ph="1"/>
      <c r="K1870" s="1" ph="1"/>
      <c r="L1870" s="1" ph="1"/>
      <c r="M1870" s="1" ph="1"/>
      <c r="N1870" s="22" ph="1"/>
    </row>
    <row r="1871" spans="10:14" ht="21">
      <c r="J1871" s="1" ph="1"/>
      <c r="K1871" s="1" ph="1"/>
      <c r="L1871" s="1" ph="1"/>
      <c r="M1871" s="1" ph="1"/>
      <c r="N1871" s="22" ph="1"/>
    </row>
    <row r="1872" spans="10:14" ht="21">
      <c r="J1872" s="1" ph="1"/>
      <c r="K1872" s="1" ph="1"/>
      <c r="L1872" s="1" ph="1"/>
      <c r="M1872" s="1" ph="1"/>
      <c r="N1872" s="22" ph="1"/>
    </row>
    <row r="1873" spans="10:14" ht="21">
      <c r="J1873" s="1" ph="1"/>
      <c r="K1873" s="1" ph="1"/>
      <c r="L1873" s="1" ph="1"/>
      <c r="M1873" s="1" ph="1"/>
      <c r="N1873" s="22" ph="1"/>
    </row>
    <row r="1874" spans="10:14" ht="21">
      <c r="J1874" s="1" ph="1"/>
      <c r="K1874" s="1" ph="1"/>
      <c r="L1874" s="1" ph="1"/>
      <c r="M1874" s="1" ph="1"/>
      <c r="N1874" s="22" ph="1"/>
    </row>
    <row r="1875" spans="10:14" ht="21">
      <c r="J1875" s="1" ph="1"/>
      <c r="K1875" s="1" ph="1"/>
      <c r="L1875" s="1" ph="1"/>
      <c r="M1875" s="1" ph="1"/>
      <c r="N1875" s="22" ph="1"/>
    </row>
    <row r="1876" spans="10:14" ht="21">
      <c r="J1876" s="1" ph="1"/>
      <c r="K1876" s="1" ph="1"/>
      <c r="L1876" s="1" ph="1"/>
      <c r="M1876" s="1" ph="1"/>
      <c r="N1876" s="22" ph="1"/>
    </row>
    <row r="1877" spans="10:14" ht="21">
      <c r="J1877" s="1" ph="1"/>
      <c r="K1877" s="1" ph="1"/>
      <c r="L1877" s="1" ph="1"/>
      <c r="M1877" s="1" ph="1"/>
      <c r="N1877" s="22" ph="1"/>
    </row>
    <row r="1878" spans="10:14" ht="21">
      <c r="J1878" s="1" ph="1"/>
      <c r="K1878" s="1" ph="1"/>
      <c r="L1878" s="1" ph="1"/>
      <c r="M1878" s="1" ph="1"/>
      <c r="N1878" s="22" ph="1"/>
    </row>
    <row r="1879" spans="10:14" ht="21">
      <c r="J1879" s="1" ph="1"/>
      <c r="K1879" s="1" ph="1"/>
      <c r="L1879" s="1" ph="1"/>
      <c r="M1879" s="1" ph="1"/>
      <c r="N1879" s="22" ph="1"/>
    </row>
    <row r="1880" spans="10:14" ht="21">
      <c r="J1880" s="1" ph="1"/>
      <c r="K1880" s="1" ph="1"/>
      <c r="L1880" s="1" ph="1"/>
      <c r="M1880" s="1" ph="1"/>
      <c r="N1880" s="22" ph="1"/>
    </row>
    <row r="1881" spans="10:14" ht="21">
      <c r="J1881" s="1" ph="1"/>
      <c r="K1881" s="1" ph="1"/>
      <c r="L1881" s="1" ph="1"/>
      <c r="M1881" s="1" ph="1"/>
      <c r="N1881" s="22" ph="1"/>
    </row>
    <row r="1882" spans="10:14" ht="21">
      <c r="J1882" s="1" ph="1"/>
      <c r="K1882" s="1" ph="1"/>
      <c r="L1882" s="1" ph="1"/>
      <c r="M1882" s="1" ph="1"/>
      <c r="N1882" s="22" ph="1"/>
    </row>
    <row r="1883" spans="10:14" ht="21">
      <c r="J1883" s="1" ph="1"/>
      <c r="K1883" s="1" ph="1"/>
      <c r="L1883" s="1" ph="1"/>
      <c r="M1883" s="1" ph="1"/>
      <c r="N1883" s="22" ph="1"/>
    </row>
    <row r="1884" spans="10:14" ht="21">
      <c r="J1884" s="1" ph="1"/>
      <c r="K1884" s="1" ph="1"/>
      <c r="L1884" s="1" ph="1"/>
      <c r="M1884" s="1" ph="1"/>
      <c r="N1884" s="22" ph="1"/>
    </row>
    <row r="1885" spans="10:14" ht="21">
      <c r="J1885" s="1" ph="1"/>
      <c r="K1885" s="1" ph="1"/>
      <c r="L1885" s="1" ph="1"/>
      <c r="M1885" s="1" ph="1"/>
      <c r="N1885" s="22" ph="1"/>
    </row>
    <row r="1886" spans="10:14" ht="21">
      <c r="J1886" s="1" ph="1"/>
      <c r="K1886" s="1" ph="1"/>
      <c r="L1886" s="1" ph="1"/>
      <c r="M1886" s="1" ph="1"/>
      <c r="N1886" s="22" ph="1"/>
    </row>
    <row r="1887" spans="10:14" ht="21">
      <c r="J1887" s="1" ph="1"/>
      <c r="K1887" s="1" ph="1"/>
      <c r="L1887" s="1" ph="1"/>
      <c r="M1887" s="1" ph="1"/>
      <c r="N1887" s="22" ph="1"/>
    </row>
    <row r="1888" spans="10:14" ht="21">
      <c r="J1888" s="1" ph="1"/>
      <c r="K1888" s="1" ph="1"/>
      <c r="L1888" s="1" ph="1"/>
      <c r="M1888" s="1" ph="1"/>
      <c r="N1888" s="22" ph="1"/>
    </row>
    <row r="1889" spans="10:14" ht="21">
      <c r="J1889" s="1" ph="1"/>
      <c r="K1889" s="1" ph="1"/>
      <c r="L1889" s="1" ph="1"/>
      <c r="M1889" s="1" ph="1"/>
      <c r="N1889" s="22" ph="1"/>
    </row>
    <row r="1890" spans="10:14" ht="21">
      <c r="J1890" s="1" ph="1"/>
      <c r="K1890" s="1" ph="1"/>
      <c r="L1890" s="1" ph="1"/>
      <c r="M1890" s="1" ph="1"/>
      <c r="N1890" s="22" ph="1"/>
    </row>
    <row r="1891" spans="10:14" ht="21">
      <c r="J1891" s="1" ph="1"/>
      <c r="K1891" s="1" ph="1"/>
      <c r="L1891" s="1" ph="1"/>
      <c r="M1891" s="1" ph="1"/>
      <c r="N1891" s="22" ph="1"/>
    </row>
    <row r="1892" spans="10:14" ht="21">
      <c r="J1892" s="1" ph="1"/>
      <c r="K1892" s="1" ph="1"/>
      <c r="L1892" s="1" ph="1"/>
      <c r="M1892" s="1" ph="1"/>
      <c r="N1892" s="22" ph="1"/>
    </row>
    <row r="1893" spans="10:14" ht="21">
      <c r="J1893" s="1" ph="1"/>
      <c r="K1893" s="1" ph="1"/>
      <c r="L1893" s="1" ph="1"/>
      <c r="M1893" s="1" ph="1"/>
      <c r="N1893" s="22" ph="1"/>
    </row>
    <row r="1894" spans="10:14" ht="21">
      <c r="J1894" s="1" ph="1"/>
      <c r="K1894" s="1" ph="1"/>
      <c r="L1894" s="1" ph="1"/>
      <c r="M1894" s="1" ph="1"/>
      <c r="N1894" s="22" ph="1"/>
    </row>
    <row r="1895" spans="10:14" ht="21">
      <c r="J1895" s="1" ph="1"/>
      <c r="K1895" s="1" ph="1"/>
      <c r="L1895" s="1" ph="1"/>
      <c r="M1895" s="1" ph="1"/>
      <c r="N1895" s="22" ph="1"/>
    </row>
    <row r="1896" spans="10:14" ht="21">
      <c r="J1896" s="1" ph="1"/>
      <c r="K1896" s="1" ph="1"/>
      <c r="L1896" s="1" ph="1"/>
      <c r="M1896" s="1" ph="1"/>
      <c r="N1896" s="22" ph="1"/>
    </row>
    <row r="1897" spans="10:14" ht="21">
      <c r="J1897" s="1" ph="1"/>
      <c r="K1897" s="1" ph="1"/>
      <c r="L1897" s="1" ph="1"/>
      <c r="M1897" s="1" ph="1"/>
      <c r="N1897" s="22" ph="1"/>
    </row>
    <row r="1898" spans="10:14" ht="21">
      <c r="J1898" s="1" ph="1"/>
      <c r="K1898" s="1" ph="1"/>
      <c r="L1898" s="1" ph="1"/>
      <c r="M1898" s="1" ph="1"/>
      <c r="N1898" s="22" ph="1"/>
    </row>
    <row r="1899" spans="10:14" ht="21">
      <c r="J1899" s="1" ph="1"/>
      <c r="K1899" s="1" ph="1"/>
      <c r="L1899" s="1" ph="1"/>
      <c r="M1899" s="1" ph="1"/>
      <c r="N1899" s="22" ph="1"/>
    </row>
    <row r="1900" spans="10:14" ht="21">
      <c r="J1900" s="1" ph="1"/>
      <c r="K1900" s="1" ph="1"/>
      <c r="L1900" s="1" ph="1"/>
      <c r="M1900" s="1" ph="1"/>
      <c r="N1900" s="22" ph="1"/>
    </row>
    <row r="1901" spans="10:14" ht="21">
      <c r="J1901" s="1" ph="1"/>
      <c r="K1901" s="1" ph="1"/>
      <c r="L1901" s="1" ph="1"/>
      <c r="M1901" s="1" ph="1"/>
      <c r="N1901" s="22" ph="1"/>
    </row>
    <row r="1902" spans="10:14" ht="21">
      <c r="J1902" s="1" ph="1"/>
      <c r="K1902" s="1" ph="1"/>
      <c r="L1902" s="1" ph="1"/>
      <c r="M1902" s="1" ph="1"/>
      <c r="N1902" s="22" ph="1"/>
    </row>
    <row r="1903" spans="10:14" ht="21">
      <c r="J1903" s="1" ph="1"/>
      <c r="K1903" s="1" ph="1"/>
      <c r="L1903" s="1" ph="1"/>
      <c r="M1903" s="1" ph="1"/>
      <c r="N1903" s="22" ph="1"/>
    </row>
    <row r="1904" spans="10:14" ht="21">
      <c r="J1904" s="1" ph="1"/>
      <c r="K1904" s="1" ph="1"/>
      <c r="L1904" s="1" ph="1"/>
      <c r="M1904" s="1" ph="1"/>
      <c r="N1904" s="22" ph="1"/>
    </row>
    <row r="1905" spans="10:14" ht="21">
      <c r="J1905" s="1" ph="1"/>
      <c r="K1905" s="1" ph="1"/>
      <c r="L1905" s="1" ph="1"/>
      <c r="M1905" s="1" ph="1"/>
      <c r="N1905" s="22" ph="1"/>
    </row>
    <row r="1906" spans="10:14" ht="21">
      <c r="J1906" s="1" ph="1"/>
      <c r="K1906" s="1" ph="1"/>
      <c r="L1906" s="1" ph="1"/>
      <c r="M1906" s="1" ph="1"/>
      <c r="N1906" s="22" ph="1"/>
    </row>
    <row r="1907" spans="10:14" ht="21">
      <c r="J1907" s="1" ph="1"/>
      <c r="K1907" s="1" ph="1"/>
      <c r="L1907" s="1" ph="1"/>
      <c r="M1907" s="1" ph="1"/>
      <c r="N1907" s="22" ph="1"/>
    </row>
    <row r="1908" spans="10:14" ht="21">
      <c r="J1908" s="1" ph="1"/>
      <c r="K1908" s="1" ph="1"/>
      <c r="L1908" s="1" ph="1"/>
      <c r="M1908" s="1" ph="1"/>
      <c r="N1908" s="22" ph="1"/>
    </row>
    <row r="1909" spans="10:14" ht="21">
      <c r="J1909" s="1" ph="1"/>
      <c r="K1909" s="1" ph="1"/>
      <c r="L1909" s="1" ph="1"/>
      <c r="M1909" s="1" ph="1"/>
      <c r="N1909" s="22" ph="1"/>
    </row>
    <row r="1910" spans="10:14" ht="21">
      <c r="J1910" s="1" ph="1"/>
      <c r="K1910" s="1" ph="1"/>
      <c r="L1910" s="1" ph="1"/>
      <c r="M1910" s="1" ph="1"/>
      <c r="N1910" s="22" ph="1"/>
    </row>
    <row r="1911" spans="10:14" ht="21">
      <c r="J1911" s="1" ph="1"/>
      <c r="K1911" s="1" ph="1"/>
      <c r="L1911" s="1" ph="1"/>
      <c r="M1911" s="1" ph="1"/>
      <c r="N1911" s="22" ph="1"/>
    </row>
    <row r="1912" spans="10:14" ht="21">
      <c r="J1912" s="1" ph="1"/>
      <c r="K1912" s="1" ph="1"/>
      <c r="L1912" s="1" ph="1"/>
      <c r="M1912" s="1" ph="1"/>
      <c r="N1912" s="22" ph="1"/>
    </row>
    <row r="1913" spans="10:14" ht="21">
      <c r="J1913" s="1" ph="1"/>
      <c r="K1913" s="1" ph="1"/>
      <c r="L1913" s="1" ph="1"/>
      <c r="M1913" s="1" ph="1"/>
      <c r="N1913" s="22" ph="1"/>
    </row>
    <row r="1914" spans="10:14" ht="21">
      <c r="J1914" s="1" ph="1"/>
      <c r="K1914" s="1" ph="1"/>
      <c r="L1914" s="1" ph="1"/>
      <c r="M1914" s="1" ph="1"/>
      <c r="N1914" s="22" ph="1"/>
    </row>
    <row r="1915" spans="10:14" ht="21">
      <c r="J1915" s="1" ph="1"/>
      <c r="K1915" s="1" ph="1"/>
      <c r="L1915" s="1" ph="1"/>
      <c r="M1915" s="1" ph="1"/>
      <c r="N1915" s="22" ph="1"/>
    </row>
    <row r="1916" spans="10:14" ht="21">
      <c r="J1916" s="1" ph="1"/>
      <c r="K1916" s="1" ph="1"/>
      <c r="L1916" s="1" ph="1"/>
      <c r="M1916" s="1" ph="1"/>
      <c r="N1916" s="22" ph="1"/>
    </row>
    <row r="1917" spans="10:14" ht="21">
      <c r="J1917" s="1" ph="1"/>
      <c r="K1917" s="1" ph="1"/>
      <c r="L1917" s="1" ph="1"/>
      <c r="M1917" s="1" ph="1"/>
      <c r="N1917" s="22" ph="1"/>
    </row>
    <row r="1918" spans="10:14" ht="21">
      <c r="J1918" s="1" ph="1"/>
      <c r="K1918" s="1" ph="1"/>
      <c r="L1918" s="1" ph="1"/>
      <c r="M1918" s="1" ph="1"/>
      <c r="N1918" s="22" ph="1"/>
    </row>
    <row r="1919" spans="10:14" ht="21">
      <c r="J1919" s="1" ph="1"/>
      <c r="K1919" s="1" ph="1"/>
      <c r="L1919" s="1" ph="1"/>
      <c r="M1919" s="1" ph="1"/>
      <c r="N1919" s="22" ph="1"/>
    </row>
    <row r="1920" spans="10:14" ht="21">
      <c r="J1920" s="1" ph="1"/>
      <c r="K1920" s="1" ph="1"/>
      <c r="L1920" s="1" ph="1"/>
      <c r="M1920" s="1" ph="1"/>
      <c r="N1920" s="22" ph="1"/>
    </row>
    <row r="1921" spans="10:14" ht="21">
      <c r="J1921" s="1" ph="1"/>
      <c r="K1921" s="1" ph="1"/>
      <c r="L1921" s="1" ph="1"/>
      <c r="M1921" s="1" ph="1"/>
      <c r="N1921" s="22" ph="1"/>
    </row>
    <row r="1922" spans="10:14" ht="21">
      <c r="J1922" s="1" ph="1"/>
      <c r="K1922" s="1" ph="1"/>
      <c r="L1922" s="1" ph="1"/>
      <c r="M1922" s="1" ph="1"/>
      <c r="N1922" s="22" ph="1"/>
    </row>
    <row r="1923" spans="10:14" ht="21">
      <c r="J1923" s="1" ph="1"/>
      <c r="K1923" s="1" ph="1"/>
      <c r="L1923" s="1" ph="1"/>
      <c r="M1923" s="1" ph="1"/>
      <c r="N1923" s="22" ph="1"/>
    </row>
    <row r="1924" spans="10:14" ht="21">
      <c r="J1924" s="1" ph="1"/>
      <c r="K1924" s="1" ph="1"/>
      <c r="L1924" s="1" ph="1"/>
      <c r="M1924" s="1" ph="1"/>
      <c r="N1924" s="22" ph="1"/>
    </row>
    <row r="1925" spans="10:14" ht="21">
      <c r="J1925" s="1" ph="1"/>
      <c r="K1925" s="1" ph="1"/>
      <c r="L1925" s="1" ph="1"/>
      <c r="M1925" s="1" ph="1"/>
      <c r="N1925" s="22" ph="1"/>
    </row>
    <row r="1926" spans="10:14" ht="21">
      <c r="J1926" s="1" ph="1"/>
      <c r="K1926" s="1" ph="1"/>
      <c r="L1926" s="1" ph="1"/>
      <c r="M1926" s="1" ph="1"/>
      <c r="N1926" s="22" ph="1"/>
    </row>
    <row r="1927" spans="10:14" ht="21">
      <c r="J1927" s="1" ph="1"/>
      <c r="K1927" s="1" ph="1"/>
      <c r="L1927" s="1" ph="1"/>
      <c r="M1927" s="1" ph="1"/>
      <c r="N1927" s="22" ph="1"/>
    </row>
    <row r="1928" spans="10:14" ht="21">
      <c r="J1928" s="1" ph="1"/>
      <c r="K1928" s="1" ph="1"/>
      <c r="L1928" s="1" ph="1"/>
      <c r="M1928" s="1" ph="1"/>
      <c r="N1928" s="22" ph="1"/>
    </row>
    <row r="1929" spans="10:14" ht="21">
      <c r="J1929" s="1" ph="1"/>
      <c r="K1929" s="1" ph="1"/>
      <c r="L1929" s="1" ph="1"/>
      <c r="M1929" s="1" ph="1"/>
      <c r="N1929" s="22" ph="1"/>
    </row>
    <row r="1930" spans="10:14" ht="21">
      <c r="J1930" s="1" ph="1"/>
      <c r="K1930" s="1" ph="1"/>
      <c r="L1930" s="1" ph="1"/>
      <c r="M1930" s="1" ph="1"/>
      <c r="N1930" s="22" ph="1"/>
    </row>
    <row r="1931" spans="10:14" ht="21">
      <c r="J1931" s="1" ph="1"/>
      <c r="K1931" s="1" ph="1"/>
      <c r="L1931" s="1" ph="1"/>
      <c r="M1931" s="1" ph="1"/>
      <c r="N1931" s="22" ph="1"/>
    </row>
    <row r="1932" spans="10:14" ht="21">
      <c r="J1932" s="1" ph="1"/>
      <c r="K1932" s="1" ph="1"/>
      <c r="L1932" s="1" ph="1"/>
      <c r="M1932" s="1" ph="1"/>
      <c r="N1932" s="22" ph="1"/>
    </row>
    <row r="1933" spans="10:14" ht="21">
      <c r="J1933" s="1" ph="1"/>
      <c r="K1933" s="1" ph="1"/>
      <c r="L1933" s="1" ph="1"/>
      <c r="M1933" s="1" ph="1"/>
      <c r="N1933" s="22" ph="1"/>
    </row>
    <row r="1934" spans="10:14" ht="21">
      <c r="J1934" s="1" ph="1"/>
      <c r="K1934" s="1" ph="1"/>
      <c r="L1934" s="1" ph="1"/>
      <c r="M1934" s="1" ph="1"/>
      <c r="N1934" s="22" ph="1"/>
    </row>
    <row r="1935" spans="10:14" ht="21">
      <c r="J1935" s="1" ph="1"/>
      <c r="K1935" s="1" ph="1"/>
      <c r="L1935" s="1" ph="1"/>
      <c r="M1935" s="1" ph="1"/>
      <c r="N1935" s="22" ph="1"/>
    </row>
    <row r="1936" spans="10:14" ht="21">
      <c r="J1936" s="1" ph="1"/>
      <c r="K1936" s="1" ph="1"/>
      <c r="L1936" s="1" ph="1"/>
      <c r="M1936" s="1" ph="1"/>
      <c r="N1936" s="22" ph="1"/>
    </row>
    <row r="1937" spans="10:14" ht="21">
      <c r="J1937" s="1" ph="1"/>
      <c r="K1937" s="1" ph="1"/>
      <c r="L1937" s="1" ph="1"/>
      <c r="M1937" s="1" ph="1"/>
      <c r="N1937" s="22" ph="1"/>
    </row>
    <row r="1938" spans="10:14" ht="21">
      <c r="J1938" s="1" ph="1"/>
      <c r="K1938" s="1" ph="1"/>
      <c r="L1938" s="1" ph="1"/>
      <c r="M1938" s="1" ph="1"/>
      <c r="N1938" s="22" ph="1"/>
    </row>
    <row r="1939" spans="10:14" ht="21">
      <c r="J1939" s="1" ph="1"/>
      <c r="K1939" s="1" ph="1"/>
      <c r="L1939" s="1" ph="1"/>
      <c r="M1939" s="1" ph="1"/>
      <c r="N1939" s="22" ph="1"/>
    </row>
    <row r="1940" spans="10:14" ht="21">
      <c r="J1940" s="1" ph="1"/>
      <c r="K1940" s="1" ph="1"/>
      <c r="L1940" s="1" ph="1"/>
      <c r="M1940" s="1" ph="1"/>
      <c r="N1940" s="22" ph="1"/>
    </row>
    <row r="1941" spans="10:14" ht="21">
      <c r="J1941" s="1" ph="1"/>
      <c r="K1941" s="1" ph="1"/>
      <c r="L1941" s="1" ph="1"/>
      <c r="M1941" s="1" ph="1"/>
      <c r="N1941" s="22" ph="1"/>
    </row>
    <row r="1942" spans="10:14" ht="21">
      <c r="J1942" s="1" ph="1"/>
      <c r="K1942" s="1" ph="1"/>
      <c r="L1942" s="1" ph="1"/>
      <c r="M1942" s="1" ph="1"/>
      <c r="N1942" s="22" ph="1"/>
    </row>
    <row r="1943" spans="10:14" ht="21">
      <c r="J1943" s="1" ph="1"/>
      <c r="K1943" s="1" ph="1"/>
      <c r="L1943" s="1" ph="1"/>
      <c r="M1943" s="1" ph="1"/>
      <c r="N1943" s="22" ph="1"/>
    </row>
    <row r="1944" spans="10:14" ht="21">
      <c r="J1944" s="1" ph="1"/>
      <c r="K1944" s="1" ph="1"/>
      <c r="L1944" s="1" ph="1"/>
      <c r="M1944" s="1" ph="1"/>
      <c r="N1944" s="22" ph="1"/>
    </row>
    <row r="1945" spans="10:14" ht="21">
      <c r="J1945" s="1" ph="1"/>
      <c r="K1945" s="1" ph="1"/>
      <c r="L1945" s="1" ph="1"/>
      <c r="M1945" s="1" ph="1"/>
      <c r="N1945" s="22" ph="1"/>
    </row>
    <row r="1946" spans="10:14" ht="21">
      <c r="J1946" s="1" ph="1"/>
      <c r="K1946" s="1" ph="1"/>
      <c r="L1946" s="1" ph="1"/>
      <c r="M1946" s="1" ph="1"/>
      <c r="N1946" s="22" ph="1"/>
    </row>
    <row r="1947" spans="10:14" ht="21">
      <c r="J1947" s="1" ph="1"/>
      <c r="K1947" s="1" ph="1"/>
      <c r="L1947" s="1" ph="1"/>
      <c r="M1947" s="1" ph="1"/>
      <c r="N1947" s="22" ph="1"/>
    </row>
    <row r="1948" spans="10:14" ht="21">
      <c r="J1948" s="1" ph="1"/>
      <c r="K1948" s="1" ph="1"/>
      <c r="L1948" s="1" ph="1"/>
      <c r="M1948" s="1" ph="1"/>
      <c r="N1948" s="22" ph="1"/>
    </row>
    <row r="1949" spans="10:14" ht="21">
      <c r="J1949" s="1" ph="1"/>
      <c r="K1949" s="1" ph="1"/>
      <c r="L1949" s="1" ph="1"/>
      <c r="M1949" s="1" ph="1"/>
      <c r="N1949" s="22" ph="1"/>
    </row>
    <row r="1950" spans="10:14" ht="21">
      <c r="J1950" s="1" ph="1"/>
      <c r="K1950" s="1" ph="1"/>
      <c r="L1950" s="1" ph="1"/>
      <c r="M1950" s="1" ph="1"/>
      <c r="N1950" s="22" ph="1"/>
    </row>
    <row r="1951" spans="10:14" ht="21">
      <c r="J1951" s="1" ph="1"/>
      <c r="K1951" s="1" ph="1"/>
      <c r="L1951" s="1" ph="1"/>
      <c r="M1951" s="1" ph="1"/>
      <c r="N1951" s="22" ph="1"/>
    </row>
    <row r="1952" spans="10:14" ht="21">
      <c r="J1952" s="1" ph="1"/>
      <c r="K1952" s="1" ph="1"/>
      <c r="L1952" s="1" ph="1"/>
      <c r="M1952" s="1" ph="1"/>
      <c r="N1952" s="22" ph="1"/>
    </row>
    <row r="1953" spans="10:14" ht="21">
      <c r="J1953" s="1" ph="1"/>
      <c r="K1953" s="1" ph="1"/>
      <c r="L1953" s="1" ph="1"/>
      <c r="M1953" s="1" ph="1"/>
      <c r="N1953" s="22" ph="1"/>
    </row>
    <row r="1954" spans="10:14" ht="21">
      <c r="J1954" s="1" ph="1"/>
      <c r="K1954" s="1" ph="1"/>
      <c r="L1954" s="1" ph="1"/>
      <c r="M1954" s="1" ph="1"/>
      <c r="N1954" s="22" ph="1"/>
    </row>
    <row r="1955" spans="10:14" ht="21">
      <c r="J1955" s="1" ph="1"/>
      <c r="K1955" s="1" ph="1"/>
      <c r="L1955" s="1" ph="1"/>
      <c r="M1955" s="1" ph="1"/>
      <c r="N1955" s="22" ph="1"/>
    </row>
    <row r="1956" spans="10:14" ht="21">
      <c r="J1956" s="1" ph="1"/>
      <c r="K1956" s="1" ph="1"/>
      <c r="L1956" s="1" ph="1"/>
      <c r="M1956" s="1" ph="1"/>
      <c r="N1956" s="22" ph="1"/>
    </row>
    <row r="1957" spans="10:14" ht="21">
      <c r="J1957" s="1" ph="1"/>
      <c r="K1957" s="1" ph="1"/>
      <c r="L1957" s="1" ph="1"/>
      <c r="M1957" s="1" ph="1"/>
      <c r="N1957" s="22" ph="1"/>
    </row>
    <row r="1958" spans="10:14" ht="21">
      <c r="J1958" s="1" ph="1"/>
      <c r="K1958" s="1" ph="1"/>
      <c r="L1958" s="1" ph="1"/>
      <c r="M1958" s="1" ph="1"/>
      <c r="N1958" s="22" ph="1"/>
    </row>
    <row r="1959" spans="10:14" ht="21">
      <c r="J1959" s="1" ph="1"/>
      <c r="K1959" s="1" ph="1"/>
      <c r="L1959" s="1" ph="1"/>
      <c r="M1959" s="1" ph="1"/>
      <c r="N1959" s="22" ph="1"/>
    </row>
    <row r="1960" spans="10:14" ht="21">
      <c r="J1960" s="1" ph="1"/>
      <c r="K1960" s="1" ph="1"/>
      <c r="L1960" s="1" ph="1"/>
      <c r="M1960" s="1" ph="1"/>
      <c r="N1960" s="22" ph="1"/>
    </row>
    <row r="1961" spans="10:14" ht="21">
      <c r="J1961" s="1" ph="1"/>
      <c r="K1961" s="1" ph="1"/>
      <c r="L1961" s="1" ph="1"/>
      <c r="M1961" s="1" ph="1"/>
      <c r="N1961" s="22" ph="1"/>
    </row>
    <row r="1962" spans="10:14" ht="21">
      <c r="J1962" s="1" ph="1"/>
      <c r="K1962" s="1" ph="1"/>
      <c r="L1962" s="1" ph="1"/>
      <c r="M1962" s="1" ph="1"/>
      <c r="N1962" s="22" ph="1"/>
    </row>
    <row r="1963" spans="10:14" ht="21">
      <c r="J1963" s="1" ph="1"/>
      <c r="K1963" s="1" ph="1"/>
      <c r="L1963" s="1" ph="1"/>
      <c r="M1963" s="1" ph="1"/>
      <c r="N1963" s="22" ph="1"/>
    </row>
    <row r="1964" spans="10:14" ht="21">
      <c r="J1964" s="1" ph="1"/>
      <c r="K1964" s="1" ph="1"/>
      <c r="L1964" s="1" ph="1"/>
      <c r="M1964" s="1" ph="1"/>
      <c r="N1964" s="22" ph="1"/>
    </row>
    <row r="1965" spans="10:14" ht="21">
      <c r="J1965" s="1" ph="1"/>
      <c r="K1965" s="1" ph="1"/>
      <c r="L1965" s="1" ph="1"/>
      <c r="M1965" s="1" ph="1"/>
      <c r="N1965" s="22" ph="1"/>
    </row>
    <row r="1966" spans="10:14" ht="21">
      <c r="J1966" s="1" ph="1"/>
      <c r="K1966" s="1" ph="1"/>
      <c r="L1966" s="1" ph="1"/>
      <c r="M1966" s="1" ph="1"/>
      <c r="N1966" s="22" ph="1"/>
    </row>
    <row r="1967" spans="10:14" ht="21">
      <c r="J1967" s="1" ph="1"/>
      <c r="K1967" s="1" ph="1"/>
      <c r="L1967" s="1" ph="1"/>
      <c r="M1967" s="1" ph="1"/>
      <c r="N1967" s="22" ph="1"/>
    </row>
    <row r="1968" spans="10:14" ht="21">
      <c r="J1968" s="1" ph="1"/>
      <c r="K1968" s="1" ph="1"/>
      <c r="L1968" s="1" ph="1"/>
      <c r="M1968" s="1" ph="1"/>
      <c r="N1968" s="22" ph="1"/>
    </row>
    <row r="1969" spans="10:14" ht="21">
      <c r="J1969" s="1" ph="1"/>
      <c r="K1969" s="1" ph="1"/>
      <c r="L1969" s="1" ph="1"/>
      <c r="M1969" s="1" ph="1"/>
      <c r="N1969" s="22" ph="1"/>
    </row>
    <row r="1970" spans="10:14" ht="21">
      <c r="J1970" s="1" ph="1"/>
      <c r="K1970" s="1" ph="1"/>
      <c r="L1970" s="1" ph="1"/>
      <c r="M1970" s="1" ph="1"/>
      <c r="N1970" s="22" ph="1"/>
    </row>
    <row r="1971" spans="10:14" ht="21">
      <c r="J1971" s="1" ph="1"/>
      <c r="K1971" s="1" ph="1"/>
      <c r="L1971" s="1" ph="1"/>
      <c r="M1971" s="1" ph="1"/>
      <c r="N1971" s="22" ph="1"/>
    </row>
    <row r="1972" spans="10:14" ht="21">
      <c r="J1972" s="1" ph="1"/>
      <c r="K1972" s="1" ph="1"/>
      <c r="L1972" s="1" ph="1"/>
      <c r="M1972" s="1" ph="1"/>
      <c r="N1972" s="22" ph="1"/>
    </row>
    <row r="1973" spans="10:14" ht="21">
      <c r="J1973" s="1" ph="1"/>
      <c r="K1973" s="1" ph="1"/>
      <c r="L1973" s="1" ph="1"/>
      <c r="M1973" s="1" ph="1"/>
      <c r="N1973" s="22" ph="1"/>
    </row>
    <row r="1974" spans="10:14" ht="21">
      <c r="J1974" s="1" ph="1"/>
      <c r="K1974" s="1" ph="1"/>
      <c r="L1974" s="1" ph="1"/>
      <c r="M1974" s="1" ph="1"/>
      <c r="N1974" s="22" ph="1"/>
    </row>
    <row r="1975" spans="10:14" ht="21">
      <c r="J1975" s="1" ph="1"/>
      <c r="K1975" s="1" ph="1"/>
      <c r="L1975" s="1" ph="1"/>
      <c r="M1975" s="1" ph="1"/>
      <c r="N1975" s="22" ph="1"/>
    </row>
    <row r="1976" spans="10:14" ht="21">
      <c r="J1976" s="1" ph="1"/>
      <c r="K1976" s="1" ph="1"/>
      <c r="L1976" s="1" ph="1"/>
      <c r="M1976" s="1" ph="1"/>
      <c r="N1976" s="22" ph="1"/>
    </row>
    <row r="1977" spans="10:14" ht="21">
      <c r="J1977" s="1" ph="1"/>
      <c r="K1977" s="1" ph="1"/>
      <c r="L1977" s="1" ph="1"/>
      <c r="M1977" s="1" ph="1"/>
      <c r="N1977" s="22" ph="1"/>
    </row>
    <row r="1978" spans="10:14" ht="21">
      <c r="J1978" s="1" ph="1"/>
      <c r="K1978" s="1" ph="1"/>
      <c r="L1978" s="1" ph="1"/>
      <c r="M1978" s="1" ph="1"/>
      <c r="N1978" s="22" ph="1"/>
    </row>
    <row r="1979" spans="10:14" ht="21">
      <c r="J1979" s="1" ph="1"/>
      <c r="K1979" s="1" ph="1"/>
      <c r="L1979" s="1" ph="1"/>
      <c r="M1979" s="1" ph="1"/>
      <c r="N1979" s="22" ph="1"/>
    </row>
    <row r="1980" spans="10:14" ht="21">
      <c r="J1980" s="1" ph="1"/>
      <c r="K1980" s="1" ph="1"/>
      <c r="L1980" s="1" ph="1"/>
      <c r="M1980" s="1" ph="1"/>
      <c r="N1980" s="22" ph="1"/>
    </row>
    <row r="1981" spans="10:14" ht="21">
      <c r="J1981" s="1" ph="1"/>
      <c r="K1981" s="1" ph="1"/>
      <c r="L1981" s="1" ph="1"/>
      <c r="M1981" s="1" ph="1"/>
      <c r="N1981" s="22" ph="1"/>
    </row>
    <row r="1982" spans="10:14" ht="21">
      <c r="J1982" s="1" ph="1"/>
      <c r="K1982" s="1" ph="1"/>
      <c r="L1982" s="1" ph="1"/>
      <c r="M1982" s="1" ph="1"/>
      <c r="N1982" s="22" ph="1"/>
    </row>
    <row r="1983" spans="10:14" ht="21">
      <c r="J1983" s="1" ph="1"/>
      <c r="K1983" s="1" ph="1"/>
      <c r="L1983" s="1" ph="1"/>
      <c r="M1983" s="1" ph="1"/>
      <c r="N1983" s="22" ph="1"/>
    </row>
    <row r="1984" spans="10:14" ht="21">
      <c r="J1984" s="1" ph="1"/>
      <c r="K1984" s="1" ph="1"/>
      <c r="L1984" s="1" ph="1"/>
      <c r="M1984" s="1" ph="1"/>
      <c r="N1984" s="22" ph="1"/>
    </row>
    <row r="1985" spans="10:14" ht="21">
      <c r="J1985" s="1" ph="1"/>
      <c r="K1985" s="1" ph="1"/>
      <c r="L1985" s="1" ph="1"/>
      <c r="M1985" s="1" ph="1"/>
      <c r="N1985" s="22" ph="1"/>
    </row>
    <row r="1986" spans="10:14" ht="21">
      <c r="J1986" s="1" ph="1"/>
      <c r="K1986" s="1" ph="1"/>
      <c r="L1986" s="1" ph="1"/>
      <c r="M1986" s="1" ph="1"/>
      <c r="N1986" s="22" ph="1"/>
    </row>
    <row r="1987" spans="10:14" ht="21">
      <c r="J1987" s="1" ph="1"/>
      <c r="K1987" s="1" ph="1"/>
      <c r="L1987" s="1" ph="1"/>
      <c r="M1987" s="1" ph="1"/>
      <c r="N1987" s="22" ph="1"/>
    </row>
    <row r="1988" spans="10:14" ht="21">
      <c r="J1988" s="1" ph="1"/>
      <c r="K1988" s="1" ph="1"/>
      <c r="L1988" s="1" ph="1"/>
      <c r="M1988" s="1" ph="1"/>
      <c r="N1988" s="22" ph="1"/>
    </row>
    <row r="1989" spans="10:14" ht="21">
      <c r="J1989" s="1" ph="1"/>
      <c r="K1989" s="1" ph="1"/>
      <c r="L1989" s="1" ph="1"/>
      <c r="M1989" s="1" ph="1"/>
      <c r="N1989" s="22" ph="1"/>
    </row>
    <row r="1990" spans="10:14" ht="21">
      <c r="J1990" s="1" ph="1"/>
      <c r="K1990" s="1" ph="1"/>
      <c r="L1990" s="1" ph="1"/>
      <c r="M1990" s="1" ph="1"/>
      <c r="N1990" s="22" ph="1"/>
    </row>
    <row r="1991" spans="10:14" ht="21">
      <c r="J1991" s="1" ph="1"/>
      <c r="K1991" s="1" ph="1"/>
      <c r="L1991" s="1" ph="1"/>
      <c r="M1991" s="1" ph="1"/>
      <c r="N1991" s="22" ph="1"/>
    </row>
    <row r="1992" spans="10:14" ht="21">
      <c r="J1992" s="1" ph="1"/>
      <c r="K1992" s="1" ph="1"/>
      <c r="L1992" s="1" ph="1"/>
      <c r="M1992" s="1" ph="1"/>
      <c r="N1992" s="22" ph="1"/>
    </row>
    <row r="1993" spans="10:14" ht="21">
      <c r="J1993" s="1" ph="1"/>
      <c r="K1993" s="1" ph="1"/>
      <c r="L1993" s="1" ph="1"/>
      <c r="M1993" s="1" ph="1"/>
      <c r="N1993" s="22" ph="1"/>
    </row>
    <row r="1994" spans="10:14" ht="21">
      <c r="J1994" s="1" ph="1"/>
      <c r="K1994" s="1" ph="1"/>
      <c r="L1994" s="1" ph="1"/>
      <c r="M1994" s="1" ph="1"/>
      <c r="N1994" s="22" ph="1"/>
    </row>
    <row r="1995" spans="10:14" ht="21">
      <c r="J1995" s="1" ph="1"/>
      <c r="K1995" s="1" ph="1"/>
      <c r="L1995" s="1" ph="1"/>
      <c r="M1995" s="1" ph="1"/>
      <c r="N1995" s="22" ph="1"/>
    </row>
    <row r="1996" spans="10:14" ht="21">
      <c r="J1996" s="1" ph="1"/>
      <c r="K1996" s="1" ph="1"/>
      <c r="L1996" s="1" ph="1"/>
      <c r="M1996" s="1" ph="1"/>
      <c r="N1996" s="22" ph="1"/>
    </row>
    <row r="1997" spans="10:14" ht="21">
      <c r="J1997" s="1" ph="1"/>
      <c r="K1997" s="1" ph="1"/>
      <c r="L1997" s="1" ph="1"/>
      <c r="M1997" s="1" ph="1"/>
      <c r="N1997" s="22" ph="1"/>
    </row>
    <row r="1998" spans="10:14" ht="21">
      <c r="J1998" s="1" ph="1"/>
      <c r="K1998" s="1" ph="1"/>
      <c r="L1998" s="1" ph="1"/>
      <c r="M1998" s="1" ph="1"/>
      <c r="N1998" s="22" ph="1"/>
    </row>
    <row r="1999" spans="10:14" ht="21">
      <c r="J1999" s="1" ph="1"/>
      <c r="K1999" s="1" ph="1"/>
      <c r="L1999" s="1" ph="1"/>
      <c r="M1999" s="1" ph="1"/>
      <c r="N1999" s="22" ph="1"/>
    </row>
    <row r="2000" spans="10:14" ht="21">
      <c r="J2000" s="1" ph="1"/>
      <c r="K2000" s="1" ph="1"/>
      <c r="L2000" s="1" ph="1"/>
      <c r="M2000" s="1" ph="1"/>
      <c r="N2000" s="22" ph="1"/>
    </row>
    <row r="2001" spans="10:14" ht="21">
      <c r="J2001" s="1" ph="1"/>
      <c r="K2001" s="1" ph="1"/>
      <c r="L2001" s="1" ph="1"/>
      <c r="M2001" s="1" ph="1"/>
      <c r="N2001" s="22" ph="1"/>
    </row>
    <row r="2002" spans="10:14" ht="21">
      <c r="J2002" s="1" ph="1"/>
      <c r="K2002" s="1" ph="1"/>
      <c r="L2002" s="1" ph="1"/>
      <c r="M2002" s="1" ph="1"/>
      <c r="N2002" s="22" ph="1"/>
    </row>
    <row r="2003" spans="10:14" ht="21">
      <c r="J2003" s="1" ph="1"/>
      <c r="K2003" s="1" ph="1"/>
      <c r="L2003" s="1" ph="1"/>
      <c r="M2003" s="1" ph="1"/>
      <c r="N2003" s="22" ph="1"/>
    </row>
    <row r="2004" spans="10:14" ht="21">
      <c r="J2004" s="1" ph="1"/>
      <c r="K2004" s="1" ph="1"/>
      <c r="L2004" s="1" ph="1"/>
      <c r="M2004" s="1" ph="1"/>
      <c r="N2004" s="22" ph="1"/>
    </row>
    <row r="2005" spans="10:14" ht="21">
      <c r="J2005" s="1" ph="1"/>
      <c r="K2005" s="1" ph="1"/>
      <c r="L2005" s="1" ph="1"/>
      <c r="M2005" s="1" ph="1"/>
      <c r="N2005" s="22" ph="1"/>
    </row>
    <row r="2006" spans="10:14" ht="21">
      <c r="J2006" s="1" ph="1"/>
      <c r="K2006" s="1" ph="1"/>
      <c r="L2006" s="1" ph="1"/>
      <c r="M2006" s="1" ph="1"/>
      <c r="N2006" s="22" ph="1"/>
    </row>
    <row r="2007" spans="10:14" ht="21">
      <c r="J2007" s="1" ph="1"/>
      <c r="K2007" s="1" ph="1"/>
      <c r="L2007" s="1" ph="1"/>
      <c r="M2007" s="1" ph="1"/>
      <c r="N2007" s="22" ph="1"/>
    </row>
    <row r="2008" spans="10:14" ht="21">
      <c r="J2008" s="1" ph="1"/>
      <c r="K2008" s="1" ph="1"/>
      <c r="L2008" s="1" ph="1"/>
      <c r="M2008" s="1" ph="1"/>
      <c r="N2008" s="22" ph="1"/>
    </row>
    <row r="2009" spans="10:14" ht="21">
      <c r="J2009" s="1" ph="1"/>
      <c r="K2009" s="1" ph="1"/>
      <c r="L2009" s="1" ph="1"/>
      <c r="M2009" s="1" ph="1"/>
      <c r="N2009" s="22" ph="1"/>
    </row>
    <row r="2010" spans="10:14" ht="21">
      <c r="J2010" s="1" ph="1"/>
      <c r="K2010" s="1" ph="1"/>
      <c r="L2010" s="1" ph="1"/>
      <c r="M2010" s="1" ph="1"/>
      <c r="N2010" s="22" ph="1"/>
    </row>
    <row r="2011" spans="10:14" ht="21">
      <c r="J2011" s="1" ph="1"/>
      <c r="K2011" s="1" ph="1"/>
      <c r="L2011" s="1" ph="1"/>
      <c r="M2011" s="1" ph="1"/>
      <c r="N2011" s="22" ph="1"/>
    </row>
    <row r="2012" spans="10:14" ht="21">
      <c r="J2012" s="1" ph="1"/>
      <c r="K2012" s="1" ph="1"/>
      <c r="L2012" s="1" ph="1"/>
      <c r="M2012" s="1" ph="1"/>
      <c r="N2012" s="22" ph="1"/>
    </row>
    <row r="2013" spans="10:14" ht="21">
      <c r="J2013" s="1" ph="1"/>
      <c r="K2013" s="1" ph="1"/>
      <c r="L2013" s="1" ph="1"/>
      <c r="M2013" s="1" ph="1"/>
      <c r="N2013" s="22" ph="1"/>
    </row>
    <row r="2014" spans="10:14" ht="21">
      <c r="J2014" s="1" ph="1"/>
      <c r="K2014" s="1" ph="1"/>
      <c r="L2014" s="1" ph="1"/>
      <c r="M2014" s="1" ph="1"/>
      <c r="N2014" s="22" ph="1"/>
    </row>
    <row r="2015" spans="10:14" ht="21">
      <c r="J2015" s="1" ph="1"/>
      <c r="K2015" s="1" ph="1"/>
      <c r="L2015" s="1" ph="1"/>
      <c r="M2015" s="1" ph="1"/>
      <c r="N2015" s="22" ph="1"/>
    </row>
    <row r="2016" spans="10:14" ht="21">
      <c r="J2016" s="1" ph="1"/>
      <c r="K2016" s="1" ph="1"/>
      <c r="L2016" s="1" ph="1"/>
      <c r="M2016" s="1" ph="1"/>
      <c r="N2016" s="22" ph="1"/>
    </row>
    <row r="2017" spans="10:14" ht="21">
      <c r="J2017" s="1" ph="1"/>
      <c r="K2017" s="1" ph="1"/>
      <c r="L2017" s="1" ph="1"/>
      <c r="M2017" s="1" ph="1"/>
      <c r="N2017" s="22" ph="1"/>
    </row>
    <row r="2018" spans="10:14" ht="21">
      <c r="J2018" s="1" ph="1"/>
      <c r="K2018" s="1" ph="1"/>
      <c r="L2018" s="1" ph="1"/>
      <c r="M2018" s="1" ph="1"/>
      <c r="N2018" s="22" ph="1"/>
    </row>
    <row r="2019" spans="10:14" ht="21">
      <c r="J2019" s="1" ph="1"/>
      <c r="K2019" s="1" ph="1"/>
      <c r="L2019" s="1" ph="1"/>
      <c r="M2019" s="1" ph="1"/>
      <c r="N2019" s="22" ph="1"/>
    </row>
    <row r="2020" spans="10:14" ht="21">
      <c r="J2020" s="1" ph="1"/>
      <c r="K2020" s="1" ph="1"/>
      <c r="L2020" s="1" ph="1"/>
      <c r="M2020" s="1" ph="1"/>
      <c r="N2020" s="22" ph="1"/>
    </row>
    <row r="2021" spans="10:14" ht="21">
      <c r="J2021" s="1" ph="1"/>
      <c r="K2021" s="1" ph="1"/>
      <c r="L2021" s="1" ph="1"/>
      <c r="M2021" s="1" ph="1"/>
      <c r="N2021" s="22" ph="1"/>
    </row>
    <row r="2022" spans="10:14" ht="21">
      <c r="J2022" s="1" ph="1"/>
      <c r="K2022" s="1" ph="1"/>
      <c r="L2022" s="1" ph="1"/>
      <c r="M2022" s="1" ph="1"/>
      <c r="N2022" s="22" ph="1"/>
    </row>
    <row r="2023" spans="10:14" ht="21">
      <c r="J2023" s="1" ph="1"/>
      <c r="K2023" s="1" ph="1"/>
      <c r="L2023" s="1" ph="1"/>
      <c r="M2023" s="1" ph="1"/>
      <c r="N2023" s="22" ph="1"/>
    </row>
    <row r="2024" spans="10:14" ht="21">
      <c r="J2024" s="1" ph="1"/>
      <c r="K2024" s="1" ph="1"/>
      <c r="L2024" s="1" ph="1"/>
      <c r="M2024" s="1" ph="1"/>
      <c r="N2024" s="22" ph="1"/>
    </row>
    <row r="2025" spans="10:14" ht="21">
      <c r="J2025" s="1" ph="1"/>
      <c r="K2025" s="1" ph="1"/>
      <c r="L2025" s="1" ph="1"/>
      <c r="M2025" s="1" ph="1"/>
      <c r="N2025" s="22" ph="1"/>
    </row>
    <row r="2026" spans="10:14" ht="21">
      <c r="J2026" s="1" ph="1"/>
      <c r="K2026" s="1" ph="1"/>
      <c r="L2026" s="1" ph="1"/>
      <c r="M2026" s="1" ph="1"/>
      <c r="N2026" s="22" ph="1"/>
    </row>
    <row r="2027" spans="10:14" ht="21">
      <c r="J2027" s="1" ph="1"/>
      <c r="K2027" s="1" ph="1"/>
      <c r="L2027" s="1" ph="1"/>
      <c r="M2027" s="1" ph="1"/>
      <c r="N2027" s="22" ph="1"/>
    </row>
    <row r="2028" spans="10:14" ht="21">
      <c r="J2028" s="1" ph="1"/>
      <c r="K2028" s="1" ph="1"/>
      <c r="L2028" s="1" ph="1"/>
      <c r="M2028" s="1" ph="1"/>
      <c r="N2028" s="22" ph="1"/>
    </row>
    <row r="2029" spans="10:14" ht="21">
      <c r="J2029" s="1" ph="1"/>
      <c r="K2029" s="1" ph="1"/>
      <c r="L2029" s="1" ph="1"/>
      <c r="M2029" s="1" ph="1"/>
      <c r="N2029" s="22" ph="1"/>
    </row>
    <row r="2030" spans="10:14" ht="21">
      <c r="J2030" s="1" ph="1"/>
      <c r="K2030" s="1" ph="1"/>
      <c r="L2030" s="1" ph="1"/>
      <c r="M2030" s="1" ph="1"/>
      <c r="N2030" s="22" ph="1"/>
    </row>
    <row r="2031" spans="10:14" ht="21">
      <c r="J2031" s="1" ph="1"/>
      <c r="K2031" s="1" ph="1"/>
      <c r="L2031" s="1" ph="1"/>
      <c r="M2031" s="1" ph="1"/>
      <c r="N2031" s="22" ph="1"/>
    </row>
    <row r="2032" spans="10:14" ht="21">
      <c r="J2032" s="1" ph="1"/>
      <c r="K2032" s="1" ph="1"/>
      <c r="L2032" s="1" ph="1"/>
      <c r="M2032" s="1" ph="1"/>
      <c r="N2032" s="22" ph="1"/>
    </row>
    <row r="2033" spans="10:14" ht="21">
      <c r="J2033" s="1" ph="1"/>
      <c r="K2033" s="1" ph="1"/>
      <c r="L2033" s="1" ph="1"/>
      <c r="M2033" s="1" ph="1"/>
      <c r="N2033" s="22" ph="1"/>
    </row>
    <row r="2034" spans="10:14" ht="21">
      <c r="J2034" s="1" ph="1"/>
      <c r="K2034" s="1" ph="1"/>
      <c r="L2034" s="1" ph="1"/>
      <c r="M2034" s="1" ph="1"/>
      <c r="N2034" s="22" ph="1"/>
    </row>
    <row r="2035" spans="10:14" ht="21">
      <c r="J2035" s="1" ph="1"/>
      <c r="K2035" s="1" ph="1"/>
      <c r="L2035" s="1" ph="1"/>
      <c r="M2035" s="1" ph="1"/>
      <c r="N2035" s="22" ph="1"/>
    </row>
    <row r="2036" spans="10:14" ht="21">
      <c r="J2036" s="1" ph="1"/>
      <c r="K2036" s="1" ph="1"/>
      <c r="L2036" s="1" ph="1"/>
      <c r="M2036" s="1" ph="1"/>
      <c r="N2036" s="22" ph="1"/>
    </row>
    <row r="2037" spans="10:14" ht="21">
      <c r="J2037" s="1" ph="1"/>
      <c r="K2037" s="1" ph="1"/>
      <c r="L2037" s="1" ph="1"/>
      <c r="M2037" s="1" ph="1"/>
      <c r="N2037" s="22" ph="1"/>
    </row>
    <row r="2038" spans="10:14" ht="21">
      <c r="J2038" s="1" ph="1"/>
      <c r="K2038" s="1" ph="1"/>
      <c r="L2038" s="1" ph="1"/>
      <c r="M2038" s="1" ph="1"/>
      <c r="N2038" s="22" ph="1"/>
    </row>
    <row r="2039" spans="10:14" ht="21">
      <c r="J2039" s="1" ph="1"/>
      <c r="K2039" s="1" ph="1"/>
      <c r="L2039" s="1" ph="1"/>
      <c r="M2039" s="1" ph="1"/>
      <c r="N2039" s="22" ph="1"/>
    </row>
    <row r="2040" spans="10:14" ht="21">
      <c r="J2040" s="1" ph="1"/>
      <c r="K2040" s="1" ph="1"/>
      <c r="L2040" s="1" ph="1"/>
      <c r="M2040" s="1" ph="1"/>
      <c r="N2040" s="22" ph="1"/>
    </row>
    <row r="2041" spans="10:14" ht="21">
      <c r="J2041" s="1" ph="1"/>
      <c r="K2041" s="1" ph="1"/>
      <c r="L2041" s="1" ph="1"/>
      <c r="M2041" s="1" ph="1"/>
      <c r="N2041" s="22" ph="1"/>
    </row>
    <row r="2042" spans="10:14" ht="21">
      <c r="J2042" s="1" ph="1"/>
      <c r="K2042" s="1" ph="1"/>
      <c r="L2042" s="1" ph="1"/>
      <c r="M2042" s="1" ph="1"/>
      <c r="N2042" s="22" ph="1"/>
    </row>
    <row r="2043" spans="10:14" ht="21">
      <c r="J2043" s="1" ph="1"/>
      <c r="K2043" s="1" ph="1"/>
      <c r="L2043" s="1" ph="1"/>
      <c r="M2043" s="1" ph="1"/>
      <c r="N2043" s="22" ph="1"/>
    </row>
    <row r="2044" spans="10:14" ht="21">
      <c r="J2044" s="1" ph="1"/>
      <c r="K2044" s="1" ph="1"/>
      <c r="L2044" s="1" ph="1"/>
      <c r="M2044" s="1" ph="1"/>
      <c r="N2044" s="22" ph="1"/>
    </row>
    <row r="2045" spans="10:14" ht="21">
      <c r="J2045" s="1" ph="1"/>
      <c r="K2045" s="1" ph="1"/>
      <c r="L2045" s="1" ph="1"/>
      <c r="M2045" s="1" ph="1"/>
      <c r="N2045" s="22" ph="1"/>
    </row>
    <row r="2046" spans="10:14" ht="21">
      <c r="J2046" s="1" ph="1"/>
      <c r="K2046" s="1" ph="1"/>
      <c r="L2046" s="1" ph="1"/>
      <c r="M2046" s="1" ph="1"/>
      <c r="N2046" s="22" ph="1"/>
    </row>
    <row r="2047" spans="10:14" ht="21">
      <c r="J2047" s="1" ph="1"/>
      <c r="K2047" s="1" ph="1"/>
      <c r="L2047" s="1" ph="1"/>
      <c r="M2047" s="1" ph="1"/>
      <c r="N2047" s="22" ph="1"/>
    </row>
    <row r="2048" spans="10:14" ht="21">
      <c r="J2048" s="1" ph="1"/>
      <c r="K2048" s="1" ph="1"/>
      <c r="L2048" s="1" ph="1"/>
      <c r="M2048" s="1" ph="1"/>
      <c r="N2048" s="22" ph="1"/>
    </row>
    <row r="2049" spans="10:14" ht="21">
      <c r="J2049" s="1" ph="1"/>
      <c r="K2049" s="1" ph="1"/>
      <c r="L2049" s="1" ph="1"/>
      <c r="M2049" s="1" ph="1"/>
      <c r="N2049" s="22" ph="1"/>
    </row>
    <row r="2050" spans="10:14" ht="21">
      <c r="J2050" s="1" ph="1"/>
      <c r="K2050" s="1" ph="1"/>
      <c r="L2050" s="1" ph="1"/>
      <c r="M2050" s="1" ph="1"/>
      <c r="N2050" s="22" ph="1"/>
    </row>
    <row r="2051" spans="10:14" ht="21">
      <c r="J2051" s="1" ph="1"/>
      <c r="K2051" s="1" ph="1"/>
      <c r="L2051" s="1" ph="1"/>
      <c r="M2051" s="1" ph="1"/>
      <c r="N2051" s="22" ph="1"/>
    </row>
    <row r="2052" spans="10:14" ht="21">
      <c r="J2052" s="1" ph="1"/>
      <c r="K2052" s="1" ph="1"/>
      <c r="L2052" s="1" ph="1"/>
      <c r="M2052" s="1" ph="1"/>
      <c r="N2052" s="22" ph="1"/>
    </row>
    <row r="2053" spans="10:14" ht="21">
      <c r="J2053" s="1" ph="1"/>
      <c r="K2053" s="1" ph="1"/>
      <c r="L2053" s="1" ph="1"/>
      <c r="M2053" s="1" ph="1"/>
      <c r="N2053" s="22" ph="1"/>
    </row>
    <row r="2054" spans="10:14" ht="21">
      <c r="J2054" s="1" ph="1"/>
      <c r="K2054" s="1" ph="1"/>
      <c r="L2054" s="1" ph="1"/>
      <c r="M2054" s="1" ph="1"/>
      <c r="N2054" s="22" ph="1"/>
    </row>
    <row r="2055" spans="10:14" ht="21">
      <c r="J2055" s="1" ph="1"/>
      <c r="K2055" s="1" ph="1"/>
      <c r="L2055" s="1" ph="1"/>
      <c r="M2055" s="1" ph="1"/>
      <c r="N2055" s="22" ph="1"/>
    </row>
    <row r="2056" spans="10:14" ht="21">
      <c r="J2056" s="1" ph="1"/>
      <c r="K2056" s="1" ph="1"/>
      <c r="L2056" s="1" ph="1"/>
      <c r="M2056" s="1" ph="1"/>
      <c r="N2056" s="22" ph="1"/>
    </row>
    <row r="2057" spans="10:14" ht="21">
      <c r="J2057" s="1" ph="1"/>
      <c r="K2057" s="1" ph="1"/>
      <c r="L2057" s="1" ph="1"/>
      <c r="M2057" s="1" ph="1"/>
      <c r="N2057" s="22" ph="1"/>
    </row>
    <row r="2058" spans="10:14" ht="21">
      <c r="J2058" s="1" ph="1"/>
      <c r="K2058" s="1" ph="1"/>
      <c r="L2058" s="1" ph="1"/>
      <c r="M2058" s="1" ph="1"/>
      <c r="N2058" s="22" ph="1"/>
    </row>
    <row r="2059" spans="10:14" ht="21">
      <c r="J2059" s="1" ph="1"/>
      <c r="K2059" s="1" ph="1"/>
      <c r="L2059" s="1" ph="1"/>
      <c r="M2059" s="1" ph="1"/>
      <c r="N2059" s="22" ph="1"/>
    </row>
    <row r="2060" spans="10:14" ht="21">
      <c r="J2060" s="1" ph="1"/>
      <c r="K2060" s="1" ph="1"/>
      <c r="L2060" s="1" ph="1"/>
      <c r="M2060" s="1" ph="1"/>
      <c r="N2060" s="22" ph="1"/>
    </row>
    <row r="2061" spans="10:14" ht="21">
      <c r="J2061" s="1" ph="1"/>
      <c r="K2061" s="1" ph="1"/>
      <c r="L2061" s="1" ph="1"/>
      <c r="M2061" s="1" ph="1"/>
      <c r="N2061" s="22" ph="1"/>
    </row>
    <row r="2062" spans="10:14" ht="21">
      <c r="J2062" s="1" ph="1"/>
      <c r="K2062" s="1" ph="1"/>
      <c r="L2062" s="1" ph="1"/>
      <c r="M2062" s="1" ph="1"/>
      <c r="N2062" s="22" ph="1"/>
    </row>
    <row r="2063" spans="10:14" ht="21">
      <c r="J2063" s="1" ph="1"/>
      <c r="K2063" s="1" ph="1"/>
      <c r="L2063" s="1" ph="1"/>
      <c r="M2063" s="1" ph="1"/>
      <c r="N2063" s="22" ph="1"/>
    </row>
    <row r="2064" spans="10:14" ht="21">
      <c r="J2064" s="1" ph="1"/>
      <c r="K2064" s="1" ph="1"/>
      <c r="L2064" s="1" ph="1"/>
      <c r="M2064" s="1" ph="1"/>
      <c r="N2064" s="22" ph="1"/>
    </row>
    <row r="2065" spans="10:14" ht="21">
      <c r="J2065" s="1" ph="1"/>
      <c r="K2065" s="1" ph="1"/>
      <c r="L2065" s="1" ph="1"/>
      <c r="M2065" s="1" ph="1"/>
      <c r="N2065" s="22" ph="1"/>
    </row>
    <row r="2066" spans="10:14" ht="21">
      <c r="J2066" s="1" ph="1"/>
      <c r="K2066" s="1" ph="1"/>
      <c r="L2066" s="1" ph="1"/>
      <c r="M2066" s="1" ph="1"/>
      <c r="N2066" s="22" ph="1"/>
    </row>
    <row r="2067" spans="10:14" ht="21">
      <c r="J2067" s="1" ph="1"/>
      <c r="K2067" s="1" ph="1"/>
      <c r="L2067" s="1" ph="1"/>
      <c r="M2067" s="1" ph="1"/>
      <c r="N2067" s="22" ph="1"/>
    </row>
    <row r="2068" spans="10:14" ht="21">
      <c r="J2068" s="1" ph="1"/>
      <c r="K2068" s="1" ph="1"/>
      <c r="L2068" s="1" ph="1"/>
      <c r="M2068" s="1" ph="1"/>
      <c r="N2068" s="22" ph="1"/>
    </row>
    <row r="2069" spans="10:14" ht="21">
      <c r="J2069" s="1" ph="1"/>
      <c r="K2069" s="1" ph="1"/>
      <c r="L2069" s="1" ph="1"/>
      <c r="M2069" s="1" ph="1"/>
      <c r="N2069" s="22" ph="1"/>
    </row>
    <row r="2070" spans="10:14" ht="21">
      <c r="J2070" s="1" ph="1"/>
      <c r="K2070" s="1" ph="1"/>
      <c r="L2070" s="1" ph="1"/>
      <c r="M2070" s="1" ph="1"/>
      <c r="N2070" s="22" ph="1"/>
    </row>
    <row r="2071" spans="10:14" ht="21">
      <c r="J2071" s="1" ph="1"/>
      <c r="K2071" s="1" ph="1"/>
      <c r="L2071" s="1" ph="1"/>
      <c r="M2071" s="1" ph="1"/>
      <c r="N2071" s="22" ph="1"/>
    </row>
    <row r="2072" spans="10:14" ht="21">
      <c r="J2072" s="1" ph="1"/>
      <c r="K2072" s="1" ph="1"/>
      <c r="L2072" s="1" ph="1"/>
      <c r="M2072" s="1" ph="1"/>
      <c r="N2072" s="22" ph="1"/>
    </row>
    <row r="2073" spans="10:14" ht="21">
      <c r="J2073" s="1" ph="1"/>
      <c r="K2073" s="1" ph="1"/>
      <c r="L2073" s="1" ph="1"/>
      <c r="M2073" s="1" ph="1"/>
      <c r="N2073" s="22" ph="1"/>
    </row>
    <row r="2074" spans="10:14" ht="21">
      <c r="J2074" s="1" ph="1"/>
      <c r="K2074" s="1" ph="1"/>
      <c r="L2074" s="1" ph="1"/>
      <c r="M2074" s="1" ph="1"/>
      <c r="N2074" s="22" ph="1"/>
    </row>
    <row r="2075" spans="10:14" ht="21">
      <c r="J2075" s="1" ph="1"/>
      <c r="K2075" s="1" ph="1"/>
      <c r="L2075" s="1" ph="1"/>
      <c r="M2075" s="1" ph="1"/>
      <c r="N2075" s="22" ph="1"/>
    </row>
    <row r="2076" spans="10:14" ht="21">
      <c r="J2076" s="1" ph="1"/>
      <c r="K2076" s="1" ph="1"/>
      <c r="L2076" s="1" ph="1"/>
      <c r="M2076" s="1" ph="1"/>
      <c r="N2076" s="22" ph="1"/>
    </row>
    <row r="2077" spans="10:14" ht="21">
      <c r="J2077" s="1" ph="1"/>
      <c r="K2077" s="1" ph="1"/>
      <c r="L2077" s="1" ph="1"/>
      <c r="M2077" s="1" ph="1"/>
      <c r="N2077" s="22" ph="1"/>
    </row>
    <row r="2078" spans="10:14" ht="21">
      <c r="J2078" s="1" ph="1"/>
      <c r="K2078" s="1" ph="1"/>
      <c r="L2078" s="1" ph="1"/>
      <c r="M2078" s="1" ph="1"/>
      <c r="N2078" s="22" ph="1"/>
    </row>
    <row r="2079" spans="10:14" ht="21">
      <c r="J2079" s="1" ph="1"/>
      <c r="K2079" s="1" ph="1"/>
      <c r="L2079" s="1" ph="1"/>
      <c r="M2079" s="1" ph="1"/>
      <c r="N2079" s="22" ph="1"/>
    </row>
    <row r="2080" spans="10:14" ht="21">
      <c r="J2080" s="1" ph="1"/>
      <c r="K2080" s="1" ph="1"/>
      <c r="L2080" s="1" ph="1"/>
      <c r="M2080" s="1" ph="1"/>
      <c r="N2080" s="22" ph="1"/>
    </row>
    <row r="2081" spans="10:14" ht="21">
      <c r="J2081" s="1" ph="1"/>
      <c r="K2081" s="1" ph="1"/>
      <c r="L2081" s="1" ph="1"/>
      <c r="M2081" s="1" ph="1"/>
      <c r="N2081" s="22" ph="1"/>
    </row>
    <row r="2082" spans="10:14" ht="21">
      <c r="J2082" s="1" ph="1"/>
      <c r="K2082" s="1" ph="1"/>
      <c r="L2082" s="1" ph="1"/>
      <c r="M2082" s="1" ph="1"/>
      <c r="N2082" s="22" ph="1"/>
    </row>
    <row r="2083" spans="10:14" ht="21">
      <c r="J2083" s="1" ph="1"/>
      <c r="K2083" s="1" ph="1"/>
      <c r="L2083" s="1" ph="1"/>
      <c r="M2083" s="1" ph="1"/>
      <c r="N2083" s="22" ph="1"/>
    </row>
    <row r="2084" spans="10:14" ht="21">
      <c r="J2084" s="1" ph="1"/>
      <c r="K2084" s="1" ph="1"/>
      <c r="L2084" s="1" ph="1"/>
      <c r="M2084" s="1" ph="1"/>
      <c r="N2084" s="22" ph="1"/>
    </row>
    <row r="2085" spans="10:14" ht="21">
      <c r="J2085" s="1" ph="1"/>
      <c r="K2085" s="1" ph="1"/>
      <c r="L2085" s="1" ph="1"/>
      <c r="M2085" s="1" ph="1"/>
      <c r="N2085" s="22" ph="1"/>
    </row>
    <row r="2086" spans="10:14" ht="21">
      <c r="J2086" s="1" ph="1"/>
      <c r="K2086" s="1" ph="1"/>
      <c r="L2086" s="1" ph="1"/>
      <c r="M2086" s="1" ph="1"/>
      <c r="N2086" s="22" ph="1"/>
    </row>
    <row r="2087" spans="10:14" ht="21">
      <c r="J2087" s="1" ph="1"/>
      <c r="K2087" s="1" ph="1"/>
      <c r="L2087" s="1" ph="1"/>
      <c r="M2087" s="1" ph="1"/>
      <c r="N2087" s="22" ph="1"/>
    </row>
    <row r="2088" spans="10:14" ht="21">
      <c r="J2088" s="1" ph="1"/>
      <c r="K2088" s="1" ph="1"/>
      <c r="L2088" s="1" ph="1"/>
      <c r="M2088" s="1" ph="1"/>
      <c r="N2088" s="22" ph="1"/>
    </row>
    <row r="2089" spans="10:14" ht="21">
      <c r="J2089" s="1" ph="1"/>
      <c r="K2089" s="1" ph="1"/>
      <c r="L2089" s="1" ph="1"/>
      <c r="M2089" s="1" ph="1"/>
      <c r="N2089" s="22" ph="1"/>
    </row>
    <row r="2090" spans="10:14" ht="21">
      <c r="J2090" s="1" ph="1"/>
      <c r="K2090" s="1" ph="1"/>
      <c r="L2090" s="1" ph="1"/>
      <c r="M2090" s="1" ph="1"/>
      <c r="N2090" s="22" ph="1"/>
    </row>
    <row r="2091" spans="10:14" ht="21">
      <c r="J2091" s="1" ph="1"/>
      <c r="K2091" s="1" ph="1"/>
      <c r="L2091" s="1" ph="1"/>
      <c r="M2091" s="1" ph="1"/>
      <c r="N2091" s="22" ph="1"/>
    </row>
    <row r="2092" spans="10:14" ht="21">
      <c r="J2092" s="1" ph="1"/>
      <c r="K2092" s="1" ph="1"/>
      <c r="L2092" s="1" ph="1"/>
      <c r="M2092" s="1" ph="1"/>
      <c r="N2092" s="22" ph="1"/>
    </row>
    <row r="2093" spans="10:14" ht="21">
      <c r="J2093" s="1" ph="1"/>
      <c r="K2093" s="1" ph="1"/>
      <c r="L2093" s="1" ph="1"/>
      <c r="M2093" s="1" ph="1"/>
      <c r="N2093" s="22" ph="1"/>
    </row>
    <row r="2094" spans="10:14" ht="21">
      <c r="J2094" s="1" ph="1"/>
      <c r="K2094" s="1" ph="1"/>
      <c r="L2094" s="1" ph="1"/>
      <c r="M2094" s="1" ph="1"/>
      <c r="N2094" s="22" ph="1"/>
    </row>
    <row r="2095" spans="10:14" ht="21">
      <c r="J2095" s="1" ph="1"/>
      <c r="K2095" s="1" ph="1"/>
      <c r="L2095" s="1" ph="1"/>
      <c r="M2095" s="1" ph="1"/>
      <c r="N2095" s="22" ph="1"/>
    </row>
    <row r="2096" spans="10:14" ht="21">
      <c r="J2096" s="1" ph="1"/>
      <c r="K2096" s="1" ph="1"/>
      <c r="L2096" s="1" ph="1"/>
      <c r="M2096" s="1" ph="1"/>
      <c r="N2096" s="22" ph="1"/>
    </row>
    <row r="2097" spans="10:14" ht="21">
      <c r="J2097" s="1" ph="1"/>
      <c r="K2097" s="1" ph="1"/>
      <c r="L2097" s="1" ph="1"/>
      <c r="M2097" s="1" ph="1"/>
      <c r="N2097" s="22" ph="1"/>
    </row>
    <row r="2098" spans="10:14" ht="21">
      <c r="J2098" s="1" ph="1"/>
      <c r="K2098" s="1" ph="1"/>
      <c r="L2098" s="1" ph="1"/>
      <c r="M2098" s="1" ph="1"/>
      <c r="N2098" s="22" ph="1"/>
    </row>
    <row r="2099" spans="10:14" ht="21">
      <c r="J2099" s="1" ph="1"/>
      <c r="K2099" s="1" ph="1"/>
      <c r="L2099" s="1" ph="1"/>
      <c r="M2099" s="1" ph="1"/>
      <c r="N2099" s="22" ph="1"/>
    </row>
    <row r="2100" spans="10:14" ht="21">
      <c r="J2100" s="1" ph="1"/>
      <c r="K2100" s="1" ph="1"/>
      <c r="L2100" s="1" ph="1"/>
      <c r="M2100" s="1" ph="1"/>
      <c r="N2100" s="22" ph="1"/>
    </row>
    <row r="2101" spans="10:14" ht="21">
      <c r="J2101" s="1" ph="1"/>
      <c r="K2101" s="1" ph="1"/>
      <c r="L2101" s="1" ph="1"/>
      <c r="M2101" s="1" ph="1"/>
      <c r="N2101" s="22" ph="1"/>
    </row>
    <row r="2102" spans="10:14" ht="21">
      <c r="J2102" s="1" ph="1"/>
      <c r="K2102" s="1" ph="1"/>
      <c r="L2102" s="1" ph="1"/>
      <c r="M2102" s="1" ph="1"/>
      <c r="N2102" s="22" ph="1"/>
    </row>
    <row r="2103" spans="10:14" ht="21">
      <c r="J2103" s="1" ph="1"/>
      <c r="K2103" s="1" ph="1"/>
      <c r="L2103" s="1" ph="1"/>
      <c r="M2103" s="1" ph="1"/>
      <c r="N2103" s="22" ph="1"/>
    </row>
    <row r="2104" spans="10:14" ht="21">
      <c r="J2104" s="1" ph="1"/>
      <c r="K2104" s="1" ph="1"/>
      <c r="L2104" s="1" ph="1"/>
      <c r="M2104" s="1" ph="1"/>
      <c r="N2104" s="22" ph="1"/>
    </row>
    <row r="2105" spans="10:14" ht="21">
      <c r="J2105" s="1" ph="1"/>
      <c r="K2105" s="1" ph="1"/>
      <c r="L2105" s="1" ph="1"/>
      <c r="M2105" s="1" ph="1"/>
      <c r="N2105" s="22" ph="1"/>
    </row>
    <row r="2106" spans="10:14" ht="21">
      <c r="J2106" s="1" ph="1"/>
      <c r="K2106" s="1" ph="1"/>
      <c r="L2106" s="1" ph="1"/>
      <c r="M2106" s="1" ph="1"/>
      <c r="N2106" s="22" ph="1"/>
    </row>
    <row r="2107" spans="10:14" ht="21">
      <c r="J2107" s="1" ph="1"/>
      <c r="K2107" s="1" ph="1"/>
      <c r="L2107" s="1" ph="1"/>
      <c r="M2107" s="1" ph="1"/>
      <c r="N2107" s="22" ph="1"/>
    </row>
    <row r="2108" spans="10:14" ht="21">
      <c r="J2108" s="1" ph="1"/>
      <c r="K2108" s="1" ph="1"/>
      <c r="L2108" s="1" ph="1"/>
      <c r="M2108" s="1" ph="1"/>
      <c r="N2108" s="22" ph="1"/>
    </row>
    <row r="2109" spans="10:14" ht="21">
      <c r="J2109" s="1" ph="1"/>
      <c r="K2109" s="1" ph="1"/>
      <c r="L2109" s="1" ph="1"/>
      <c r="M2109" s="1" ph="1"/>
      <c r="N2109" s="22" ph="1"/>
    </row>
    <row r="2110" spans="10:14" ht="21">
      <c r="J2110" s="1" ph="1"/>
      <c r="K2110" s="1" ph="1"/>
      <c r="L2110" s="1" ph="1"/>
      <c r="M2110" s="1" ph="1"/>
      <c r="N2110" s="22" ph="1"/>
    </row>
    <row r="2111" spans="10:14" ht="21">
      <c r="J2111" s="1" ph="1"/>
      <c r="K2111" s="1" ph="1"/>
      <c r="L2111" s="1" ph="1"/>
      <c r="M2111" s="1" ph="1"/>
      <c r="N2111" s="22" ph="1"/>
    </row>
    <row r="2112" spans="10:14" ht="21">
      <c r="J2112" s="1" ph="1"/>
      <c r="K2112" s="1" ph="1"/>
      <c r="L2112" s="1" ph="1"/>
      <c r="M2112" s="1" ph="1"/>
      <c r="N2112" s="22" ph="1"/>
    </row>
    <row r="2113" spans="10:14" ht="21">
      <c r="J2113" s="1" ph="1"/>
      <c r="K2113" s="1" ph="1"/>
      <c r="L2113" s="1" ph="1"/>
      <c r="M2113" s="1" ph="1"/>
      <c r="N2113" s="22" ph="1"/>
    </row>
    <row r="2114" spans="10:14" ht="21">
      <c r="J2114" s="1" ph="1"/>
      <c r="K2114" s="1" ph="1"/>
      <c r="L2114" s="1" ph="1"/>
      <c r="M2114" s="1" ph="1"/>
      <c r="N2114" s="22" ph="1"/>
    </row>
    <row r="2115" spans="10:14" ht="21">
      <c r="J2115" s="1" ph="1"/>
      <c r="K2115" s="1" ph="1"/>
      <c r="L2115" s="1" ph="1"/>
      <c r="M2115" s="1" ph="1"/>
      <c r="N2115" s="22" ph="1"/>
    </row>
    <row r="2116" spans="10:14" ht="21">
      <c r="J2116" s="1" ph="1"/>
      <c r="K2116" s="1" ph="1"/>
      <c r="L2116" s="1" ph="1"/>
      <c r="M2116" s="1" ph="1"/>
      <c r="N2116" s="22" ph="1"/>
    </row>
    <row r="2117" spans="10:14" ht="21">
      <c r="J2117" s="1" ph="1"/>
      <c r="K2117" s="1" ph="1"/>
      <c r="L2117" s="1" ph="1"/>
      <c r="M2117" s="1" ph="1"/>
      <c r="N2117" s="22" ph="1"/>
    </row>
    <row r="2118" spans="10:14" ht="21">
      <c r="J2118" s="1" ph="1"/>
      <c r="K2118" s="1" ph="1"/>
      <c r="L2118" s="1" ph="1"/>
      <c r="M2118" s="1" ph="1"/>
      <c r="N2118" s="22" ph="1"/>
    </row>
    <row r="2119" spans="10:14" ht="21">
      <c r="J2119" s="1" ph="1"/>
      <c r="K2119" s="1" ph="1"/>
      <c r="L2119" s="1" ph="1"/>
      <c r="M2119" s="1" ph="1"/>
      <c r="N2119" s="22" ph="1"/>
    </row>
    <row r="2120" spans="10:14" ht="21">
      <c r="J2120" s="1" ph="1"/>
      <c r="K2120" s="1" ph="1"/>
      <c r="L2120" s="1" ph="1"/>
      <c r="M2120" s="1" ph="1"/>
      <c r="N2120" s="22" ph="1"/>
    </row>
    <row r="2121" spans="10:14" ht="21">
      <c r="J2121" s="1" ph="1"/>
      <c r="K2121" s="1" ph="1"/>
      <c r="L2121" s="1" ph="1"/>
      <c r="M2121" s="1" ph="1"/>
      <c r="N2121" s="22" ph="1"/>
    </row>
    <row r="2122" spans="10:14" ht="21">
      <c r="J2122" s="1" ph="1"/>
      <c r="K2122" s="1" ph="1"/>
      <c r="L2122" s="1" ph="1"/>
      <c r="M2122" s="1" ph="1"/>
      <c r="N2122" s="22" ph="1"/>
    </row>
    <row r="2123" spans="10:14" ht="21">
      <c r="J2123" s="1" ph="1"/>
      <c r="K2123" s="1" ph="1"/>
      <c r="L2123" s="1" ph="1"/>
      <c r="M2123" s="1" ph="1"/>
      <c r="N2123" s="22" ph="1"/>
    </row>
    <row r="2124" spans="10:14" ht="21">
      <c r="J2124" s="1" ph="1"/>
      <c r="K2124" s="1" ph="1"/>
      <c r="L2124" s="1" ph="1"/>
      <c r="M2124" s="1" ph="1"/>
      <c r="N2124" s="22" ph="1"/>
    </row>
    <row r="2125" spans="10:14" ht="21">
      <c r="J2125" s="1" ph="1"/>
      <c r="K2125" s="1" ph="1"/>
      <c r="L2125" s="1" ph="1"/>
      <c r="M2125" s="1" ph="1"/>
      <c r="N2125" s="22" ph="1"/>
    </row>
    <row r="2126" spans="10:14" ht="21">
      <c r="J2126" s="1" ph="1"/>
      <c r="K2126" s="1" ph="1"/>
      <c r="L2126" s="1" ph="1"/>
      <c r="M2126" s="1" ph="1"/>
      <c r="N2126" s="22" ph="1"/>
    </row>
    <row r="2127" spans="10:14" ht="21">
      <c r="J2127" s="1" ph="1"/>
      <c r="K2127" s="1" ph="1"/>
      <c r="L2127" s="1" ph="1"/>
      <c r="M2127" s="1" ph="1"/>
      <c r="N2127" s="22" ph="1"/>
    </row>
    <row r="2128" spans="10:14" ht="21">
      <c r="J2128" s="1" ph="1"/>
      <c r="K2128" s="1" ph="1"/>
      <c r="L2128" s="1" ph="1"/>
      <c r="M2128" s="1" ph="1"/>
      <c r="N2128" s="22" ph="1"/>
    </row>
    <row r="2129" spans="10:14" ht="21">
      <c r="J2129" s="1" ph="1"/>
      <c r="K2129" s="1" ph="1"/>
      <c r="L2129" s="1" ph="1"/>
      <c r="M2129" s="1" ph="1"/>
      <c r="N2129" s="22" ph="1"/>
    </row>
    <row r="2130" spans="10:14" ht="21">
      <c r="J2130" s="1" ph="1"/>
      <c r="K2130" s="1" ph="1"/>
      <c r="L2130" s="1" ph="1"/>
      <c r="M2130" s="1" ph="1"/>
      <c r="N2130" s="22" ph="1"/>
    </row>
    <row r="2131" spans="10:14" ht="21">
      <c r="J2131" s="1" ph="1"/>
      <c r="K2131" s="1" ph="1"/>
      <c r="L2131" s="1" ph="1"/>
      <c r="M2131" s="1" ph="1"/>
      <c r="N2131" s="22" ph="1"/>
    </row>
    <row r="2132" spans="10:14" ht="21">
      <c r="J2132" s="1" ph="1"/>
      <c r="K2132" s="1" ph="1"/>
      <c r="L2132" s="1" ph="1"/>
      <c r="M2132" s="1" ph="1"/>
      <c r="N2132" s="22" ph="1"/>
    </row>
    <row r="2133" spans="10:14" ht="21">
      <c r="J2133" s="1" ph="1"/>
      <c r="K2133" s="1" ph="1"/>
      <c r="L2133" s="1" ph="1"/>
      <c r="M2133" s="1" ph="1"/>
      <c r="N2133" s="22" ph="1"/>
    </row>
    <row r="2134" spans="10:14" ht="21">
      <c r="J2134" s="1" ph="1"/>
      <c r="K2134" s="1" ph="1"/>
      <c r="L2134" s="1" ph="1"/>
      <c r="M2134" s="1" ph="1"/>
      <c r="N2134" s="22" ph="1"/>
    </row>
    <row r="2135" spans="10:14" ht="21">
      <c r="J2135" s="1" ph="1"/>
      <c r="K2135" s="1" ph="1"/>
      <c r="L2135" s="1" ph="1"/>
      <c r="M2135" s="1" ph="1"/>
      <c r="N2135" s="22" ph="1"/>
    </row>
    <row r="2136" spans="10:14" ht="21">
      <c r="J2136" s="1" ph="1"/>
      <c r="K2136" s="1" ph="1"/>
      <c r="L2136" s="1" ph="1"/>
      <c r="M2136" s="1" ph="1"/>
      <c r="N2136" s="22" ph="1"/>
    </row>
    <row r="2137" spans="10:14" ht="21">
      <c r="J2137" s="1" ph="1"/>
      <c r="K2137" s="1" ph="1"/>
      <c r="L2137" s="1" ph="1"/>
      <c r="M2137" s="1" ph="1"/>
      <c r="N2137" s="22" ph="1"/>
    </row>
    <row r="2138" spans="10:14" ht="21">
      <c r="J2138" s="1" ph="1"/>
      <c r="K2138" s="1" ph="1"/>
      <c r="L2138" s="1" ph="1"/>
      <c r="M2138" s="1" ph="1"/>
      <c r="N2138" s="22" ph="1"/>
    </row>
    <row r="2139" spans="10:14" ht="21">
      <c r="J2139" s="1" ph="1"/>
      <c r="K2139" s="1" ph="1"/>
      <c r="L2139" s="1" ph="1"/>
      <c r="M2139" s="1" ph="1"/>
      <c r="N2139" s="22" ph="1"/>
    </row>
    <row r="2140" spans="10:14" ht="21">
      <c r="J2140" s="1" ph="1"/>
      <c r="K2140" s="1" ph="1"/>
      <c r="L2140" s="1" ph="1"/>
      <c r="M2140" s="1" ph="1"/>
      <c r="N2140" s="22" ph="1"/>
    </row>
    <row r="2141" spans="10:14" ht="21">
      <c r="J2141" s="1" ph="1"/>
      <c r="K2141" s="1" ph="1"/>
      <c r="L2141" s="1" ph="1"/>
      <c r="M2141" s="1" ph="1"/>
      <c r="N2141" s="22" ph="1"/>
    </row>
    <row r="2142" spans="10:14" ht="21">
      <c r="J2142" s="1" ph="1"/>
      <c r="K2142" s="1" ph="1"/>
      <c r="L2142" s="1" ph="1"/>
      <c r="M2142" s="1" ph="1"/>
      <c r="N2142" s="22" ph="1"/>
    </row>
    <row r="2143" spans="10:14" ht="21">
      <c r="J2143" s="1" ph="1"/>
      <c r="K2143" s="1" ph="1"/>
      <c r="L2143" s="1" ph="1"/>
      <c r="M2143" s="1" ph="1"/>
      <c r="N2143" s="22" ph="1"/>
    </row>
    <row r="2144" spans="10:14" ht="21">
      <c r="J2144" s="1" ph="1"/>
      <c r="K2144" s="1" ph="1"/>
      <c r="L2144" s="1" ph="1"/>
      <c r="M2144" s="1" ph="1"/>
      <c r="N2144" s="22" ph="1"/>
    </row>
    <row r="2145" spans="10:14" ht="21">
      <c r="J2145" s="1" ph="1"/>
      <c r="K2145" s="1" ph="1"/>
      <c r="L2145" s="1" ph="1"/>
      <c r="M2145" s="1" ph="1"/>
      <c r="N2145" s="22" ph="1"/>
    </row>
    <row r="2146" spans="10:14" ht="21">
      <c r="J2146" s="1" ph="1"/>
      <c r="K2146" s="1" ph="1"/>
      <c r="L2146" s="1" ph="1"/>
      <c r="M2146" s="1" ph="1"/>
      <c r="N2146" s="22" ph="1"/>
    </row>
    <row r="2147" spans="10:14" ht="21">
      <c r="J2147" s="1" ph="1"/>
      <c r="K2147" s="1" ph="1"/>
      <c r="L2147" s="1" ph="1"/>
      <c r="M2147" s="1" ph="1"/>
      <c r="N2147" s="22" ph="1"/>
    </row>
    <row r="2148" spans="10:14" ht="21">
      <c r="J2148" s="1" ph="1"/>
      <c r="K2148" s="1" ph="1"/>
      <c r="L2148" s="1" ph="1"/>
      <c r="M2148" s="1" ph="1"/>
      <c r="N2148" s="22" ph="1"/>
    </row>
    <row r="2149" spans="10:14" ht="21">
      <c r="J2149" s="1" ph="1"/>
      <c r="K2149" s="1" ph="1"/>
      <c r="L2149" s="1" ph="1"/>
      <c r="M2149" s="1" ph="1"/>
      <c r="N2149" s="22" ph="1"/>
    </row>
    <row r="2150" spans="10:14" ht="21">
      <c r="J2150" s="1" ph="1"/>
      <c r="K2150" s="1" ph="1"/>
      <c r="L2150" s="1" ph="1"/>
      <c r="M2150" s="1" ph="1"/>
      <c r="N2150" s="22" ph="1"/>
    </row>
    <row r="2151" spans="10:14" ht="21">
      <c r="J2151" s="1" ph="1"/>
      <c r="K2151" s="1" ph="1"/>
      <c r="L2151" s="1" ph="1"/>
      <c r="M2151" s="1" ph="1"/>
      <c r="N2151" s="22" ph="1"/>
    </row>
    <row r="2152" spans="10:14" ht="21">
      <c r="J2152" s="1" ph="1"/>
      <c r="K2152" s="1" ph="1"/>
      <c r="L2152" s="1" ph="1"/>
      <c r="M2152" s="1" ph="1"/>
      <c r="N2152" s="22" ph="1"/>
    </row>
    <row r="2153" spans="10:14" ht="21">
      <c r="J2153" s="1" ph="1"/>
      <c r="K2153" s="1" ph="1"/>
      <c r="L2153" s="1" ph="1"/>
      <c r="M2153" s="1" ph="1"/>
      <c r="N2153" s="22" ph="1"/>
    </row>
    <row r="2154" spans="10:14" ht="21">
      <c r="J2154" s="1" ph="1"/>
      <c r="K2154" s="1" ph="1"/>
      <c r="L2154" s="1" ph="1"/>
      <c r="M2154" s="1" ph="1"/>
      <c r="N2154" s="22" ph="1"/>
    </row>
    <row r="2155" spans="10:14" ht="21">
      <c r="J2155" s="1" ph="1"/>
      <c r="K2155" s="1" ph="1"/>
      <c r="L2155" s="1" ph="1"/>
      <c r="M2155" s="1" ph="1"/>
      <c r="N2155" s="22" ph="1"/>
    </row>
    <row r="2156" spans="10:14" ht="21">
      <c r="J2156" s="1" ph="1"/>
      <c r="K2156" s="1" ph="1"/>
      <c r="L2156" s="1" ph="1"/>
      <c r="M2156" s="1" ph="1"/>
      <c r="N2156" s="22" ph="1"/>
    </row>
    <row r="2157" spans="10:14" ht="21">
      <c r="J2157" s="1" ph="1"/>
      <c r="K2157" s="1" ph="1"/>
      <c r="L2157" s="1" ph="1"/>
      <c r="M2157" s="1" ph="1"/>
      <c r="N2157" s="22" ph="1"/>
    </row>
    <row r="2158" spans="10:14" ht="21">
      <c r="J2158" s="1" ph="1"/>
      <c r="K2158" s="1" ph="1"/>
      <c r="L2158" s="1" ph="1"/>
      <c r="M2158" s="1" ph="1"/>
      <c r="N2158" s="22" ph="1"/>
    </row>
    <row r="2159" spans="10:14" ht="21">
      <c r="J2159" s="1" ph="1"/>
      <c r="K2159" s="1" ph="1"/>
      <c r="L2159" s="1" ph="1"/>
      <c r="M2159" s="1" ph="1"/>
      <c r="N2159" s="22" ph="1"/>
    </row>
    <row r="2160" spans="10:14" ht="21">
      <c r="J2160" s="1" ph="1"/>
      <c r="K2160" s="1" ph="1"/>
      <c r="L2160" s="1" ph="1"/>
      <c r="M2160" s="1" ph="1"/>
      <c r="N2160" s="22" ph="1"/>
    </row>
    <row r="2161" spans="10:14" ht="21">
      <c r="J2161" s="1" ph="1"/>
      <c r="K2161" s="1" ph="1"/>
      <c r="L2161" s="1" ph="1"/>
      <c r="M2161" s="1" ph="1"/>
      <c r="N2161" s="22" ph="1"/>
    </row>
    <row r="2162" spans="10:14" ht="21">
      <c r="J2162" s="1" ph="1"/>
      <c r="K2162" s="1" ph="1"/>
      <c r="L2162" s="1" ph="1"/>
      <c r="M2162" s="1" ph="1"/>
      <c r="N2162" s="22" ph="1"/>
    </row>
    <row r="2163" spans="10:14" ht="21">
      <c r="J2163" s="1" ph="1"/>
      <c r="K2163" s="1" ph="1"/>
      <c r="L2163" s="1" ph="1"/>
      <c r="M2163" s="1" ph="1"/>
      <c r="N2163" s="22" ph="1"/>
    </row>
    <row r="2164" spans="10:14" ht="21">
      <c r="J2164" s="1" ph="1"/>
      <c r="K2164" s="1" ph="1"/>
      <c r="L2164" s="1" ph="1"/>
      <c r="M2164" s="1" ph="1"/>
      <c r="N2164" s="22" ph="1"/>
    </row>
    <row r="2165" spans="10:14" ht="21">
      <c r="J2165" s="1" ph="1"/>
      <c r="K2165" s="1" ph="1"/>
      <c r="L2165" s="1" ph="1"/>
      <c r="M2165" s="1" ph="1"/>
      <c r="N2165" s="22" ph="1"/>
    </row>
    <row r="2166" spans="10:14" ht="21">
      <c r="J2166" s="1" ph="1"/>
      <c r="K2166" s="1" ph="1"/>
      <c r="L2166" s="1" ph="1"/>
      <c r="M2166" s="1" ph="1"/>
      <c r="N2166" s="22" ph="1"/>
    </row>
    <row r="2167" spans="10:14" ht="21">
      <c r="J2167" s="1" ph="1"/>
      <c r="K2167" s="1" ph="1"/>
      <c r="L2167" s="1" ph="1"/>
      <c r="M2167" s="1" ph="1"/>
      <c r="N2167" s="22" ph="1"/>
    </row>
    <row r="2168" spans="10:14" ht="21">
      <c r="J2168" s="1" ph="1"/>
      <c r="K2168" s="1" ph="1"/>
      <c r="L2168" s="1" ph="1"/>
      <c r="M2168" s="1" ph="1"/>
      <c r="N2168" s="22" ph="1"/>
    </row>
    <row r="2169" spans="10:14" ht="21">
      <c r="J2169" s="1" ph="1"/>
      <c r="K2169" s="1" ph="1"/>
      <c r="L2169" s="1" ph="1"/>
      <c r="M2169" s="1" ph="1"/>
      <c r="N2169" s="22" ph="1"/>
    </row>
    <row r="2170" spans="10:14" ht="21">
      <c r="J2170" s="1" ph="1"/>
      <c r="K2170" s="1" ph="1"/>
      <c r="L2170" s="1" ph="1"/>
      <c r="M2170" s="1" ph="1"/>
      <c r="N2170" s="22" ph="1"/>
    </row>
    <row r="2171" spans="10:14" ht="21">
      <c r="J2171" s="1" ph="1"/>
      <c r="K2171" s="1" ph="1"/>
      <c r="L2171" s="1" ph="1"/>
      <c r="M2171" s="1" ph="1"/>
      <c r="N2171" s="22" ph="1"/>
    </row>
    <row r="2172" spans="10:14" ht="21">
      <c r="J2172" s="1" ph="1"/>
      <c r="K2172" s="1" ph="1"/>
      <c r="L2172" s="1" ph="1"/>
      <c r="M2172" s="1" ph="1"/>
      <c r="N2172" s="22" ph="1"/>
    </row>
    <row r="2173" spans="10:14" ht="21">
      <c r="J2173" s="1" ph="1"/>
      <c r="K2173" s="1" ph="1"/>
      <c r="L2173" s="1" ph="1"/>
      <c r="M2173" s="1" ph="1"/>
      <c r="N2173" s="22" ph="1"/>
    </row>
    <row r="2174" spans="10:14" ht="21">
      <c r="J2174" s="1" ph="1"/>
      <c r="K2174" s="1" ph="1"/>
      <c r="L2174" s="1" ph="1"/>
      <c r="M2174" s="1" ph="1"/>
      <c r="N2174" s="22" ph="1"/>
    </row>
    <row r="2175" spans="10:14" ht="21">
      <c r="J2175" s="1" ph="1"/>
      <c r="K2175" s="1" ph="1"/>
      <c r="L2175" s="1" ph="1"/>
      <c r="M2175" s="1" ph="1"/>
      <c r="N2175" s="22" ph="1"/>
    </row>
    <row r="2176" spans="10:14" ht="21">
      <c r="J2176" s="1" ph="1"/>
      <c r="K2176" s="1" ph="1"/>
      <c r="L2176" s="1" ph="1"/>
      <c r="M2176" s="1" ph="1"/>
      <c r="N2176" s="22" ph="1"/>
    </row>
    <row r="2177" spans="10:14" ht="21">
      <c r="J2177" s="1" ph="1"/>
      <c r="K2177" s="1" ph="1"/>
      <c r="L2177" s="1" ph="1"/>
      <c r="M2177" s="1" ph="1"/>
      <c r="N2177" s="22" ph="1"/>
    </row>
    <row r="2178" spans="10:14" ht="21">
      <c r="J2178" s="1" ph="1"/>
      <c r="K2178" s="1" ph="1"/>
      <c r="L2178" s="1" ph="1"/>
      <c r="M2178" s="1" ph="1"/>
      <c r="N2178" s="22" ph="1"/>
    </row>
    <row r="2179" spans="10:14" ht="21">
      <c r="J2179" s="1" ph="1"/>
      <c r="K2179" s="1" ph="1"/>
      <c r="L2179" s="1" ph="1"/>
      <c r="M2179" s="1" ph="1"/>
      <c r="N2179" s="22" ph="1"/>
    </row>
    <row r="2180" spans="10:14" ht="21">
      <c r="J2180" s="1" ph="1"/>
      <c r="K2180" s="1" ph="1"/>
      <c r="L2180" s="1" ph="1"/>
      <c r="M2180" s="1" ph="1"/>
      <c r="N2180" s="22" ph="1"/>
    </row>
    <row r="2181" spans="10:14" ht="21">
      <c r="J2181" s="1" ph="1"/>
      <c r="K2181" s="1" ph="1"/>
      <c r="L2181" s="1" ph="1"/>
      <c r="M2181" s="1" ph="1"/>
      <c r="N2181" s="22" ph="1"/>
    </row>
    <row r="2182" spans="10:14" ht="21">
      <c r="J2182" s="1" ph="1"/>
      <c r="K2182" s="1" ph="1"/>
      <c r="L2182" s="1" ph="1"/>
      <c r="M2182" s="1" ph="1"/>
      <c r="N2182" s="22" ph="1"/>
    </row>
    <row r="2183" spans="10:14" ht="21">
      <c r="J2183" s="1" ph="1"/>
      <c r="K2183" s="1" ph="1"/>
      <c r="L2183" s="1" ph="1"/>
      <c r="M2183" s="1" ph="1"/>
      <c r="N2183" s="22" ph="1"/>
    </row>
    <row r="2184" spans="10:14" ht="21">
      <c r="J2184" s="1" ph="1"/>
      <c r="K2184" s="1" ph="1"/>
      <c r="L2184" s="1" ph="1"/>
      <c r="M2184" s="1" ph="1"/>
      <c r="N2184" s="22" ph="1"/>
    </row>
    <row r="2185" spans="10:14" ht="21">
      <c r="J2185" s="1" ph="1"/>
      <c r="K2185" s="1" ph="1"/>
      <c r="L2185" s="1" ph="1"/>
      <c r="M2185" s="1" ph="1"/>
      <c r="N2185" s="22" ph="1"/>
    </row>
    <row r="2186" spans="10:14" ht="21">
      <c r="J2186" s="1" ph="1"/>
      <c r="K2186" s="1" ph="1"/>
      <c r="L2186" s="1" ph="1"/>
      <c r="M2186" s="1" ph="1"/>
      <c r="N2186" s="22" ph="1"/>
    </row>
    <row r="2187" spans="10:14" ht="21">
      <c r="J2187" s="1" ph="1"/>
      <c r="K2187" s="1" ph="1"/>
      <c r="L2187" s="1" ph="1"/>
      <c r="M2187" s="1" ph="1"/>
      <c r="N2187" s="22" ph="1"/>
    </row>
    <row r="2188" spans="10:14" ht="21">
      <c r="J2188" s="1" ph="1"/>
      <c r="K2188" s="1" ph="1"/>
      <c r="L2188" s="1" ph="1"/>
      <c r="M2188" s="1" ph="1"/>
      <c r="N2188" s="22" ph="1"/>
    </row>
    <row r="2189" spans="10:14" ht="21">
      <c r="J2189" s="1" ph="1"/>
      <c r="K2189" s="1" ph="1"/>
      <c r="L2189" s="1" ph="1"/>
      <c r="M2189" s="1" ph="1"/>
      <c r="N2189" s="22" ph="1"/>
    </row>
    <row r="2190" spans="10:14" ht="21">
      <c r="J2190" s="1" ph="1"/>
      <c r="K2190" s="1" ph="1"/>
      <c r="L2190" s="1" ph="1"/>
      <c r="M2190" s="1" ph="1"/>
      <c r="N2190" s="22" ph="1"/>
    </row>
    <row r="2191" spans="10:14" ht="21">
      <c r="J2191" s="1" ph="1"/>
      <c r="K2191" s="1" ph="1"/>
      <c r="L2191" s="1" ph="1"/>
      <c r="M2191" s="1" ph="1"/>
      <c r="N2191" s="22" ph="1"/>
    </row>
    <row r="2192" spans="10:14" ht="21">
      <c r="J2192" s="1" ph="1"/>
      <c r="K2192" s="1" ph="1"/>
      <c r="L2192" s="1" ph="1"/>
      <c r="M2192" s="1" ph="1"/>
      <c r="N2192" s="22" ph="1"/>
    </row>
    <row r="2193" spans="10:14" ht="21">
      <c r="J2193" s="1" ph="1"/>
      <c r="K2193" s="1" ph="1"/>
      <c r="L2193" s="1" ph="1"/>
      <c r="M2193" s="1" ph="1"/>
      <c r="N2193" s="22" ph="1"/>
    </row>
    <row r="2194" spans="10:14" ht="21">
      <c r="J2194" s="1" ph="1"/>
      <c r="K2194" s="1" ph="1"/>
      <c r="L2194" s="1" ph="1"/>
      <c r="M2194" s="1" ph="1"/>
      <c r="N2194" s="22" ph="1"/>
    </row>
    <row r="2195" spans="10:14" ht="21">
      <c r="J2195" s="1" ph="1"/>
      <c r="K2195" s="1" ph="1"/>
      <c r="L2195" s="1" ph="1"/>
      <c r="M2195" s="1" ph="1"/>
      <c r="N2195" s="22" ph="1"/>
    </row>
    <row r="2196" spans="10:14" ht="21">
      <c r="J2196" s="1" ph="1"/>
      <c r="K2196" s="1" ph="1"/>
      <c r="L2196" s="1" ph="1"/>
      <c r="M2196" s="1" ph="1"/>
      <c r="N2196" s="22" ph="1"/>
    </row>
    <row r="2197" spans="10:14" ht="21">
      <c r="J2197" s="1" ph="1"/>
      <c r="K2197" s="1" ph="1"/>
      <c r="L2197" s="1" ph="1"/>
      <c r="M2197" s="1" ph="1"/>
      <c r="N2197" s="22" ph="1"/>
    </row>
    <row r="2198" spans="10:14" ht="21">
      <c r="J2198" s="1" ph="1"/>
      <c r="K2198" s="1" ph="1"/>
      <c r="L2198" s="1" ph="1"/>
      <c r="M2198" s="1" ph="1"/>
      <c r="N2198" s="22" ph="1"/>
    </row>
    <row r="2199" spans="10:14" ht="21">
      <c r="J2199" s="1" ph="1"/>
      <c r="K2199" s="1" ph="1"/>
      <c r="L2199" s="1" ph="1"/>
      <c r="M2199" s="1" ph="1"/>
      <c r="N2199" s="22" ph="1"/>
    </row>
    <row r="2200" spans="10:14" ht="21">
      <c r="J2200" s="1" ph="1"/>
      <c r="K2200" s="1" ph="1"/>
      <c r="L2200" s="1" ph="1"/>
      <c r="M2200" s="1" ph="1"/>
      <c r="N2200" s="22" ph="1"/>
    </row>
    <row r="2201" spans="10:14" ht="21">
      <c r="J2201" s="1" ph="1"/>
      <c r="K2201" s="1" ph="1"/>
      <c r="L2201" s="1" ph="1"/>
      <c r="M2201" s="1" ph="1"/>
      <c r="N2201" s="22" ph="1"/>
    </row>
    <row r="2202" spans="10:14" ht="21">
      <c r="J2202" s="1" ph="1"/>
      <c r="K2202" s="1" ph="1"/>
      <c r="L2202" s="1" ph="1"/>
      <c r="M2202" s="1" ph="1"/>
      <c r="N2202" s="22" ph="1"/>
    </row>
    <row r="2203" spans="10:14" ht="21">
      <c r="J2203" s="1" ph="1"/>
      <c r="K2203" s="1" ph="1"/>
      <c r="L2203" s="1" ph="1"/>
      <c r="M2203" s="1" ph="1"/>
      <c r="N2203" s="22" ph="1"/>
    </row>
    <row r="2204" spans="10:14" ht="21">
      <c r="J2204" s="1" ph="1"/>
      <c r="K2204" s="1" ph="1"/>
      <c r="L2204" s="1" ph="1"/>
      <c r="M2204" s="1" ph="1"/>
      <c r="N2204" s="22" ph="1"/>
    </row>
    <row r="2205" spans="10:14" ht="21">
      <c r="J2205" s="1" ph="1"/>
      <c r="K2205" s="1" ph="1"/>
      <c r="L2205" s="1" ph="1"/>
      <c r="M2205" s="1" ph="1"/>
      <c r="N2205" s="22" ph="1"/>
    </row>
    <row r="2206" spans="10:14" ht="21">
      <c r="J2206" s="1" ph="1"/>
      <c r="K2206" s="1" ph="1"/>
      <c r="L2206" s="1" ph="1"/>
      <c r="M2206" s="1" ph="1"/>
      <c r="N2206" s="22" ph="1"/>
    </row>
    <row r="2207" spans="10:14" ht="21">
      <c r="J2207" s="1" ph="1"/>
      <c r="K2207" s="1" ph="1"/>
      <c r="L2207" s="1" ph="1"/>
      <c r="M2207" s="1" ph="1"/>
      <c r="N2207" s="22" ph="1"/>
    </row>
    <row r="2208" spans="10:14" ht="21">
      <c r="J2208" s="1" ph="1"/>
      <c r="K2208" s="1" ph="1"/>
      <c r="L2208" s="1" ph="1"/>
      <c r="M2208" s="1" ph="1"/>
      <c r="N2208" s="22" ph="1"/>
    </row>
    <row r="2209" spans="10:14" ht="21">
      <c r="J2209" s="1" ph="1"/>
      <c r="K2209" s="1" ph="1"/>
      <c r="L2209" s="1" ph="1"/>
      <c r="M2209" s="1" ph="1"/>
      <c r="N2209" s="22" ph="1"/>
    </row>
    <row r="2210" spans="10:14" ht="21">
      <c r="J2210" s="1" ph="1"/>
      <c r="K2210" s="1" ph="1"/>
      <c r="L2210" s="1" ph="1"/>
      <c r="M2210" s="1" ph="1"/>
      <c r="N2210" s="22" ph="1"/>
    </row>
    <row r="2211" spans="10:14" ht="21">
      <c r="J2211" s="1" ph="1"/>
      <c r="K2211" s="1" ph="1"/>
      <c r="L2211" s="1" ph="1"/>
      <c r="M2211" s="1" ph="1"/>
      <c r="N2211" s="22" ph="1"/>
    </row>
    <row r="2212" spans="10:14" ht="21">
      <c r="J2212" s="1" ph="1"/>
      <c r="K2212" s="1" ph="1"/>
      <c r="L2212" s="1" ph="1"/>
      <c r="M2212" s="1" ph="1"/>
      <c r="N2212" s="22" ph="1"/>
    </row>
    <row r="2213" spans="10:14" ht="21">
      <c r="J2213" s="1" ph="1"/>
      <c r="K2213" s="1" ph="1"/>
      <c r="L2213" s="1" ph="1"/>
      <c r="M2213" s="1" ph="1"/>
      <c r="N2213" s="22" ph="1"/>
    </row>
    <row r="2214" spans="10:14" ht="21">
      <c r="J2214" s="1" ph="1"/>
      <c r="K2214" s="1" ph="1"/>
      <c r="L2214" s="1" ph="1"/>
      <c r="M2214" s="1" ph="1"/>
      <c r="N2214" s="22" ph="1"/>
    </row>
    <row r="2215" spans="10:14" ht="21">
      <c r="J2215" s="1" ph="1"/>
      <c r="K2215" s="1" ph="1"/>
      <c r="L2215" s="1" ph="1"/>
      <c r="M2215" s="1" ph="1"/>
      <c r="N2215" s="22" ph="1"/>
    </row>
    <row r="2216" spans="10:14" ht="21">
      <c r="J2216" s="1" ph="1"/>
      <c r="K2216" s="1" ph="1"/>
      <c r="L2216" s="1" ph="1"/>
      <c r="M2216" s="1" ph="1"/>
      <c r="N2216" s="22" ph="1"/>
    </row>
    <row r="2217" spans="10:14" ht="21">
      <c r="J2217" s="1" ph="1"/>
      <c r="K2217" s="1" ph="1"/>
      <c r="L2217" s="1" ph="1"/>
      <c r="M2217" s="1" ph="1"/>
      <c r="N2217" s="22" ph="1"/>
    </row>
    <row r="2218" spans="10:14" ht="21">
      <c r="J2218" s="1" ph="1"/>
      <c r="K2218" s="1" ph="1"/>
      <c r="L2218" s="1" ph="1"/>
      <c r="M2218" s="1" ph="1"/>
      <c r="N2218" s="22" ph="1"/>
    </row>
    <row r="2219" spans="10:14" ht="21">
      <c r="J2219" s="1" ph="1"/>
      <c r="K2219" s="1" ph="1"/>
      <c r="L2219" s="1" ph="1"/>
      <c r="M2219" s="1" ph="1"/>
      <c r="N2219" s="22" ph="1"/>
    </row>
    <row r="2220" spans="10:14" ht="21">
      <c r="J2220" s="1" ph="1"/>
      <c r="K2220" s="1" ph="1"/>
      <c r="L2220" s="1" ph="1"/>
      <c r="M2220" s="1" ph="1"/>
      <c r="N2220" s="22" ph="1"/>
    </row>
    <row r="2221" spans="10:14" ht="21">
      <c r="J2221" s="1" ph="1"/>
      <c r="K2221" s="1" ph="1"/>
      <c r="L2221" s="1" ph="1"/>
      <c r="M2221" s="1" ph="1"/>
      <c r="N2221" s="22" ph="1"/>
    </row>
    <row r="2222" spans="10:14" ht="21">
      <c r="J2222" s="1" ph="1"/>
      <c r="K2222" s="1" ph="1"/>
      <c r="L2222" s="1" ph="1"/>
      <c r="M2222" s="1" ph="1"/>
      <c r="N2222" s="22" ph="1"/>
    </row>
    <row r="2223" spans="10:14" ht="21">
      <c r="J2223" s="1" ph="1"/>
      <c r="K2223" s="1" ph="1"/>
      <c r="L2223" s="1" ph="1"/>
      <c r="M2223" s="1" ph="1"/>
      <c r="N2223" s="22" ph="1"/>
    </row>
    <row r="2224" spans="10:14" ht="21">
      <c r="J2224" s="1" ph="1"/>
      <c r="K2224" s="1" ph="1"/>
      <c r="L2224" s="1" ph="1"/>
      <c r="M2224" s="1" ph="1"/>
      <c r="N2224" s="22" ph="1"/>
    </row>
    <row r="2225" spans="10:14" ht="21">
      <c r="J2225" s="1" ph="1"/>
      <c r="K2225" s="1" ph="1"/>
      <c r="L2225" s="1" ph="1"/>
      <c r="M2225" s="1" ph="1"/>
      <c r="N2225" s="22" ph="1"/>
    </row>
    <row r="2226" spans="10:14" ht="21">
      <c r="J2226" s="1" ph="1"/>
      <c r="K2226" s="1" ph="1"/>
      <c r="L2226" s="1" ph="1"/>
      <c r="M2226" s="1" ph="1"/>
      <c r="N2226" s="22" ph="1"/>
    </row>
    <row r="2227" spans="10:14" ht="21">
      <c r="J2227" s="1" ph="1"/>
      <c r="K2227" s="1" ph="1"/>
      <c r="L2227" s="1" ph="1"/>
      <c r="M2227" s="1" ph="1"/>
      <c r="N2227" s="22" ph="1"/>
    </row>
    <row r="2228" spans="10:14" ht="21">
      <c r="J2228" s="1" ph="1"/>
      <c r="K2228" s="1" ph="1"/>
      <c r="L2228" s="1" ph="1"/>
      <c r="M2228" s="1" ph="1"/>
      <c r="N2228" s="22" ph="1"/>
    </row>
    <row r="2229" spans="10:14" ht="21">
      <c r="J2229" s="1" ph="1"/>
      <c r="K2229" s="1" ph="1"/>
      <c r="L2229" s="1" ph="1"/>
      <c r="M2229" s="1" ph="1"/>
      <c r="N2229" s="22" ph="1"/>
    </row>
    <row r="2230" spans="10:14" ht="21">
      <c r="J2230" s="1" ph="1"/>
      <c r="K2230" s="1" ph="1"/>
      <c r="L2230" s="1" ph="1"/>
      <c r="M2230" s="1" ph="1"/>
      <c r="N2230" s="22" ph="1"/>
    </row>
    <row r="2231" spans="10:14" ht="21">
      <c r="J2231" s="1" ph="1"/>
      <c r="K2231" s="1" ph="1"/>
      <c r="L2231" s="1" ph="1"/>
      <c r="M2231" s="1" ph="1"/>
      <c r="N2231" s="22" ph="1"/>
    </row>
    <row r="2232" spans="10:14" ht="21">
      <c r="J2232" s="1" ph="1"/>
      <c r="K2232" s="1" ph="1"/>
      <c r="L2232" s="1" ph="1"/>
      <c r="M2232" s="1" ph="1"/>
      <c r="N2232" s="22" ph="1"/>
    </row>
    <row r="2233" spans="10:14" ht="21">
      <c r="J2233" s="1" ph="1"/>
      <c r="K2233" s="1" ph="1"/>
      <c r="L2233" s="1" ph="1"/>
      <c r="M2233" s="1" ph="1"/>
      <c r="N2233" s="22" ph="1"/>
    </row>
    <row r="2234" spans="10:14" ht="21">
      <c r="J2234" s="1" ph="1"/>
      <c r="K2234" s="1" ph="1"/>
      <c r="L2234" s="1" ph="1"/>
      <c r="M2234" s="1" ph="1"/>
      <c r="N2234" s="22" ph="1"/>
    </row>
    <row r="2235" spans="10:14" ht="21">
      <c r="J2235" s="1" ph="1"/>
      <c r="K2235" s="1" ph="1"/>
      <c r="L2235" s="1" ph="1"/>
      <c r="M2235" s="1" ph="1"/>
      <c r="N2235" s="22" ph="1"/>
    </row>
    <row r="2236" spans="10:14" ht="21">
      <c r="J2236" s="1" ph="1"/>
      <c r="K2236" s="1" ph="1"/>
      <c r="L2236" s="1" ph="1"/>
      <c r="M2236" s="1" ph="1"/>
      <c r="N2236" s="22" ph="1"/>
    </row>
    <row r="2237" spans="10:14" ht="21">
      <c r="J2237" s="1" ph="1"/>
      <c r="K2237" s="1" ph="1"/>
      <c r="L2237" s="1" ph="1"/>
      <c r="M2237" s="1" ph="1"/>
      <c r="N2237" s="22" ph="1"/>
    </row>
    <row r="2238" spans="10:14" ht="21">
      <c r="J2238" s="1" ph="1"/>
      <c r="K2238" s="1" ph="1"/>
      <c r="L2238" s="1" ph="1"/>
      <c r="M2238" s="1" ph="1"/>
      <c r="N2238" s="22" ph="1"/>
    </row>
    <row r="2239" spans="10:14" ht="21">
      <c r="J2239" s="1" ph="1"/>
      <c r="K2239" s="1" ph="1"/>
      <c r="L2239" s="1" ph="1"/>
      <c r="M2239" s="1" ph="1"/>
      <c r="N2239" s="22" ph="1"/>
    </row>
    <row r="2240" spans="10:14" ht="21">
      <c r="J2240" s="1" ph="1"/>
      <c r="K2240" s="1" ph="1"/>
      <c r="L2240" s="1" ph="1"/>
      <c r="M2240" s="1" ph="1"/>
      <c r="N2240" s="22" ph="1"/>
    </row>
    <row r="2241" spans="10:14" ht="21">
      <c r="J2241" s="1" ph="1"/>
      <c r="K2241" s="1" ph="1"/>
      <c r="L2241" s="1" ph="1"/>
      <c r="M2241" s="1" ph="1"/>
      <c r="N2241" s="22" ph="1"/>
    </row>
    <row r="2242" spans="10:14" ht="21">
      <c r="J2242" s="1" ph="1"/>
      <c r="K2242" s="1" ph="1"/>
      <c r="L2242" s="1" ph="1"/>
      <c r="M2242" s="1" ph="1"/>
      <c r="N2242" s="22" ph="1"/>
    </row>
    <row r="2243" spans="10:14" ht="21">
      <c r="J2243" s="1" ph="1"/>
      <c r="K2243" s="1" ph="1"/>
      <c r="L2243" s="1" ph="1"/>
      <c r="M2243" s="1" ph="1"/>
      <c r="N2243" s="22" ph="1"/>
    </row>
    <row r="2244" spans="10:14" ht="21">
      <c r="J2244" s="1" ph="1"/>
      <c r="K2244" s="1" ph="1"/>
      <c r="L2244" s="1" ph="1"/>
      <c r="M2244" s="1" ph="1"/>
      <c r="N2244" s="22" ph="1"/>
    </row>
    <row r="2245" spans="10:14" ht="21">
      <c r="J2245" s="1" ph="1"/>
      <c r="K2245" s="1" ph="1"/>
      <c r="L2245" s="1" ph="1"/>
      <c r="M2245" s="1" ph="1"/>
      <c r="N2245" s="22" ph="1"/>
    </row>
    <row r="2246" spans="10:14" ht="21">
      <c r="J2246" s="1" ph="1"/>
      <c r="K2246" s="1" ph="1"/>
      <c r="L2246" s="1" ph="1"/>
      <c r="M2246" s="1" ph="1"/>
      <c r="N2246" s="22" ph="1"/>
    </row>
    <row r="2247" spans="10:14" ht="21">
      <c r="J2247" s="1" ph="1"/>
      <c r="K2247" s="1" ph="1"/>
      <c r="L2247" s="1" ph="1"/>
      <c r="M2247" s="1" ph="1"/>
      <c r="N2247" s="22" ph="1"/>
    </row>
    <row r="2248" spans="10:14" ht="21">
      <c r="J2248" s="1" ph="1"/>
      <c r="K2248" s="1" ph="1"/>
      <c r="L2248" s="1" ph="1"/>
      <c r="M2248" s="1" ph="1"/>
      <c r="N2248" s="22" ph="1"/>
    </row>
    <row r="2249" spans="10:14" ht="21">
      <c r="J2249" s="1" ph="1"/>
      <c r="K2249" s="1" ph="1"/>
      <c r="L2249" s="1" ph="1"/>
      <c r="M2249" s="1" ph="1"/>
      <c r="N2249" s="22" ph="1"/>
    </row>
    <row r="2250" spans="10:14" ht="21">
      <c r="J2250" s="1" ph="1"/>
      <c r="K2250" s="1" ph="1"/>
      <c r="L2250" s="1" ph="1"/>
      <c r="M2250" s="1" ph="1"/>
      <c r="N2250" s="22" ph="1"/>
    </row>
    <row r="2251" spans="10:14" ht="21">
      <c r="J2251" s="1" ph="1"/>
      <c r="K2251" s="1" ph="1"/>
      <c r="L2251" s="1" ph="1"/>
      <c r="M2251" s="1" ph="1"/>
      <c r="N2251" s="22" ph="1"/>
    </row>
    <row r="2252" spans="10:14" ht="21">
      <c r="J2252" s="1" ph="1"/>
      <c r="K2252" s="1" ph="1"/>
      <c r="L2252" s="1" ph="1"/>
      <c r="M2252" s="1" ph="1"/>
      <c r="N2252" s="22" ph="1"/>
    </row>
    <row r="2253" spans="10:14" ht="21">
      <c r="J2253" s="1" ph="1"/>
      <c r="K2253" s="1" ph="1"/>
      <c r="L2253" s="1" ph="1"/>
      <c r="M2253" s="1" ph="1"/>
      <c r="N2253" s="22" ph="1"/>
    </row>
    <row r="2254" spans="10:14" ht="21">
      <c r="J2254" s="1" ph="1"/>
      <c r="K2254" s="1" ph="1"/>
      <c r="L2254" s="1" ph="1"/>
      <c r="M2254" s="1" ph="1"/>
      <c r="N2254" s="22" ph="1"/>
    </row>
    <row r="2255" spans="10:14" ht="21">
      <c r="J2255" s="1" ph="1"/>
      <c r="K2255" s="1" ph="1"/>
      <c r="L2255" s="1" ph="1"/>
      <c r="M2255" s="1" ph="1"/>
      <c r="N2255" s="22" ph="1"/>
    </row>
    <row r="2256" spans="10:14" ht="21">
      <c r="J2256" s="1" ph="1"/>
      <c r="K2256" s="1" ph="1"/>
      <c r="L2256" s="1" ph="1"/>
      <c r="M2256" s="1" ph="1"/>
      <c r="N2256" s="22" ph="1"/>
    </row>
    <row r="2257" spans="10:14" ht="21">
      <c r="J2257" s="1" ph="1"/>
      <c r="K2257" s="1" ph="1"/>
      <c r="L2257" s="1" ph="1"/>
      <c r="M2257" s="1" ph="1"/>
      <c r="N2257" s="22" ph="1"/>
    </row>
    <row r="2258" spans="10:14" ht="21">
      <c r="J2258" s="1" ph="1"/>
      <c r="K2258" s="1" ph="1"/>
      <c r="L2258" s="1" ph="1"/>
      <c r="M2258" s="1" ph="1"/>
      <c r="N2258" s="22" ph="1"/>
    </row>
    <row r="2259" spans="10:14" ht="21">
      <c r="J2259" s="1" ph="1"/>
      <c r="K2259" s="1" ph="1"/>
      <c r="L2259" s="1" ph="1"/>
      <c r="M2259" s="1" ph="1"/>
      <c r="N2259" s="22" ph="1"/>
    </row>
    <row r="2260" spans="10:14" ht="21">
      <c r="J2260" s="1" ph="1"/>
      <c r="K2260" s="1" ph="1"/>
      <c r="L2260" s="1" ph="1"/>
      <c r="M2260" s="1" ph="1"/>
      <c r="N2260" s="22" ph="1"/>
    </row>
    <row r="2261" spans="10:14" ht="21">
      <c r="J2261" s="1" ph="1"/>
      <c r="K2261" s="1" ph="1"/>
      <c r="L2261" s="1" ph="1"/>
      <c r="M2261" s="1" ph="1"/>
      <c r="N2261" s="22" ph="1"/>
    </row>
    <row r="2262" spans="10:14" ht="21">
      <c r="J2262" s="1" ph="1"/>
      <c r="K2262" s="1" ph="1"/>
      <c r="L2262" s="1" ph="1"/>
      <c r="M2262" s="1" ph="1"/>
      <c r="N2262" s="22" ph="1"/>
    </row>
    <row r="2263" spans="10:14" ht="21">
      <c r="J2263" s="1" ph="1"/>
      <c r="K2263" s="1" ph="1"/>
      <c r="L2263" s="1" ph="1"/>
      <c r="M2263" s="1" ph="1"/>
      <c r="N2263" s="22" ph="1"/>
    </row>
    <row r="2264" spans="10:14" ht="21">
      <c r="J2264" s="1" ph="1"/>
      <c r="K2264" s="1" ph="1"/>
      <c r="L2264" s="1" ph="1"/>
      <c r="M2264" s="1" ph="1"/>
      <c r="N2264" s="22" ph="1"/>
    </row>
    <row r="2265" spans="10:14" ht="21">
      <c r="J2265" s="1" ph="1"/>
      <c r="K2265" s="1" ph="1"/>
      <c r="L2265" s="1" ph="1"/>
      <c r="M2265" s="1" ph="1"/>
      <c r="N2265" s="22" ph="1"/>
    </row>
    <row r="2266" spans="10:14" ht="21">
      <c r="J2266" s="1" ph="1"/>
      <c r="K2266" s="1" ph="1"/>
      <c r="L2266" s="1" ph="1"/>
      <c r="M2266" s="1" ph="1"/>
      <c r="N2266" s="22" ph="1"/>
    </row>
    <row r="2267" spans="10:14" ht="21">
      <c r="J2267" s="1" ph="1"/>
      <c r="K2267" s="1" ph="1"/>
      <c r="L2267" s="1" ph="1"/>
      <c r="M2267" s="1" ph="1"/>
      <c r="N2267" s="22" ph="1"/>
    </row>
    <row r="2268" spans="10:14" ht="21">
      <c r="J2268" s="1" ph="1"/>
      <c r="K2268" s="1" ph="1"/>
      <c r="L2268" s="1" ph="1"/>
      <c r="M2268" s="1" ph="1"/>
      <c r="N2268" s="22" ph="1"/>
    </row>
    <row r="2269" spans="10:14" ht="21">
      <c r="J2269" s="1" ph="1"/>
      <c r="K2269" s="1" ph="1"/>
      <c r="L2269" s="1" ph="1"/>
      <c r="M2269" s="1" ph="1"/>
      <c r="N2269" s="22" ph="1"/>
    </row>
    <row r="2270" spans="10:14" ht="21">
      <c r="J2270" s="1" ph="1"/>
      <c r="K2270" s="1" ph="1"/>
      <c r="L2270" s="1" ph="1"/>
      <c r="M2270" s="1" ph="1"/>
      <c r="N2270" s="22" ph="1"/>
    </row>
    <row r="2271" spans="10:14" ht="21">
      <c r="J2271" s="1" ph="1"/>
      <c r="K2271" s="1" ph="1"/>
      <c r="L2271" s="1" ph="1"/>
      <c r="M2271" s="1" ph="1"/>
      <c r="N2271" s="22" ph="1"/>
    </row>
    <row r="2272" spans="10:14" ht="21">
      <c r="J2272" s="1" ph="1"/>
      <c r="K2272" s="1" ph="1"/>
      <c r="L2272" s="1" ph="1"/>
      <c r="M2272" s="1" ph="1"/>
      <c r="N2272" s="22" ph="1"/>
    </row>
    <row r="2273" spans="10:14" ht="21">
      <c r="J2273" s="1" ph="1"/>
      <c r="K2273" s="1" ph="1"/>
      <c r="L2273" s="1" ph="1"/>
      <c r="M2273" s="1" ph="1"/>
      <c r="N2273" s="22" ph="1"/>
    </row>
    <row r="2274" spans="10:14" ht="21">
      <c r="J2274" s="1" ph="1"/>
      <c r="K2274" s="1" ph="1"/>
      <c r="L2274" s="1" ph="1"/>
      <c r="M2274" s="1" ph="1"/>
      <c r="N2274" s="22" ph="1"/>
    </row>
    <row r="2275" spans="10:14" ht="21">
      <c r="J2275" s="1" ph="1"/>
      <c r="K2275" s="1" ph="1"/>
      <c r="L2275" s="1" ph="1"/>
      <c r="M2275" s="1" ph="1"/>
      <c r="N2275" s="22" ph="1"/>
    </row>
    <row r="2276" spans="10:14" ht="21">
      <c r="J2276" s="1" ph="1"/>
      <c r="K2276" s="1" ph="1"/>
      <c r="L2276" s="1" ph="1"/>
      <c r="M2276" s="1" ph="1"/>
      <c r="N2276" s="22" ph="1"/>
    </row>
    <row r="2277" spans="10:14" ht="21">
      <c r="J2277" s="1" ph="1"/>
      <c r="K2277" s="1" ph="1"/>
      <c r="L2277" s="1" ph="1"/>
      <c r="M2277" s="1" ph="1"/>
      <c r="N2277" s="22" ph="1"/>
    </row>
    <row r="2278" spans="10:14" ht="21">
      <c r="J2278" s="1" ph="1"/>
      <c r="K2278" s="1" ph="1"/>
      <c r="L2278" s="1" ph="1"/>
      <c r="M2278" s="1" ph="1"/>
      <c r="N2278" s="22" ph="1"/>
    </row>
    <row r="2279" spans="10:14" ht="21">
      <c r="J2279" s="1" ph="1"/>
      <c r="K2279" s="1" ph="1"/>
      <c r="L2279" s="1" ph="1"/>
      <c r="M2279" s="1" ph="1"/>
      <c r="N2279" s="22" ph="1"/>
    </row>
    <row r="2280" spans="10:14" ht="21">
      <c r="J2280" s="1" ph="1"/>
      <c r="K2280" s="1" ph="1"/>
      <c r="L2280" s="1" ph="1"/>
      <c r="M2280" s="1" ph="1"/>
      <c r="N2280" s="22" ph="1"/>
    </row>
    <row r="2281" spans="10:14" ht="21">
      <c r="J2281" s="1" ph="1"/>
      <c r="K2281" s="1" ph="1"/>
      <c r="L2281" s="1" ph="1"/>
      <c r="M2281" s="1" ph="1"/>
      <c r="N2281" s="22" ph="1"/>
    </row>
    <row r="2282" spans="10:14" ht="21">
      <c r="J2282" s="1" ph="1"/>
      <c r="K2282" s="1" ph="1"/>
      <c r="L2282" s="1" ph="1"/>
      <c r="M2282" s="1" ph="1"/>
      <c r="N2282" s="22" ph="1"/>
    </row>
    <row r="2283" spans="10:14" ht="21">
      <c r="J2283" s="1" ph="1"/>
      <c r="K2283" s="1" ph="1"/>
      <c r="L2283" s="1" ph="1"/>
      <c r="M2283" s="1" ph="1"/>
      <c r="N2283" s="22" ph="1"/>
    </row>
    <row r="2284" spans="10:14" ht="21">
      <c r="J2284" s="1" ph="1"/>
      <c r="K2284" s="1" ph="1"/>
      <c r="L2284" s="1" ph="1"/>
      <c r="M2284" s="1" ph="1"/>
      <c r="N2284" s="22" ph="1"/>
    </row>
    <row r="2285" spans="10:14" ht="21">
      <c r="J2285" s="1" ph="1"/>
      <c r="K2285" s="1" ph="1"/>
      <c r="L2285" s="1" ph="1"/>
      <c r="M2285" s="1" ph="1"/>
      <c r="N2285" s="22" ph="1"/>
    </row>
    <row r="2286" spans="10:14" ht="21">
      <c r="J2286" s="1" ph="1"/>
      <c r="K2286" s="1" ph="1"/>
      <c r="L2286" s="1" ph="1"/>
      <c r="M2286" s="1" ph="1"/>
      <c r="N2286" s="22" ph="1"/>
    </row>
    <row r="2287" spans="10:14" ht="21">
      <c r="J2287" s="1" ph="1"/>
      <c r="K2287" s="1" ph="1"/>
      <c r="L2287" s="1" ph="1"/>
      <c r="M2287" s="1" ph="1"/>
      <c r="N2287" s="22" ph="1"/>
    </row>
    <row r="2288" spans="10:14" ht="21">
      <c r="J2288" s="1" ph="1"/>
      <c r="K2288" s="1" ph="1"/>
      <c r="L2288" s="1" ph="1"/>
      <c r="M2288" s="1" ph="1"/>
      <c r="N2288" s="22" ph="1"/>
    </row>
    <row r="2289" spans="10:14" ht="21">
      <c r="J2289" s="1" ph="1"/>
      <c r="K2289" s="1" ph="1"/>
      <c r="L2289" s="1" ph="1"/>
      <c r="M2289" s="1" ph="1"/>
      <c r="N2289" s="22" ph="1"/>
    </row>
    <row r="2290" spans="10:14" ht="21">
      <c r="J2290" s="1" ph="1"/>
      <c r="K2290" s="1" ph="1"/>
      <c r="L2290" s="1" ph="1"/>
      <c r="M2290" s="1" ph="1"/>
      <c r="N2290" s="22" ph="1"/>
    </row>
    <row r="2291" spans="10:14" ht="21">
      <c r="J2291" s="1" ph="1"/>
      <c r="K2291" s="1" ph="1"/>
      <c r="L2291" s="1" ph="1"/>
      <c r="M2291" s="1" ph="1"/>
      <c r="N2291" s="22" ph="1"/>
    </row>
    <row r="2292" spans="10:14" ht="21">
      <c r="J2292" s="1" ph="1"/>
      <c r="K2292" s="1" ph="1"/>
      <c r="L2292" s="1" ph="1"/>
      <c r="M2292" s="1" ph="1"/>
      <c r="N2292" s="22" ph="1"/>
    </row>
    <row r="2293" spans="10:14" ht="21">
      <c r="J2293" s="1" ph="1"/>
      <c r="K2293" s="1" ph="1"/>
      <c r="L2293" s="1" ph="1"/>
      <c r="M2293" s="1" ph="1"/>
      <c r="N2293" s="22" ph="1"/>
    </row>
    <row r="2294" spans="10:14" ht="21">
      <c r="J2294" s="1" ph="1"/>
      <c r="K2294" s="1" ph="1"/>
      <c r="L2294" s="1" ph="1"/>
      <c r="M2294" s="1" ph="1"/>
      <c r="N2294" s="22" ph="1"/>
    </row>
    <row r="2295" spans="10:14" ht="21">
      <c r="J2295" s="1" ph="1"/>
      <c r="K2295" s="1" ph="1"/>
      <c r="L2295" s="1" ph="1"/>
      <c r="M2295" s="1" ph="1"/>
      <c r="N2295" s="22" ph="1"/>
    </row>
    <row r="2296" spans="10:14" ht="21">
      <c r="J2296" s="1" ph="1"/>
      <c r="K2296" s="1" ph="1"/>
      <c r="L2296" s="1" ph="1"/>
      <c r="M2296" s="1" ph="1"/>
      <c r="N2296" s="22" ph="1"/>
    </row>
    <row r="2297" spans="10:14" ht="21">
      <c r="J2297" s="1" ph="1"/>
      <c r="K2297" s="1" ph="1"/>
      <c r="L2297" s="1" ph="1"/>
      <c r="M2297" s="1" ph="1"/>
      <c r="N2297" s="22" ph="1"/>
    </row>
    <row r="2298" spans="10:14" ht="21">
      <c r="J2298" s="1" ph="1"/>
      <c r="K2298" s="1" ph="1"/>
      <c r="L2298" s="1" ph="1"/>
      <c r="M2298" s="1" ph="1"/>
      <c r="N2298" s="22" ph="1"/>
    </row>
    <row r="2299" spans="10:14" ht="21">
      <c r="J2299" s="1" ph="1"/>
      <c r="K2299" s="1" ph="1"/>
      <c r="L2299" s="1" ph="1"/>
      <c r="M2299" s="1" ph="1"/>
      <c r="N2299" s="22" ph="1"/>
    </row>
    <row r="2300" spans="10:14" ht="21">
      <c r="J2300" s="1" ph="1"/>
      <c r="K2300" s="1" ph="1"/>
      <c r="L2300" s="1" ph="1"/>
      <c r="M2300" s="1" ph="1"/>
      <c r="N2300" s="22" ph="1"/>
    </row>
    <row r="2301" spans="10:14" ht="21">
      <c r="J2301" s="1" ph="1"/>
      <c r="K2301" s="1" ph="1"/>
      <c r="L2301" s="1" ph="1"/>
      <c r="M2301" s="1" ph="1"/>
      <c r="N2301" s="22" ph="1"/>
    </row>
    <row r="2302" spans="10:14" ht="21">
      <c r="J2302" s="1" ph="1"/>
      <c r="K2302" s="1" ph="1"/>
      <c r="L2302" s="1" ph="1"/>
      <c r="M2302" s="1" ph="1"/>
      <c r="N2302" s="22" ph="1"/>
    </row>
    <row r="2303" spans="10:14" ht="21">
      <c r="J2303" s="1" ph="1"/>
      <c r="K2303" s="1" ph="1"/>
      <c r="L2303" s="1" ph="1"/>
      <c r="M2303" s="1" ph="1"/>
      <c r="N2303" s="22" ph="1"/>
    </row>
    <row r="2304" spans="10:14" ht="21">
      <c r="J2304" s="1" ph="1"/>
      <c r="K2304" s="1" ph="1"/>
      <c r="L2304" s="1" ph="1"/>
      <c r="M2304" s="1" ph="1"/>
      <c r="N2304" s="22" ph="1"/>
    </row>
    <row r="2305" spans="10:14" ht="21">
      <c r="J2305" s="1" ph="1"/>
      <c r="K2305" s="1" ph="1"/>
      <c r="L2305" s="1" ph="1"/>
      <c r="M2305" s="1" ph="1"/>
      <c r="N2305" s="22" ph="1"/>
    </row>
    <row r="2306" spans="10:14" ht="21">
      <c r="J2306" s="1" ph="1"/>
      <c r="K2306" s="1" ph="1"/>
      <c r="L2306" s="1" ph="1"/>
      <c r="M2306" s="1" ph="1"/>
      <c r="N2306" s="22" ph="1"/>
    </row>
    <row r="2307" spans="10:14" ht="21">
      <c r="J2307" s="1" ph="1"/>
      <c r="K2307" s="1" ph="1"/>
      <c r="L2307" s="1" ph="1"/>
      <c r="M2307" s="1" ph="1"/>
      <c r="N2307" s="22" ph="1"/>
    </row>
    <row r="2308" spans="10:14" ht="21">
      <c r="J2308" s="1" ph="1"/>
      <c r="K2308" s="1" ph="1"/>
      <c r="L2308" s="1" ph="1"/>
      <c r="M2308" s="1" ph="1"/>
      <c r="N2308" s="22" ph="1"/>
    </row>
    <row r="2309" spans="10:14" ht="21">
      <c r="J2309" s="1" ph="1"/>
      <c r="K2309" s="1" ph="1"/>
      <c r="L2309" s="1" ph="1"/>
      <c r="M2309" s="1" ph="1"/>
      <c r="N2309" s="22" ph="1"/>
    </row>
    <row r="2310" spans="10:14" ht="21">
      <c r="J2310" s="1" ph="1"/>
      <c r="K2310" s="1" ph="1"/>
      <c r="L2310" s="1" ph="1"/>
      <c r="M2310" s="1" ph="1"/>
      <c r="N2310" s="22" ph="1"/>
    </row>
    <row r="2311" spans="10:14" ht="21">
      <c r="J2311" s="1" ph="1"/>
      <c r="K2311" s="1" ph="1"/>
      <c r="L2311" s="1" ph="1"/>
      <c r="M2311" s="1" ph="1"/>
      <c r="N2311" s="22" ph="1"/>
    </row>
    <row r="2312" spans="10:14" ht="21">
      <c r="J2312" s="1" ph="1"/>
      <c r="K2312" s="1" ph="1"/>
      <c r="L2312" s="1" ph="1"/>
      <c r="M2312" s="1" ph="1"/>
      <c r="N2312" s="22" ph="1"/>
    </row>
    <row r="2313" spans="10:14" ht="21">
      <c r="J2313" s="1" ph="1"/>
      <c r="K2313" s="1" ph="1"/>
      <c r="L2313" s="1" ph="1"/>
      <c r="M2313" s="1" ph="1"/>
      <c r="N2313" s="22" ph="1"/>
    </row>
    <row r="2314" spans="10:14" ht="21">
      <c r="J2314" s="1" ph="1"/>
      <c r="K2314" s="1" ph="1"/>
      <c r="L2314" s="1" ph="1"/>
      <c r="M2314" s="1" ph="1"/>
      <c r="N2314" s="22" ph="1"/>
    </row>
    <row r="2315" spans="10:14" ht="21">
      <c r="J2315" s="1" ph="1"/>
      <c r="K2315" s="1" ph="1"/>
      <c r="L2315" s="1" ph="1"/>
      <c r="M2315" s="1" ph="1"/>
      <c r="N2315" s="22" ph="1"/>
    </row>
    <row r="2316" spans="10:14" ht="21">
      <c r="J2316" s="1" ph="1"/>
      <c r="K2316" s="1" ph="1"/>
      <c r="L2316" s="1" ph="1"/>
      <c r="M2316" s="1" ph="1"/>
      <c r="N2316" s="22" ph="1"/>
    </row>
    <row r="2317" spans="10:14" ht="21">
      <c r="J2317" s="1" ph="1"/>
      <c r="K2317" s="1" ph="1"/>
      <c r="L2317" s="1" ph="1"/>
      <c r="M2317" s="1" ph="1"/>
      <c r="N2317" s="22" ph="1"/>
    </row>
    <row r="2318" spans="10:14" ht="21">
      <c r="J2318" s="1" ph="1"/>
      <c r="K2318" s="1" ph="1"/>
      <c r="L2318" s="1" ph="1"/>
      <c r="M2318" s="1" ph="1"/>
      <c r="N2318" s="22" ph="1"/>
    </row>
    <row r="2319" spans="10:14" ht="21">
      <c r="J2319" s="1" ph="1"/>
      <c r="K2319" s="1" ph="1"/>
      <c r="L2319" s="1" ph="1"/>
      <c r="M2319" s="1" ph="1"/>
      <c r="N2319" s="22" ph="1"/>
    </row>
    <row r="2320" spans="10:14" ht="21">
      <c r="J2320" s="1" ph="1"/>
      <c r="K2320" s="1" ph="1"/>
      <c r="L2320" s="1" ph="1"/>
      <c r="M2320" s="1" ph="1"/>
      <c r="N2320" s="22" ph="1"/>
    </row>
    <row r="2321" spans="10:14" ht="21">
      <c r="J2321" s="1" ph="1"/>
      <c r="K2321" s="1" ph="1"/>
      <c r="L2321" s="1" ph="1"/>
      <c r="M2321" s="1" ph="1"/>
      <c r="N2321" s="22" ph="1"/>
    </row>
    <row r="2322" spans="10:14" ht="21">
      <c r="J2322" s="1" ph="1"/>
      <c r="K2322" s="1" ph="1"/>
      <c r="L2322" s="1" ph="1"/>
      <c r="M2322" s="1" ph="1"/>
      <c r="N2322" s="22" ph="1"/>
    </row>
    <row r="2323" spans="10:14" ht="21">
      <c r="J2323" s="1" ph="1"/>
      <c r="K2323" s="1" ph="1"/>
      <c r="L2323" s="1" ph="1"/>
      <c r="M2323" s="1" ph="1"/>
      <c r="N2323" s="22" ph="1"/>
    </row>
    <row r="2324" spans="10:14" ht="21">
      <c r="J2324" s="1" ph="1"/>
      <c r="K2324" s="1" ph="1"/>
      <c r="L2324" s="1" ph="1"/>
      <c r="M2324" s="1" ph="1"/>
      <c r="N2324" s="22" ph="1"/>
    </row>
    <row r="2325" spans="10:14" ht="21">
      <c r="J2325" s="1" ph="1"/>
      <c r="K2325" s="1" ph="1"/>
      <c r="L2325" s="1" ph="1"/>
      <c r="M2325" s="1" ph="1"/>
      <c r="N2325" s="22" ph="1"/>
    </row>
    <row r="2326" spans="10:14" ht="21">
      <c r="J2326" s="1" ph="1"/>
      <c r="K2326" s="1" ph="1"/>
      <c r="L2326" s="1" ph="1"/>
      <c r="M2326" s="1" ph="1"/>
      <c r="N2326" s="22" ph="1"/>
    </row>
    <row r="2327" spans="10:14" ht="21">
      <c r="J2327" s="1" ph="1"/>
      <c r="K2327" s="1" ph="1"/>
      <c r="L2327" s="1" ph="1"/>
      <c r="M2327" s="1" ph="1"/>
      <c r="N2327" s="22" ph="1"/>
    </row>
    <row r="2328" spans="10:14" ht="21">
      <c r="J2328" s="1" ph="1"/>
      <c r="K2328" s="1" ph="1"/>
      <c r="L2328" s="1" ph="1"/>
      <c r="M2328" s="1" ph="1"/>
      <c r="N2328" s="22" ph="1"/>
    </row>
    <row r="2329" spans="10:14" ht="21">
      <c r="J2329" s="1" ph="1"/>
      <c r="K2329" s="1" ph="1"/>
      <c r="L2329" s="1" ph="1"/>
      <c r="M2329" s="1" ph="1"/>
      <c r="N2329" s="22" ph="1"/>
    </row>
    <row r="2330" spans="10:14" ht="21">
      <c r="J2330" s="1" ph="1"/>
      <c r="K2330" s="1" ph="1"/>
      <c r="L2330" s="1" ph="1"/>
      <c r="M2330" s="1" ph="1"/>
      <c r="N2330" s="22" ph="1"/>
    </row>
    <row r="2331" spans="10:14" ht="21">
      <c r="J2331" s="1" ph="1"/>
      <c r="K2331" s="1" ph="1"/>
      <c r="L2331" s="1" ph="1"/>
      <c r="M2331" s="1" ph="1"/>
      <c r="N2331" s="22" ph="1"/>
    </row>
    <row r="2332" spans="10:14" ht="21">
      <c r="J2332" s="1" ph="1"/>
      <c r="K2332" s="1" ph="1"/>
      <c r="L2332" s="1" ph="1"/>
      <c r="M2332" s="1" ph="1"/>
      <c r="N2332" s="22" ph="1"/>
    </row>
    <row r="2333" spans="10:14" ht="21">
      <c r="J2333" s="1" ph="1"/>
      <c r="K2333" s="1" ph="1"/>
      <c r="L2333" s="1" ph="1"/>
      <c r="M2333" s="1" ph="1"/>
      <c r="N2333" s="22" ph="1"/>
    </row>
    <row r="2334" spans="10:14" ht="21">
      <c r="J2334" s="1" ph="1"/>
      <c r="K2334" s="1" ph="1"/>
      <c r="L2334" s="1" ph="1"/>
      <c r="M2334" s="1" ph="1"/>
      <c r="N2334" s="22" ph="1"/>
    </row>
    <row r="2335" spans="10:14" ht="21">
      <c r="J2335" s="1" ph="1"/>
      <c r="K2335" s="1" ph="1"/>
      <c r="L2335" s="1" ph="1"/>
      <c r="M2335" s="1" ph="1"/>
      <c r="N2335" s="22" ph="1"/>
    </row>
    <row r="2336" spans="10:14" ht="21">
      <c r="J2336" s="1" ph="1"/>
      <c r="K2336" s="1" ph="1"/>
      <c r="L2336" s="1" ph="1"/>
      <c r="M2336" s="1" ph="1"/>
      <c r="N2336" s="22" ph="1"/>
    </row>
    <row r="2337" spans="10:14" ht="21">
      <c r="J2337" s="1" ph="1"/>
      <c r="K2337" s="1" ph="1"/>
      <c r="L2337" s="1" ph="1"/>
      <c r="M2337" s="1" ph="1"/>
      <c r="N2337" s="22" ph="1"/>
    </row>
    <row r="2338" spans="10:14" ht="21">
      <c r="J2338" s="1" ph="1"/>
      <c r="K2338" s="1" ph="1"/>
      <c r="L2338" s="1" ph="1"/>
      <c r="M2338" s="1" ph="1"/>
      <c r="N2338" s="22" ph="1"/>
    </row>
    <row r="2339" spans="10:14" ht="21">
      <c r="J2339" s="1" ph="1"/>
      <c r="K2339" s="1" ph="1"/>
      <c r="L2339" s="1" ph="1"/>
      <c r="M2339" s="1" ph="1"/>
      <c r="N2339" s="22" ph="1"/>
    </row>
    <row r="2340" spans="10:14" ht="21">
      <c r="J2340" s="1" ph="1"/>
      <c r="K2340" s="1" ph="1"/>
      <c r="L2340" s="1" ph="1"/>
      <c r="M2340" s="1" ph="1"/>
      <c r="N2340" s="22" ph="1"/>
    </row>
    <row r="2341" spans="10:14" ht="21">
      <c r="J2341" s="1" ph="1"/>
      <c r="K2341" s="1" ph="1"/>
      <c r="L2341" s="1" ph="1"/>
      <c r="M2341" s="1" ph="1"/>
      <c r="N2341" s="22" ph="1"/>
    </row>
    <row r="2342" spans="10:14" ht="21">
      <c r="J2342" s="1" ph="1"/>
      <c r="K2342" s="1" ph="1"/>
      <c r="L2342" s="1" ph="1"/>
      <c r="M2342" s="1" ph="1"/>
      <c r="N2342" s="22" ph="1"/>
    </row>
    <row r="2343" spans="10:14" ht="21">
      <c r="J2343" s="1" ph="1"/>
      <c r="K2343" s="1" ph="1"/>
      <c r="L2343" s="1" ph="1"/>
      <c r="M2343" s="1" ph="1"/>
      <c r="N2343" s="22" ph="1"/>
    </row>
    <row r="2344" spans="10:14" ht="21">
      <c r="J2344" s="1" ph="1"/>
      <c r="K2344" s="1" ph="1"/>
      <c r="L2344" s="1" ph="1"/>
      <c r="M2344" s="1" ph="1"/>
      <c r="N2344" s="22" ph="1"/>
    </row>
    <row r="2345" spans="10:14" ht="21">
      <c r="J2345" s="1" ph="1"/>
      <c r="K2345" s="1" ph="1"/>
      <c r="L2345" s="1" ph="1"/>
      <c r="M2345" s="1" ph="1"/>
      <c r="N2345" s="22" ph="1"/>
    </row>
    <row r="2346" spans="10:14" ht="21">
      <c r="J2346" s="1" ph="1"/>
      <c r="K2346" s="1" ph="1"/>
      <c r="L2346" s="1" ph="1"/>
      <c r="M2346" s="1" ph="1"/>
      <c r="N2346" s="22" ph="1"/>
    </row>
    <row r="2347" spans="10:14" ht="21">
      <c r="J2347" s="1" ph="1"/>
      <c r="K2347" s="1" ph="1"/>
      <c r="L2347" s="1" ph="1"/>
      <c r="M2347" s="1" ph="1"/>
      <c r="N2347" s="22" ph="1"/>
    </row>
    <row r="2348" spans="10:14" ht="21">
      <c r="J2348" s="1" ph="1"/>
      <c r="K2348" s="1" ph="1"/>
      <c r="L2348" s="1" ph="1"/>
      <c r="M2348" s="1" ph="1"/>
      <c r="N2348" s="22" ph="1"/>
    </row>
    <row r="2349" spans="10:14" ht="21">
      <c r="J2349" s="1" ph="1"/>
      <c r="K2349" s="1" ph="1"/>
      <c r="L2349" s="1" ph="1"/>
      <c r="M2349" s="1" ph="1"/>
      <c r="N2349" s="22" ph="1"/>
    </row>
    <row r="2350" spans="10:14" ht="21">
      <c r="J2350" s="1" ph="1"/>
      <c r="K2350" s="1" ph="1"/>
      <c r="L2350" s="1" ph="1"/>
      <c r="M2350" s="1" ph="1"/>
      <c r="N2350" s="22" ph="1"/>
    </row>
    <row r="2351" spans="10:14" ht="21">
      <c r="J2351" s="1" ph="1"/>
      <c r="K2351" s="1" ph="1"/>
      <c r="L2351" s="1" ph="1"/>
      <c r="M2351" s="1" ph="1"/>
      <c r="N2351" s="22" ph="1"/>
    </row>
    <row r="2352" spans="10:14" ht="21">
      <c r="J2352" s="1" ph="1"/>
      <c r="K2352" s="1" ph="1"/>
      <c r="L2352" s="1" ph="1"/>
      <c r="M2352" s="1" ph="1"/>
      <c r="N2352" s="22" ph="1"/>
    </row>
    <row r="2353" spans="10:14" ht="21">
      <c r="J2353" s="1" ph="1"/>
      <c r="K2353" s="1" ph="1"/>
      <c r="L2353" s="1" ph="1"/>
      <c r="M2353" s="1" ph="1"/>
      <c r="N2353" s="22" ph="1"/>
    </row>
    <row r="2354" spans="10:14" ht="21">
      <c r="J2354" s="1" ph="1"/>
      <c r="K2354" s="1" ph="1"/>
      <c r="L2354" s="1" ph="1"/>
      <c r="M2354" s="1" ph="1"/>
      <c r="N2354" s="22" ph="1"/>
    </row>
    <row r="2355" spans="10:14" ht="21">
      <c r="J2355" s="1" ph="1"/>
      <c r="K2355" s="1" ph="1"/>
      <c r="L2355" s="1" ph="1"/>
      <c r="M2355" s="1" ph="1"/>
      <c r="N2355" s="22" ph="1"/>
    </row>
    <row r="2356" spans="10:14" ht="21">
      <c r="J2356" s="1" ph="1"/>
      <c r="K2356" s="1" ph="1"/>
      <c r="L2356" s="1" ph="1"/>
      <c r="M2356" s="1" ph="1"/>
      <c r="N2356" s="22" ph="1"/>
    </row>
    <row r="2357" spans="10:14" ht="21">
      <c r="J2357" s="1" ph="1"/>
      <c r="K2357" s="1" ph="1"/>
      <c r="L2357" s="1" ph="1"/>
      <c r="M2357" s="1" ph="1"/>
      <c r="N2357" s="22" ph="1"/>
    </row>
    <row r="2358" spans="10:14" ht="21">
      <c r="J2358" s="1" ph="1"/>
      <c r="K2358" s="1" ph="1"/>
      <c r="L2358" s="1" ph="1"/>
      <c r="M2358" s="1" ph="1"/>
      <c r="N2358" s="22" ph="1"/>
    </row>
    <row r="2359" spans="10:14" ht="21">
      <c r="J2359" s="1" ph="1"/>
      <c r="K2359" s="1" ph="1"/>
      <c r="L2359" s="1" ph="1"/>
      <c r="M2359" s="1" ph="1"/>
      <c r="N2359" s="22" ph="1"/>
    </row>
    <row r="2360" spans="10:14" ht="21">
      <c r="J2360" s="1" ph="1"/>
      <c r="K2360" s="1" ph="1"/>
      <c r="L2360" s="1" ph="1"/>
      <c r="M2360" s="1" ph="1"/>
      <c r="N2360" s="22" ph="1"/>
    </row>
    <row r="2361" spans="10:14" ht="21">
      <c r="J2361" s="1" ph="1"/>
      <c r="K2361" s="1" ph="1"/>
      <c r="L2361" s="1" ph="1"/>
      <c r="M2361" s="1" ph="1"/>
      <c r="N2361" s="22" ph="1"/>
    </row>
    <row r="2362" spans="10:14" ht="21">
      <c r="J2362" s="1" ph="1"/>
      <c r="K2362" s="1" ph="1"/>
      <c r="L2362" s="1" ph="1"/>
      <c r="M2362" s="1" ph="1"/>
      <c r="N2362" s="22" ph="1"/>
    </row>
    <row r="2363" spans="10:14" ht="21">
      <c r="J2363" s="1" ph="1"/>
      <c r="K2363" s="1" ph="1"/>
      <c r="L2363" s="1" ph="1"/>
      <c r="M2363" s="1" ph="1"/>
      <c r="N2363" s="22" ph="1"/>
    </row>
    <row r="2364" spans="10:14" ht="21">
      <c r="J2364" s="1" ph="1"/>
      <c r="K2364" s="1" ph="1"/>
      <c r="L2364" s="1" ph="1"/>
      <c r="M2364" s="1" ph="1"/>
      <c r="N2364" s="22" ph="1"/>
    </row>
    <row r="2365" spans="10:14" ht="21">
      <c r="J2365" s="1" ph="1"/>
      <c r="K2365" s="1" ph="1"/>
      <c r="L2365" s="1" ph="1"/>
      <c r="M2365" s="1" ph="1"/>
      <c r="N2365" s="22" ph="1"/>
    </row>
    <row r="2366" spans="10:14" ht="21">
      <c r="J2366" s="1" ph="1"/>
      <c r="K2366" s="1" ph="1"/>
      <c r="L2366" s="1" ph="1"/>
      <c r="M2366" s="1" ph="1"/>
      <c r="N2366" s="22" ph="1"/>
    </row>
    <row r="2367" spans="10:14" ht="21">
      <c r="J2367" s="1" ph="1"/>
      <c r="K2367" s="1" ph="1"/>
      <c r="L2367" s="1" ph="1"/>
      <c r="M2367" s="1" ph="1"/>
      <c r="N2367" s="22" ph="1"/>
    </row>
    <row r="2368" spans="10:14" ht="21">
      <c r="J2368" s="1" ph="1"/>
      <c r="K2368" s="1" ph="1"/>
      <c r="L2368" s="1" ph="1"/>
      <c r="M2368" s="1" ph="1"/>
      <c r="N2368" s="22" ph="1"/>
    </row>
    <row r="2369" spans="10:14" ht="21">
      <c r="J2369" s="1" ph="1"/>
      <c r="K2369" s="1" ph="1"/>
      <c r="L2369" s="1" ph="1"/>
      <c r="M2369" s="1" ph="1"/>
      <c r="N2369" s="22" ph="1"/>
    </row>
    <row r="2370" spans="10:14" ht="21">
      <c r="J2370" s="1" ph="1"/>
      <c r="K2370" s="1" ph="1"/>
      <c r="L2370" s="1" ph="1"/>
      <c r="M2370" s="1" ph="1"/>
      <c r="N2370" s="22" ph="1"/>
    </row>
    <row r="2371" spans="10:14" ht="21">
      <c r="J2371" s="1" ph="1"/>
      <c r="K2371" s="1" ph="1"/>
      <c r="L2371" s="1" ph="1"/>
      <c r="M2371" s="1" ph="1"/>
      <c r="N2371" s="22" ph="1"/>
    </row>
    <row r="2372" spans="10:14" ht="21">
      <c r="J2372" s="1" ph="1"/>
      <c r="K2372" s="1" ph="1"/>
      <c r="L2372" s="1" ph="1"/>
      <c r="M2372" s="1" ph="1"/>
      <c r="N2372" s="22" ph="1"/>
    </row>
    <row r="2373" spans="10:14" ht="21">
      <c r="J2373" s="1" ph="1"/>
      <c r="K2373" s="1" ph="1"/>
      <c r="L2373" s="1" ph="1"/>
      <c r="M2373" s="1" ph="1"/>
      <c r="N2373" s="22" ph="1"/>
    </row>
    <row r="2374" spans="10:14" ht="21">
      <c r="J2374" s="1" ph="1"/>
      <c r="K2374" s="1" ph="1"/>
      <c r="L2374" s="1" ph="1"/>
      <c r="M2374" s="1" ph="1"/>
      <c r="N2374" s="22" ph="1"/>
    </row>
    <row r="2375" spans="10:14" ht="21">
      <c r="J2375" s="1" ph="1"/>
      <c r="K2375" s="1" ph="1"/>
      <c r="L2375" s="1" ph="1"/>
      <c r="M2375" s="1" ph="1"/>
      <c r="N2375" s="22" ph="1"/>
    </row>
    <row r="2376" spans="10:14" ht="21">
      <c r="J2376" s="1" ph="1"/>
      <c r="K2376" s="1" ph="1"/>
      <c r="L2376" s="1" ph="1"/>
      <c r="M2376" s="1" ph="1"/>
      <c r="N2376" s="22" ph="1"/>
    </row>
    <row r="2377" spans="10:14" ht="21">
      <c r="J2377" s="1" ph="1"/>
      <c r="K2377" s="1" ph="1"/>
      <c r="L2377" s="1" ph="1"/>
      <c r="M2377" s="1" ph="1"/>
      <c r="N2377" s="22" ph="1"/>
    </row>
    <row r="2378" spans="10:14" ht="21">
      <c r="J2378" s="1" ph="1"/>
      <c r="K2378" s="1" ph="1"/>
      <c r="L2378" s="1" ph="1"/>
      <c r="M2378" s="1" ph="1"/>
      <c r="N2378" s="22" ph="1"/>
    </row>
    <row r="2379" spans="10:14" ht="21">
      <c r="J2379" s="1" ph="1"/>
      <c r="K2379" s="1" ph="1"/>
      <c r="L2379" s="1" ph="1"/>
      <c r="M2379" s="1" ph="1"/>
      <c r="N2379" s="22" ph="1"/>
    </row>
    <row r="2380" spans="10:14" ht="21">
      <c r="J2380" s="1" ph="1"/>
      <c r="K2380" s="1" ph="1"/>
      <c r="L2380" s="1" ph="1"/>
      <c r="M2380" s="1" ph="1"/>
      <c r="N2380" s="22" ph="1"/>
    </row>
    <row r="2381" spans="10:14" ht="21">
      <c r="J2381" s="1" ph="1"/>
      <c r="K2381" s="1" ph="1"/>
      <c r="L2381" s="1" ph="1"/>
      <c r="M2381" s="1" ph="1"/>
      <c r="N2381" s="22" ph="1"/>
    </row>
    <row r="2382" spans="10:14" ht="21">
      <c r="J2382" s="1" ph="1"/>
      <c r="K2382" s="1" ph="1"/>
      <c r="L2382" s="1" ph="1"/>
      <c r="M2382" s="1" ph="1"/>
      <c r="N2382" s="22" ph="1"/>
    </row>
    <row r="2383" spans="10:14" ht="21">
      <c r="J2383" s="1" ph="1"/>
      <c r="K2383" s="1" ph="1"/>
      <c r="L2383" s="1" ph="1"/>
      <c r="M2383" s="1" ph="1"/>
      <c r="N2383" s="22" ph="1"/>
    </row>
    <row r="2384" spans="10:14" ht="21">
      <c r="J2384" s="1" ph="1"/>
      <c r="K2384" s="1" ph="1"/>
      <c r="L2384" s="1" ph="1"/>
      <c r="M2384" s="1" ph="1"/>
      <c r="N2384" s="22" ph="1"/>
    </row>
    <row r="2385" spans="10:14" ht="21">
      <c r="J2385" s="1" ph="1"/>
      <c r="K2385" s="1" ph="1"/>
      <c r="L2385" s="1" ph="1"/>
      <c r="M2385" s="1" ph="1"/>
      <c r="N2385" s="22" ph="1"/>
    </row>
    <row r="2386" spans="10:14" ht="21">
      <c r="J2386" s="1" ph="1"/>
      <c r="K2386" s="1" ph="1"/>
      <c r="L2386" s="1" ph="1"/>
      <c r="M2386" s="1" ph="1"/>
      <c r="N2386" s="22" ph="1"/>
    </row>
    <row r="2387" spans="10:14" ht="21">
      <c r="J2387" s="1" ph="1"/>
      <c r="K2387" s="1" ph="1"/>
      <c r="L2387" s="1" ph="1"/>
      <c r="M2387" s="1" ph="1"/>
      <c r="N2387" s="22" ph="1"/>
    </row>
    <row r="2388" spans="10:14" ht="21">
      <c r="J2388" s="1" ph="1"/>
      <c r="K2388" s="1" ph="1"/>
      <c r="L2388" s="1" ph="1"/>
      <c r="M2388" s="1" ph="1"/>
      <c r="N2388" s="22" ph="1"/>
    </row>
    <row r="2389" spans="10:14" ht="21">
      <c r="J2389" s="1" ph="1"/>
      <c r="K2389" s="1" ph="1"/>
      <c r="L2389" s="1" ph="1"/>
      <c r="M2389" s="1" ph="1"/>
      <c r="N2389" s="22" ph="1"/>
    </row>
    <row r="2390" spans="10:14" ht="21">
      <c r="J2390" s="1" ph="1"/>
      <c r="K2390" s="1" ph="1"/>
      <c r="L2390" s="1" ph="1"/>
      <c r="M2390" s="1" ph="1"/>
      <c r="N2390" s="22" ph="1"/>
    </row>
    <row r="2391" spans="10:14" ht="21">
      <c r="J2391" s="1" ph="1"/>
      <c r="K2391" s="1" ph="1"/>
      <c r="L2391" s="1" ph="1"/>
      <c r="M2391" s="1" ph="1"/>
      <c r="N2391" s="22" ph="1"/>
    </row>
    <row r="2392" spans="10:14" ht="21">
      <c r="J2392" s="1" ph="1"/>
      <c r="K2392" s="1" ph="1"/>
      <c r="L2392" s="1" ph="1"/>
      <c r="M2392" s="1" ph="1"/>
      <c r="N2392" s="22" ph="1"/>
    </row>
    <row r="2393" spans="10:14" ht="21">
      <c r="J2393" s="1" ph="1"/>
      <c r="K2393" s="1" ph="1"/>
      <c r="L2393" s="1" ph="1"/>
      <c r="M2393" s="1" ph="1"/>
      <c r="N2393" s="22" ph="1"/>
    </row>
    <row r="2394" spans="10:14" ht="21">
      <c r="J2394" s="1" ph="1"/>
      <c r="K2394" s="1" ph="1"/>
      <c r="L2394" s="1" ph="1"/>
      <c r="M2394" s="1" ph="1"/>
      <c r="N2394" s="22" ph="1"/>
    </row>
    <row r="2395" spans="10:14" ht="21">
      <c r="J2395" s="1" ph="1"/>
      <c r="K2395" s="1" ph="1"/>
      <c r="L2395" s="1" ph="1"/>
      <c r="M2395" s="1" ph="1"/>
      <c r="N2395" s="22" ph="1"/>
    </row>
    <row r="2396" spans="10:14" ht="21">
      <c r="J2396" s="1" ph="1"/>
      <c r="K2396" s="1" ph="1"/>
      <c r="L2396" s="1" ph="1"/>
      <c r="M2396" s="1" ph="1"/>
      <c r="N2396" s="22" ph="1"/>
    </row>
    <row r="2397" spans="10:14" ht="21">
      <c r="J2397" s="1" ph="1"/>
      <c r="K2397" s="1" ph="1"/>
      <c r="L2397" s="1" ph="1"/>
      <c r="M2397" s="1" ph="1"/>
      <c r="N2397" s="22" ph="1"/>
    </row>
    <row r="2398" spans="10:14" ht="21">
      <c r="J2398" s="1" ph="1"/>
      <c r="K2398" s="1" ph="1"/>
      <c r="L2398" s="1" ph="1"/>
      <c r="M2398" s="1" ph="1"/>
      <c r="N2398" s="22" ph="1"/>
    </row>
    <row r="2399" spans="10:14" ht="21">
      <c r="J2399" s="1" ph="1"/>
      <c r="K2399" s="1" ph="1"/>
      <c r="L2399" s="1" ph="1"/>
      <c r="M2399" s="1" ph="1"/>
      <c r="N2399" s="22" ph="1"/>
    </row>
    <row r="2400" spans="10:14" ht="21">
      <c r="J2400" s="1" ph="1"/>
      <c r="K2400" s="1" ph="1"/>
      <c r="L2400" s="1" ph="1"/>
      <c r="M2400" s="1" ph="1"/>
      <c r="N2400" s="22" ph="1"/>
    </row>
    <row r="2401" spans="10:14" ht="21">
      <c r="J2401" s="1" ph="1"/>
      <c r="K2401" s="1" ph="1"/>
      <c r="L2401" s="1" ph="1"/>
      <c r="M2401" s="1" ph="1"/>
      <c r="N2401" s="22" ph="1"/>
    </row>
    <row r="2402" spans="10:14" ht="21">
      <c r="J2402" s="1" ph="1"/>
      <c r="K2402" s="1" ph="1"/>
      <c r="L2402" s="1" ph="1"/>
      <c r="M2402" s="1" ph="1"/>
      <c r="N2402" s="22" ph="1"/>
    </row>
    <row r="2403" spans="10:14" ht="21">
      <c r="J2403" s="1" ph="1"/>
      <c r="K2403" s="1" ph="1"/>
      <c r="L2403" s="1" ph="1"/>
      <c r="M2403" s="1" ph="1"/>
      <c r="N2403" s="22" ph="1"/>
    </row>
    <row r="2404" spans="10:14" ht="21">
      <c r="J2404" s="1" ph="1"/>
      <c r="K2404" s="1" ph="1"/>
      <c r="L2404" s="1" ph="1"/>
      <c r="M2404" s="1" ph="1"/>
      <c r="N2404" s="22" ph="1"/>
    </row>
    <row r="2405" spans="10:14" ht="21">
      <c r="J2405" s="1" ph="1"/>
      <c r="K2405" s="1" ph="1"/>
      <c r="L2405" s="1" ph="1"/>
      <c r="M2405" s="1" ph="1"/>
      <c r="N2405" s="22" ph="1"/>
    </row>
    <row r="2406" spans="10:14" ht="21">
      <c r="J2406" s="1" ph="1"/>
      <c r="K2406" s="1" ph="1"/>
      <c r="L2406" s="1" ph="1"/>
      <c r="M2406" s="1" ph="1"/>
      <c r="N2406" s="22" ph="1"/>
    </row>
    <row r="2407" spans="10:14" ht="21">
      <c r="J2407" s="1" ph="1"/>
      <c r="K2407" s="1" ph="1"/>
      <c r="L2407" s="1" ph="1"/>
      <c r="M2407" s="1" ph="1"/>
      <c r="N2407" s="22" ph="1"/>
    </row>
    <row r="2408" spans="10:14" ht="21">
      <c r="J2408" s="1" ph="1"/>
      <c r="K2408" s="1" ph="1"/>
      <c r="L2408" s="1" ph="1"/>
      <c r="M2408" s="1" ph="1"/>
      <c r="N2408" s="22" ph="1"/>
    </row>
    <row r="2409" spans="10:14" ht="21">
      <c r="J2409" s="1" ph="1"/>
      <c r="K2409" s="1" ph="1"/>
      <c r="L2409" s="1" ph="1"/>
      <c r="M2409" s="1" ph="1"/>
      <c r="N2409" s="22" ph="1"/>
    </row>
    <row r="2410" spans="10:14" ht="21">
      <c r="J2410" s="1" ph="1"/>
      <c r="K2410" s="1" ph="1"/>
      <c r="L2410" s="1" ph="1"/>
      <c r="M2410" s="1" ph="1"/>
      <c r="N2410" s="22" ph="1"/>
    </row>
    <row r="2411" spans="10:14" ht="21">
      <c r="J2411" s="1" ph="1"/>
      <c r="K2411" s="1" ph="1"/>
      <c r="L2411" s="1" ph="1"/>
      <c r="M2411" s="1" ph="1"/>
      <c r="N2411" s="22" ph="1"/>
    </row>
    <row r="2412" spans="10:14" ht="21">
      <c r="J2412" s="1" ph="1"/>
      <c r="K2412" s="1" ph="1"/>
      <c r="L2412" s="1" ph="1"/>
      <c r="M2412" s="1" ph="1"/>
      <c r="N2412" s="22" ph="1"/>
    </row>
    <row r="2413" spans="10:14" ht="21">
      <c r="J2413" s="1" ph="1"/>
      <c r="K2413" s="1" ph="1"/>
      <c r="L2413" s="1" ph="1"/>
      <c r="M2413" s="1" ph="1"/>
      <c r="N2413" s="22" ph="1"/>
    </row>
    <row r="2414" spans="10:14" ht="21">
      <c r="J2414" s="1" ph="1"/>
      <c r="K2414" s="1" ph="1"/>
      <c r="L2414" s="1" ph="1"/>
      <c r="M2414" s="1" ph="1"/>
      <c r="N2414" s="22" ph="1"/>
    </row>
    <row r="2415" spans="10:14" ht="21">
      <c r="J2415" s="1" ph="1"/>
      <c r="K2415" s="1" ph="1"/>
      <c r="L2415" s="1" ph="1"/>
      <c r="M2415" s="1" ph="1"/>
      <c r="N2415" s="22" ph="1"/>
    </row>
    <row r="2416" spans="10:14" ht="21">
      <c r="J2416" s="1" ph="1"/>
      <c r="K2416" s="1" ph="1"/>
      <c r="L2416" s="1" ph="1"/>
      <c r="M2416" s="1" ph="1"/>
      <c r="N2416" s="22" ph="1"/>
    </row>
    <row r="2417" spans="10:14" ht="21">
      <c r="J2417" s="1" ph="1"/>
      <c r="K2417" s="1" ph="1"/>
      <c r="L2417" s="1" ph="1"/>
      <c r="M2417" s="1" ph="1"/>
      <c r="N2417" s="22" ph="1"/>
    </row>
    <row r="2418" spans="10:14" ht="21">
      <c r="J2418" s="1" ph="1"/>
      <c r="K2418" s="1" ph="1"/>
      <c r="L2418" s="1" ph="1"/>
      <c r="M2418" s="1" ph="1"/>
      <c r="N2418" s="22" ph="1"/>
    </row>
    <row r="2419" spans="10:14" ht="21">
      <c r="J2419" s="1" ph="1"/>
      <c r="K2419" s="1" ph="1"/>
      <c r="L2419" s="1" ph="1"/>
      <c r="M2419" s="1" ph="1"/>
      <c r="N2419" s="22" ph="1"/>
    </row>
    <row r="2420" spans="10:14" ht="21">
      <c r="J2420" s="1" ph="1"/>
      <c r="K2420" s="1" ph="1"/>
      <c r="L2420" s="1" ph="1"/>
      <c r="M2420" s="1" ph="1"/>
      <c r="N2420" s="22" ph="1"/>
    </row>
    <row r="2421" spans="10:14" ht="21">
      <c r="J2421" s="1" ph="1"/>
      <c r="K2421" s="1" ph="1"/>
      <c r="L2421" s="1" ph="1"/>
      <c r="M2421" s="1" ph="1"/>
      <c r="N2421" s="22" ph="1"/>
    </row>
    <row r="2422" spans="10:14" ht="21">
      <c r="J2422" s="1" ph="1"/>
      <c r="K2422" s="1" ph="1"/>
      <c r="L2422" s="1" ph="1"/>
      <c r="M2422" s="1" ph="1"/>
      <c r="N2422" s="22" ph="1"/>
    </row>
    <row r="2423" spans="10:14" ht="21">
      <c r="J2423" s="1" ph="1"/>
      <c r="K2423" s="1" ph="1"/>
      <c r="L2423" s="1" ph="1"/>
      <c r="M2423" s="1" ph="1"/>
      <c r="N2423" s="22" ph="1"/>
    </row>
    <row r="2424" spans="10:14" ht="21">
      <c r="J2424" s="1" ph="1"/>
      <c r="K2424" s="1" ph="1"/>
      <c r="L2424" s="1" ph="1"/>
      <c r="M2424" s="1" ph="1"/>
      <c r="N2424" s="22" ph="1"/>
    </row>
    <row r="2425" spans="10:14" ht="21">
      <c r="J2425" s="1" ph="1"/>
      <c r="K2425" s="1" ph="1"/>
      <c r="L2425" s="1" ph="1"/>
      <c r="M2425" s="1" ph="1"/>
      <c r="N2425" s="22" ph="1"/>
    </row>
    <row r="2426" spans="10:14" ht="21">
      <c r="J2426" s="1" ph="1"/>
      <c r="K2426" s="1" ph="1"/>
      <c r="L2426" s="1" ph="1"/>
      <c r="M2426" s="1" ph="1"/>
      <c r="N2426" s="22" ph="1"/>
    </row>
    <row r="2427" spans="10:14" ht="21">
      <c r="J2427" s="1" ph="1"/>
      <c r="K2427" s="1" ph="1"/>
      <c r="L2427" s="1" ph="1"/>
      <c r="M2427" s="1" ph="1"/>
      <c r="N2427" s="22" ph="1"/>
    </row>
    <row r="2428" spans="10:14" ht="21">
      <c r="J2428" s="1" ph="1"/>
      <c r="K2428" s="1" ph="1"/>
      <c r="L2428" s="1" ph="1"/>
      <c r="M2428" s="1" ph="1"/>
      <c r="N2428" s="22" ph="1"/>
    </row>
    <row r="2429" spans="10:14" ht="21">
      <c r="J2429" s="1" ph="1"/>
      <c r="K2429" s="1" ph="1"/>
      <c r="L2429" s="1" ph="1"/>
      <c r="M2429" s="1" ph="1"/>
      <c r="N2429" s="22" ph="1"/>
    </row>
    <row r="2430" spans="10:14" ht="21">
      <c r="J2430" s="1" ph="1"/>
      <c r="K2430" s="1" ph="1"/>
      <c r="L2430" s="1" ph="1"/>
      <c r="M2430" s="1" ph="1"/>
      <c r="N2430" s="22" ph="1"/>
    </row>
    <row r="2431" spans="10:14" ht="21">
      <c r="J2431" s="1" ph="1"/>
      <c r="K2431" s="1" ph="1"/>
      <c r="L2431" s="1" ph="1"/>
      <c r="M2431" s="1" ph="1"/>
      <c r="N2431" s="22" ph="1"/>
    </row>
    <row r="2432" spans="10:14" ht="21">
      <c r="J2432" s="1" ph="1"/>
      <c r="K2432" s="1" ph="1"/>
      <c r="L2432" s="1" ph="1"/>
      <c r="M2432" s="1" ph="1"/>
      <c r="N2432" s="22" ph="1"/>
    </row>
    <row r="2433" spans="10:14" ht="21">
      <c r="J2433" s="1" ph="1"/>
      <c r="K2433" s="1" ph="1"/>
      <c r="L2433" s="1" ph="1"/>
      <c r="M2433" s="1" ph="1"/>
      <c r="N2433" s="22" ph="1"/>
    </row>
    <row r="2434" spans="10:14" ht="21">
      <c r="J2434" s="1" ph="1"/>
      <c r="K2434" s="1" ph="1"/>
      <c r="L2434" s="1" ph="1"/>
      <c r="M2434" s="1" ph="1"/>
      <c r="N2434" s="22" ph="1"/>
    </row>
    <row r="2435" spans="10:14" ht="21">
      <c r="J2435" s="1" ph="1"/>
      <c r="K2435" s="1" ph="1"/>
      <c r="L2435" s="1" ph="1"/>
      <c r="M2435" s="1" ph="1"/>
      <c r="N2435" s="22" ph="1"/>
    </row>
    <row r="2436" spans="10:14" ht="21">
      <c r="J2436" s="1" ph="1"/>
      <c r="K2436" s="1" ph="1"/>
      <c r="L2436" s="1" ph="1"/>
      <c r="M2436" s="1" ph="1"/>
      <c r="N2436" s="22" ph="1"/>
    </row>
    <row r="2437" spans="10:14" ht="21">
      <c r="J2437" s="1" ph="1"/>
      <c r="K2437" s="1" ph="1"/>
      <c r="L2437" s="1" ph="1"/>
      <c r="M2437" s="1" ph="1"/>
      <c r="N2437" s="22" ph="1"/>
    </row>
    <row r="2438" spans="10:14" ht="21">
      <c r="J2438" s="1" ph="1"/>
      <c r="K2438" s="1" ph="1"/>
      <c r="L2438" s="1" ph="1"/>
      <c r="M2438" s="1" ph="1"/>
      <c r="N2438" s="22" ph="1"/>
    </row>
    <row r="2439" spans="10:14" ht="21">
      <c r="J2439" s="1" ph="1"/>
      <c r="K2439" s="1" ph="1"/>
      <c r="L2439" s="1" ph="1"/>
      <c r="M2439" s="1" ph="1"/>
      <c r="N2439" s="22" ph="1"/>
    </row>
    <row r="2440" spans="10:14" ht="21">
      <c r="J2440" s="1" ph="1"/>
      <c r="K2440" s="1" ph="1"/>
      <c r="L2440" s="1" ph="1"/>
      <c r="M2440" s="1" ph="1"/>
      <c r="N2440" s="22" ph="1"/>
    </row>
    <row r="2441" spans="10:14" ht="21">
      <c r="J2441" s="1" ph="1"/>
      <c r="K2441" s="1" ph="1"/>
      <c r="L2441" s="1" ph="1"/>
      <c r="M2441" s="1" ph="1"/>
      <c r="N2441" s="22" ph="1"/>
    </row>
    <row r="2442" spans="10:14" ht="21">
      <c r="J2442" s="1" ph="1"/>
      <c r="K2442" s="1" ph="1"/>
      <c r="L2442" s="1" ph="1"/>
      <c r="M2442" s="1" ph="1"/>
      <c r="N2442" s="22" ph="1"/>
    </row>
    <row r="2443" spans="10:14" ht="21">
      <c r="J2443" s="1" ph="1"/>
      <c r="K2443" s="1" ph="1"/>
      <c r="L2443" s="1" ph="1"/>
      <c r="M2443" s="1" ph="1"/>
      <c r="N2443" s="22" ph="1"/>
    </row>
    <row r="2444" spans="10:14" ht="21">
      <c r="J2444" s="1" ph="1"/>
      <c r="K2444" s="1" ph="1"/>
      <c r="L2444" s="1" ph="1"/>
      <c r="M2444" s="1" ph="1"/>
      <c r="N2444" s="22" ph="1"/>
    </row>
    <row r="2445" spans="10:14" ht="21">
      <c r="J2445" s="1" ph="1"/>
      <c r="K2445" s="1" ph="1"/>
      <c r="L2445" s="1" ph="1"/>
      <c r="M2445" s="1" ph="1"/>
      <c r="N2445" s="22" ph="1"/>
    </row>
    <row r="2446" spans="10:14" ht="21">
      <c r="J2446" s="1" ph="1"/>
      <c r="K2446" s="1" ph="1"/>
      <c r="L2446" s="1" ph="1"/>
      <c r="M2446" s="1" ph="1"/>
      <c r="N2446" s="22" ph="1"/>
    </row>
    <row r="2447" spans="10:14" ht="21">
      <c r="J2447" s="1" ph="1"/>
      <c r="K2447" s="1" ph="1"/>
      <c r="L2447" s="1" ph="1"/>
      <c r="M2447" s="1" ph="1"/>
      <c r="N2447" s="22" ph="1"/>
    </row>
    <row r="2448" spans="10:14" ht="21">
      <c r="J2448" s="1" ph="1"/>
      <c r="K2448" s="1" ph="1"/>
      <c r="L2448" s="1" ph="1"/>
      <c r="M2448" s="1" ph="1"/>
      <c r="N2448" s="22" ph="1"/>
    </row>
    <row r="2449" spans="10:14" ht="21">
      <c r="J2449" s="1" ph="1"/>
      <c r="K2449" s="1" ph="1"/>
      <c r="L2449" s="1" ph="1"/>
      <c r="M2449" s="1" ph="1"/>
      <c r="N2449" s="22" ph="1"/>
    </row>
    <row r="2450" spans="10:14" ht="21">
      <c r="J2450" s="1" ph="1"/>
      <c r="K2450" s="1" ph="1"/>
      <c r="L2450" s="1" ph="1"/>
      <c r="M2450" s="1" ph="1"/>
      <c r="N2450" s="22" ph="1"/>
    </row>
    <row r="2451" spans="10:14" ht="21">
      <c r="J2451" s="1" ph="1"/>
      <c r="K2451" s="1" ph="1"/>
      <c r="L2451" s="1" ph="1"/>
      <c r="M2451" s="1" ph="1"/>
      <c r="N2451" s="22" ph="1"/>
    </row>
    <row r="2452" spans="10:14" ht="21">
      <c r="J2452" s="1" ph="1"/>
      <c r="K2452" s="1" ph="1"/>
      <c r="L2452" s="1" ph="1"/>
      <c r="M2452" s="1" ph="1"/>
      <c r="N2452" s="22" ph="1"/>
    </row>
    <row r="2453" spans="10:14" ht="21">
      <c r="J2453" s="1" ph="1"/>
      <c r="K2453" s="1" ph="1"/>
      <c r="L2453" s="1" ph="1"/>
      <c r="M2453" s="1" ph="1"/>
      <c r="N2453" s="22" ph="1"/>
    </row>
    <row r="2454" spans="10:14" ht="21">
      <c r="J2454" s="1" ph="1"/>
      <c r="K2454" s="1" ph="1"/>
      <c r="L2454" s="1" ph="1"/>
      <c r="M2454" s="1" ph="1"/>
      <c r="N2454" s="22" ph="1"/>
    </row>
    <row r="2455" spans="10:14" ht="21">
      <c r="J2455" s="1" ph="1"/>
      <c r="K2455" s="1" ph="1"/>
      <c r="L2455" s="1" ph="1"/>
      <c r="M2455" s="1" ph="1"/>
      <c r="N2455" s="22" ph="1"/>
    </row>
    <row r="2456" spans="10:14" ht="21">
      <c r="J2456" s="1" ph="1"/>
      <c r="K2456" s="1" ph="1"/>
      <c r="L2456" s="1" ph="1"/>
      <c r="M2456" s="1" ph="1"/>
      <c r="N2456" s="22" ph="1"/>
    </row>
    <row r="2457" spans="10:14" ht="21">
      <c r="J2457" s="1" ph="1"/>
      <c r="K2457" s="1" ph="1"/>
      <c r="L2457" s="1" ph="1"/>
      <c r="M2457" s="1" ph="1"/>
      <c r="N2457" s="22" ph="1"/>
    </row>
    <row r="2458" spans="10:14" ht="21">
      <c r="J2458" s="1" ph="1"/>
      <c r="K2458" s="1" ph="1"/>
      <c r="L2458" s="1" ph="1"/>
      <c r="M2458" s="1" ph="1"/>
      <c r="N2458" s="22" ph="1"/>
    </row>
    <row r="2459" spans="10:14" ht="21">
      <c r="J2459" s="1" ph="1"/>
      <c r="K2459" s="1" ph="1"/>
      <c r="L2459" s="1" ph="1"/>
      <c r="M2459" s="1" ph="1"/>
      <c r="N2459" s="22" ph="1"/>
    </row>
    <row r="2460" spans="10:14" ht="21">
      <c r="J2460" s="1" ph="1"/>
      <c r="K2460" s="1" ph="1"/>
      <c r="L2460" s="1" ph="1"/>
      <c r="M2460" s="1" ph="1"/>
      <c r="N2460" s="22" ph="1"/>
    </row>
    <row r="2461" spans="10:14" ht="21">
      <c r="J2461" s="1" ph="1"/>
      <c r="K2461" s="1" ph="1"/>
      <c r="L2461" s="1" ph="1"/>
      <c r="M2461" s="1" ph="1"/>
      <c r="N2461" s="22" ph="1"/>
    </row>
    <row r="2462" spans="10:14" ht="21">
      <c r="J2462" s="1" ph="1"/>
      <c r="K2462" s="1" ph="1"/>
      <c r="L2462" s="1" ph="1"/>
      <c r="M2462" s="1" ph="1"/>
      <c r="N2462" s="22" ph="1"/>
    </row>
    <row r="2463" spans="10:14" ht="21">
      <c r="J2463" s="1" ph="1"/>
      <c r="K2463" s="1" ph="1"/>
      <c r="L2463" s="1" ph="1"/>
      <c r="M2463" s="1" ph="1"/>
      <c r="N2463" s="22" ph="1"/>
    </row>
    <row r="2464" spans="10:14" ht="21">
      <c r="J2464" s="1" ph="1"/>
      <c r="K2464" s="1" ph="1"/>
      <c r="L2464" s="1" ph="1"/>
      <c r="M2464" s="1" ph="1"/>
      <c r="N2464" s="22" ph="1"/>
    </row>
    <row r="2465" spans="10:14" ht="21">
      <c r="J2465" s="1" ph="1"/>
      <c r="K2465" s="1" ph="1"/>
      <c r="L2465" s="1" ph="1"/>
      <c r="M2465" s="1" ph="1"/>
      <c r="N2465" s="22" ph="1"/>
    </row>
    <row r="2466" spans="10:14" ht="21">
      <c r="J2466" s="1" ph="1"/>
      <c r="K2466" s="1" ph="1"/>
      <c r="L2466" s="1" ph="1"/>
      <c r="M2466" s="1" ph="1"/>
      <c r="N2466" s="22" ph="1"/>
    </row>
    <row r="2467" spans="10:14" ht="21">
      <c r="J2467" s="1" ph="1"/>
      <c r="K2467" s="1" ph="1"/>
      <c r="L2467" s="1" ph="1"/>
      <c r="M2467" s="1" ph="1"/>
      <c r="N2467" s="22" ph="1"/>
    </row>
    <row r="2468" spans="10:14" ht="21">
      <c r="J2468" s="1" ph="1"/>
      <c r="K2468" s="1" ph="1"/>
      <c r="L2468" s="1" ph="1"/>
      <c r="M2468" s="1" ph="1"/>
      <c r="N2468" s="22" ph="1"/>
    </row>
    <row r="2469" spans="10:14" ht="21">
      <c r="J2469" s="1" ph="1"/>
      <c r="K2469" s="1" ph="1"/>
      <c r="L2469" s="1" ph="1"/>
      <c r="M2469" s="1" ph="1"/>
      <c r="N2469" s="22" ph="1"/>
    </row>
    <row r="2470" spans="10:14" ht="21">
      <c r="J2470" s="1" ph="1"/>
      <c r="K2470" s="1" ph="1"/>
      <c r="L2470" s="1" ph="1"/>
      <c r="M2470" s="1" ph="1"/>
      <c r="N2470" s="22" ph="1"/>
    </row>
    <row r="2471" spans="10:14" ht="21">
      <c r="J2471" s="1" ph="1"/>
      <c r="K2471" s="1" ph="1"/>
      <c r="L2471" s="1" ph="1"/>
      <c r="M2471" s="1" ph="1"/>
      <c r="N2471" s="22" ph="1"/>
    </row>
    <row r="2472" spans="10:14" ht="21">
      <c r="J2472" s="1" ph="1"/>
      <c r="K2472" s="1" ph="1"/>
      <c r="L2472" s="1" ph="1"/>
      <c r="M2472" s="1" ph="1"/>
      <c r="N2472" s="22" ph="1"/>
    </row>
    <row r="2473" spans="10:14" ht="21">
      <c r="J2473" s="1" ph="1"/>
      <c r="K2473" s="1" ph="1"/>
      <c r="L2473" s="1" ph="1"/>
      <c r="M2473" s="1" ph="1"/>
      <c r="N2473" s="22" ph="1"/>
    </row>
    <row r="2474" spans="10:14" ht="21">
      <c r="J2474" s="1" ph="1"/>
      <c r="K2474" s="1" ph="1"/>
      <c r="L2474" s="1" ph="1"/>
      <c r="M2474" s="1" ph="1"/>
      <c r="N2474" s="22" ph="1"/>
    </row>
    <row r="2475" spans="10:14" ht="21">
      <c r="J2475" s="1" ph="1"/>
      <c r="K2475" s="1" ph="1"/>
      <c r="L2475" s="1" ph="1"/>
      <c r="M2475" s="1" ph="1"/>
      <c r="N2475" s="22" ph="1"/>
    </row>
    <row r="2476" spans="10:14" ht="21">
      <c r="J2476" s="1" ph="1"/>
      <c r="K2476" s="1" ph="1"/>
      <c r="L2476" s="1" ph="1"/>
      <c r="M2476" s="1" ph="1"/>
      <c r="N2476" s="22" ph="1"/>
    </row>
    <row r="2477" spans="10:14" ht="21">
      <c r="J2477" s="1" ph="1"/>
      <c r="K2477" s="1" ph="1"/>
      <c r="L2477" s="1" ph="1"/>
      <c r="M2477" s="1" ph="1"/>
      <c r="N2477" s="22" ph="1"/>
    </row>
    <row r="2478" spans="10:14" ht="21">
      <c r="J2478" s="1" ph="1"/>
      <c r="K2478" s="1" ph="1"/>
      <c r="L2478" s="1" ph="1"/>
      <c r="M2478" s="1" ph="1"/>
      <c r="N2478" s="22" ph="1"/>
    </row>
    <row r="2479" spans="10:14" ht="21">
      <c r="J2479" s="1" ph="1"/>
      <c r="K2479" s="1" ph="1"/>
      <c r="L2479" s="1" ph="1"/>
      <c r="M2479" s="1" ph="1"/>
      <c r="N2479" s="22" ph="1"/>
    </row>
    <row r="2480" spans="10:14" ht="21">
      <c r="J2480" s="1" ph="1"/>
      <c r="K2480" s="1" ph="1"/>
      <c r="L2480" s="1" ph="1"/>
      <c r="M2480" s="1" ph="1"/>
      <c r="N2480" s="22" ph="1"/>
    </row>
    <row r="2481" spans="10:14" ht="21">
      <c r="J2481" s="1" ph="1"/>
      <c r="K2481" s="1" ph="1"/>
      <c r="L2481" s="1" ph="1"/>
      <c r="M2481" s="1" ph="1"/>
      <c r="N2481" s="22" ph="1"/>
    </row>
    <row r="2482" spans="10:14" ht="21">
      <c r="J2482" s="1" ph="1"/>
      <c r="K2482" s="1" ph="1"/>
      <c r="L2482" s="1" ph="1"/>
      <c r="M2482" s="1" ph="1"/>
      <c r="N2482" s="22" ph="1"/>
    </row>
    <row r="2483" spans="10:14" ht="21">
      <c r="J2483" s="1" ph="1"/>
      <c r="K2483" s="1" ph="1"/>
      <c r="L2483" s="1" ph="1"/>
      <c r="M2483" s="1" ph="1"/>
      <c r="N2483" s="22" ph="1"/>
    </row>
    <row r="2484" spans="10:14" ht="21">
      <c r="J2484" s="1" ph="1"/>
      <c r="K2484" s="1" ph="1"/>
      <c r="L2484" s="1" ph="1"/>
      <c r="M2484" s="1" ph="1"/>
      <c r="N2484" s="22" ph="1"/>
    </row>
    <row r="2485" spans="10:14" ht="21">
      <c r="J2485" s="1" ph="1"/>
      <c r="K2485" s="1" ph="1"/>
      <c r="L2485" s="1" ph="1"/>
      <c r="M2485" s="1" ph="1"/>
      <c r="N2485" s="22" ph="1"/>
    </row>
    <row r="2486" spans="10:14" ht="21">
      <c r="J2486" s="1" ph="1"/>
      <c r="K2486" s="1" ph="1"/>
      <c r="L2486" s="1" ph="1"/>
      <c r="M2486" s="1" ph="1"/>
      <c r="N2486" s="22" ph="1"/>
    </row>
    <row r="2487" spans="10:14" ht="21">
      <c r="J2487" s="1" ph="1"/>
      <c r="K2487" s="1" ph="1"/>
      <c r="L2487" s="1" ph="1"/>
      <c r="M2487" s="1" ph="1"/>
      <c r="N2487" s="22" ph="1"/>
    </row>
    <row r="2488" spans="10:14" ht="21">
      <c r="J2488" s="1" ph="1"/>
      <c r="K2488" s="1" ph="1"/>
      <c r="L2488" s="1" ph="1"/>
      <c r="M2488" s="1" ph="1"/>
      <c r="N2488" s="22" ph="1"/>
    </row>
    <row r="2489" spans="10:14" ht="21">
      <c r="J2489" s="1" ph="1"/>
      <c r="K2489" s="1" ph="1"/>
      <c r="L2489" s="1" ph="1"/>
      <c r="M2489" s="1" ph="1"/>
      <c r="N2489" s="22" ph="1"/>
    </row>
    <row r="2490" spans="10:14" ht="21">
      <c r="J2490" s="1" ph="1"/>
      <c r="K2490" s="1" ph="1"/>
      <c r="L2490" s="1" ph="1"/>
      <c r="M2490" s="1" ph="1"/>
      <c r="N2490" s="22" ph="1"/>
    </row>
    <row r="2491" spans="10:14" ht="21">
      <c r="J2491" s="1" ph="1"/>
      <c r="K2491" s="1" ph="1"/>
      <c r="L2491" s="1" ph="1"/>
      <c r="M2491" s="1" ph="1"/>
      <c r="N2491" s="22" ph="1"/>
    </row>
    <row r="2492" spans="10:14" ht="21">
      <c r="J2492" s="1" ph="1"/>
      <c r="K2492" s="1" ph="1"/>
      <c r="L2492" s="1" ph="1"/>
      <c r="M2492" s="1" ph="1"/>
      <c r="N2492" s="22" ph="1"/>
    </row>
    <row r="2493" spans="10:14" ht="21">
      <c r="J2493" s="1" ph="1"/>
      <c r="K2493" s="1" ph="1"/>
      <c r="L2493" s="1" ph="1"/>
      <c r="M2493" s="1" ph="1"/>
      <c r="N2493" s="22" ph="1"/>
    </row>
    <row r="2494" spans="10:14" ht="21">
      <c r="J2494" s="1" ph="1"/>
      <c r="K2494" s="1" ph="1"/>
      <c r="L2494" s="1" ph="1"/>
      <c r="M2494" s="1" ph="1"/>
      <c r="N2494" s="22" ph="1"/>
    </row>
    <row r="2495" spans="10:14" ht="21">
      <c r="J2495" s="1" ph="1"/>
      <c r="K2495" s="1" ph="1"/>
      <c r="L2495" s="1" ph="1"/>
      <c r="M2495" s="1" ph="1"/>
      <c r="N2495" s="22" ph="1"/>
    </row>
    <row r="2496" spans="10:14" ht="21">
      <c r="J2496" s="1" ph="1"/>
      <c r="K2496" s="1" ph="1"/>
      <c r="L2496" s="1" ph="1"/>
      <c r="M2496" s="1" ph="1"/>
      <c r="N2496" s="22" ph="1"/>
    </row>
    <row r="2497" spans="10:14" ht="21">
      <c r="J2497" s="1" ph="1"/>
      <c r="K2497" s="1" ph="1"/>
      <c r="L2497" s="1" ph="1"/>
      <c r="M2497" s="1" ph="1"/>
      <c r="N2497" s="22" ph="1"/>
    </row>
    <row r="2498" spans="10:14" ht="21">
      <c r="J2498" s="1" ph="1"/>
      <c r="K2498" s="1" ph="1"/>
      <c r="L2498" s="1" ph="1"/>
      <c r="M2498" s="1" ph="1"/>
      <c r="N2498" s="22" ph="1"/>
    </row>
    <row r="2499" spans="10:14" ht="21">
      <c r="J2499" s="1" ph="1"/>
      <c r="K2499" s="1" ph="1"/>
      <c r="L2499" s="1" ph="1"/>
      <c r="M2499" s="1" ph="1"/>
      <c r="N2499" s="22" ph="1"/>
    </row>
    <row r="2500" spans="10:14" ht="21">
      <c r="J2500" s="1" ph="1"/>
      <c r="K2500" s="1" ph="1"/>
      <c r="L2500" s="1" ph="1"/>
      <c r="M2500" s="1" ph="1"/>
      <c r="N2500" s="22" ph="1"/>
    </row>
    <row r="2501" spans="10:14" ht="21">
      <c r="J2501" s="1" ph="1"/>
      <c r="K2501" s="1" ph="1"/>
      <c r="L2501" s="1" ph="1"/>
      <c r="M2501" s="1" ph="1"/>
      <c r="N2501" s="22" ph="1"/>
    </row>
    <row r="2502" spans="10:14" ht="21">
      <c r="J2502" s="1" ph="1"/>
      <c r="K2502" s="1" ph="1"/>
      <c r="L2502" s="1" ph="1"/>
      <c r="M2502" s="1" ph="1"/>
      <c r="N2502" s="22" ph="1"/>
    </row>
    <row r="2503" spans="10:14" ht="21">
      <c r="J2503" s="1" ph="1"/>
      <c r="K2503" s="1" ph="1"/>
      <c r="L2503" s="1" ph="1"/>
      <c r="M2503" s="1" ph="1"/>
      <c r="N2503" s="22" ph="1"/>
    </row>
    <row r="2504" spans="10:14" ht="21">
      <c r="J2504" s="1" ph="1"/>
      <c r="K2504" s="1" ph="1"/>
      <c r="L2504" s="1" ph="1"/>
      <c r="M2504" s="1" ph="1"/>
      <c r="N2504" s="22" ph="1"/>
    </row>
    <row r="2505" spans="10:14" ht="21">
      <c r="J2505" s="1" ph="1"/>
      <c r="K2505" s="1" ph="1"/>
      <c r="L2505" s="1" ph="1"/>
      <c r="M2505" s="1" ph="1"/>
      <c r="N2505" s="22" ph="1"/>
    </row>
    <row r="2506" spans="10:14" ht="21">
      <c r="J2506" s="1" ph="1"/>
      <c r="K2506" s="1" ph="1"/>
      <c r="L2506" s="1" ph="1"/>
      <c r="M2506" s="1" ph="1"/>
      <c r="N2506" s="22" ph="1"/>
    </row>
    <row r="2507" spans="10:14" ht="21">
      <c r="J2507" s="1" ph="1"/>
      <c r="K2507" s="1" ph="1"/>
      <c r="L2507" s="1" ph="1"/>
      <c r="M2507" s="1" ph="1"/>
      <c r="N2507" s="22" ph="1"/>
    </row>
    <row r="2508" spans="10:14" ht="21">
      <c r="J2508" s="1" ph="1"/>
      <c r="K2508" s="1" ph="1"/>
      <c r="L2508" s="1" ph="1"/>
      <c r="M2508" s="1" ph="1"/>
      <c r="N2508" s="22" ph="1"/>
    </row>
    <row r="2509" spans="10:14" ht="21">
      <c r="J2509" s="1" ph="1"/>
      <c r="K2509" s="1" ph="1"/>
      <c r="L2509" s="1" ph="1"/>
      <c r="M2509" s="1" ph="1"/>
      <c r="N2509" s="22" ph="1"/>
    </row>
    <row r="2510" spans="10:14" ht="21">
      <c r="J2510" s="1" ph="1"/>
      <c r="K2510" s="1" ph="1"/>
      <c r="L2510" s="1" ph="1"/>
      <c r="M2510" s="1" ph="1"/>
      <c r="N2510" s="22" ph="1"/>
    </row>
    <row r="2511" spans="10:14" ht="21">
      <c r="J2511" s="1" ph="1"/>
      <c r="K2511" s="1" ph="1"/>
      <c r="L2511" s="1" ph="1"/>
      <c r="M2511" s="1" ph="1"/>
      <c r="N2511" s="22" ph="1"/>
    </row>
    <row r="2512" spans="10:14" ht="21">
      <c r="J2512" s="1" ph="1"/>
      <c r="K2512" s="1" ph="1"/>
      <c r="L2512" s="1" ph="1"/>
      <c r="M2512" s="1" ph="1"/>
      <c r="N2512" s="22" ph="1"/>
    </row>
    <row r="2513" spans="10:14" ht="21">
      <c r="J2513" s="1" ph="1"/>
      <c r="K2513" s="1" ph="1"/>
      <c r="L2513" s="1" ph="1"/>
      <c r="M2513" s="1" ph="1"/>
      <c r="N2513" s="22" ph="1"/>
    </row>
    <row r="2514" spans="10:14" ht="21">
      <c r="J2514" s="1" ph="1"/>
      <c r="K2514" s="1" ph="1"/>
      <c r="L2514" s="1" ph="1"/>
      <c r="M2514" s="1" ph="1"/>
      <c r="N2514" s="22" ph="1"/>
    </row>
    <row r="2515" spans="10:14" ht="21">
      <c r="J2515" s="1" ph="1"/>
      <c r="K2515" s="1" ph="1"/>
      <c r="L2515" s="1" ph="1"/>
      <c r="M2515" s="1" ph="1"/>
      <c r="N2515" s="22" ph="1"/>
    </row>
    <row r="2516" spans="10:14" ht="21">
      <c r="J2516" s="1" ph="1"/>
      <c r="K2516" s="1" ph="1"/>
      <c r="L2516" s="1" ph="1"/>
      <c r="M2516" s="1" ph="1"/>
      <c r="N2516" s="22" ph="1"/>
    </row>
    <row r="2517" spans="10:14" ht="21">
      <c r="J2517" s="1" ph="1"/>
      <c r="K2517" s="1" ph="1"/>
      <c r="L2517" s="1" ph="1"/>
      <c r="M2517" s="1" ph="1"/>
      <c r="N2517" s="22" ph="1"/>
    </row>
    <row r="2518" spans="10:14" ht="21">
      <c r="J2518" s="1" ph="1"/>
      <c r="K2518" s="1" ph="1"/>
      <c r="L2518" s="1" ph="1"/>
      <c r="M2518" s="1" ph="1"/>
      <c r="N2518" s="22" ph="1"/>
    </row>
    <row r="2519" spans="10:14" ht="21">
      <c r="J2519" s="1" ph="1"/>
      <c r="K2519" s="1" ph="1"/>
      <c r="L2519" s="1" ph="1"/>
      <c r="M2519" s="1" ph="1"/>
      <c r="N2519" s="22" ph="1"/>
    </row>
    <row r="2520" spans="10:14" ht="21">
      <c r="J2520" s="1" ph="1"/>
      <c r="K2520" s="1" ph="1"/>
      <c r="L2520" s="1" ph="1"/>
      <c r="M2520" s="1" ph="1"/>
      <c r="N2520" s="22" ph="1"/>
    </row>
    <row r="2521" spans="10:14" ht="21">
      <c r="J2521" s="1" ph="1"/>
      <c r="K2521" s="1" ph="1"/>
      <c r="L2521" s="1" ph="1"/>
      <c r="M2521" s="1" ph="1"/>
      <c r="N2521" s="22" ph="1"/>
    </row>
    <row r="2522" spans="10:14" ht="21">
      <c r="J2522" s="1" ph="1"/>
      <c r="K2522" s="1" ph="1"/>
      <c r="L2522" s="1" ph="1"/>
      <c r="M2522" s="1" ph="1"/>
      <c r="N2522" s="22" ph="1"/>
    </row>
    <row r="2523" spans="10:14" ht="21">
      <c r="J2523" s="1" ph="1"/>
      <c r="K2523" s="1" ph="1"/>
      <c r="L2523" s="1" ph="1"/>
      <c r="M2523" s="1" ph="1"/>
      <c r="N2523" s="22" ph="1"/>
    </row>
    <row r="2524" spans="10:14" ht="21">
      <c r="J2524" s="1" ph="1"/>
      <c r="K2524" s="1" ph="1"/>
      <c r="L2524" s="1" ph="1"/>
      <c r="M2524" s="1" ph="1"/>
      <c r="N2524" s="22" ph="1"/>
    </row>
    <row r="2525" spans="10:14" ht="21">
      <c r="J2525" s="1" ph="1"/>
      <c r="K2525" s="1" ph="1"/>
      <c r="L2525" s="1" ph="1"/>
      <c r="M2525" s="1" ph="1"/>
      <c r="N2525" s="22" ph="1"/>
    </row>
    <row r="2526" spans="10:14" ht="21">
      <c r="J2526" s="1" ph="1"/>
      <c r="K2526" s="1" ph="1"/>
      <c r="L2526" s="1" ph="1"/>
      <c r="M2526" s="1" ph="1"/>
      <c r="N2526" s="22" ph="1"/>
    </row>
    <row r="2527" spans="10:14" ht="21">
      <c r="J2527" s="1" ph="1"/>
      <c r="K2527" s="1" ph="1"/>
      <c r="L2527" s="1" ph="1"/>
      <c r="M2527" s="1" ph="1"/>
      <c r="N2527" s="22" ph="1"/>
    </row>
    <row r="2528" spans="10:14" ht="21">
      <c r="J2528" s="1" ph="1"/>
      <c r="K2528" s="1" ph="1"/>
      <c r="L2528" s="1" ph="1"/>
      <c r="M2528" s="1" ph="1"/>
      <c r="N2528" s="22" ph="1"/>
    </row>
    <row r="2529" spans="10:14" ht="21">
      <c r="J2529" s="1" ph="1"/>
      <c r="K2529" s="1" ph="1"/>
      <c r="L2529" s="1" ph="1"/>
      <c r="M2529" s="1" ph="1"/>
      <c r="N2529" s="22" ph="1"/>
    </row>
    <row r="2530" spans="10:14" ht="21">
      <c r="J2530" s="1" ph="1"/>
      <c r="K2530" s="1" ph="1"/>
      <c r="L2530" s="1" ph="1"/>
      <c r="M2530" s="1" ph="1"/>
      <c r="N2530" s="22" ph="1"/>
    </row>
    <row r="2531" spans="10:14" ht="21">
      <c r="J2531" s="1" ph="1"/>
      <c r="K2531" s="1" ph="1"/>
      <c r="L2531" s="1" ph="1"/>
      <c r="M2531" s="1" ph="1"/>
      <c r="N2531" s="22" ph="1"/>
    </row>
    <row r="2532" spans="10:14" ht="21">
      <c r="J2532" s="1" ph="1"/>
      <c r="K2532" s="1" ph="1"/>
      <c r="L2532" s="1" ph="1"/>
      <c r="M2532" s="1" ph="1"/>
      <c r="N2532" s="22" ph="1"/>
    </row>
    <row r="2533" spans="10:14" ht="21">
      <c r="J2533" s="1" ph="1"/>
      <c r="K2533" s="1" ph="1"/>
      <c r="L2533" s="1" ph="1"/>
      <c r="M2533" s="1" ph="1"/>
      <c r="N2533" s="22" ph="1"/>
    </row>
    <row r="2534" spans="10:14" ht="21">
      <c r="J2534" s="1" ph="1"/>
      <c r="K2534" s="1" ph="1"/>
      <c r="L2534" s="1" ph="1"/>
      <c r="M2534" s="1" ph="1"/>
      <c r="N2534" s="22" ph="1"/>
    </row>
    <row r="2535" spans="10:14" ht="21">
      <c r="J2535" s="1" ph="1"/>
      <c r="K2535" s="1" ph="1"/>
      <c r="L2535" s="1" ph="1"/>
      <c r="M2535" s="1" ph="1"/>
      <c r="N2535" s="22" ph="1"/>
    </row>
    <row r="2536" spans="10:14" ht="21">
      <c r="J2536" s="1" ph="1"/>
      <c r="K2536" s="1" ph="1"/>
      <c r="L2536" s="1" ph="1"/>
      <c r="M2536" s="1" ph="1"/>
      <c r="N2536" s="22" ph="1"/>
    </row>
    <row r="2537" spans="10:14" ht="21">
      <c r="J2537" s="1" ph="1"/>
      <c r="K2537" s="1" ph="1"/>
      <c r="L2537" s="1" ph="1"/>
      <c r="M2537" s="1" ph="1"/>
      <c r="N2537" s="22" ph="1"/>
    </row>
    <row r="2538" spans="10:14" ht="21">
      <c r="J2538" s="1" ph="1"/>
      <c r="K2538" s="1" ph="1"/>
      <c r="L2538" s="1" ph="1"/>
      <c r="M2538" s="1" ph="1"/>
      <c r="N2538" s="22" ph="1"/>
    </row>
    <row r="2539" spans="10:14" ht="21">
      <c r="J2539" s="1" ph="1"/>
      <c r="K2539" s="1" ph="1"/>
      <c r="L2539" s="1" ph="1"/>
      <c r="M2539" s="1" ph="1"/>
      <c r="N2539" s="22" ph="1"/>
    </row>
    <row r="2540" spans="10:14" ht="21">
      <c r="J2540" s="1" ph="1"/>
      <c r="K2540" s="1" ph="1"/>
      <c r="L2540" s="1" ph="1"/>
      <c r="M2540" s="1" ph="1"/>
      <c r="N2540" s="22" ph="1"/>
    </row>
    <row r="2541" spans="10:14" ht="21">
      <c r="J2541" s="1" ph="1"/>
      <c r="K2541" s="1" ph="1"/>
      <c r="L2541" s="1" ph="1"/>
      <c r="M2541" s="1" ph="1"/>
      <c r="N2541" s="22" ph="1"/>
    </row>
    <row r="2542" spans="10:14" ht="21">
      <c r="J2542" s="1" ph="1"/>
      <c r="K2542" s="1" ph="1"/>
      <c r="L2542" s="1" ph="1"/>
      <c r="M2542" s="1" ph="1"/>
      <c r="N2542" s="22" ph="1"/>
    </row>
    <row r="2543" spans="10:14" ht="21">
      <c r="J2543" s="1" ph="1"/>
      <c r="K2543" s="1" ph="1"/>
      <c r="L2543" s="1" ph="1"/>
      <c r="M2543" s="1" ph="1"/>
      <c r="N2543" s="22" ph="1"/>
    </row>
    <row r="2544" spans="10:14" ht="21">
      <c r="J2544" s="1" ph="1"/>
      <c r="K2544" s="1" ph="1"/>
      <c r="L2544" s="1" ph="1"/>
      <c r="M2544" s="1" ph="1"/>
      <c r="N2544" s="22" ph="1"/>
    </row>
    <row r="2545" spans="10:14" ht="21">
      <c r="J2545" s="1" ph="1"/>
      <c r="K2545" s="1" ph="1"/>
      <c r="L2545" s="1" ph="1"/>
      <c r="M2545" s="1" ph="1"/>
      <c r="N2545" s="22" ph="1"/>
    </row>
    <row r="2546" spans="10:14" ht="21">
      <c r="J2546" s="1" ph="1"/>
      <c r="K2546" s="1" ph="1"/>
      <c r="L2546" s="1" ph="1"/>
      <c r="M2546" s="1" ph="1"/>
      <c r="N2546" s="22" ph="1"/>
    </row>
    <row r="2547" spans="10:14" ht="21">
      <c r="J2547" s="1" ph="1"/>
      <c r="K2547" s="1" ph="1"/>
      <c r="L2547" s="1" ph="1"/>
      <c r="M2547" s="1" ph="1"/>
      <c r="N2547" s="22" ph="1"/>
    </row>
    <row r="2548" spans="10:14" ht="21">
      <c r="J2548" s="1" ph="1"/>
      <c r="K2548" s="1" ph="1"/>
      <c r="L2548" s="1" ph="1"/>
      <c r="M2548" s="1" ph="1"/>
      <c r="N2548" s="22" ph="1"/>
    </row>
    <row r="2549" spans="10:14" ht="21">
      <c r="J2549" s="1" ph="1"/>
      <c r="K2549" s="1" ph="1"/>
      <c r="L2549" s="1" ph="1"/>
      <c r="M2549" s="1" ph="1"/>
      <c r="N2549" s="22" ph="1"/>
    </row>
    <row r="2550" spans="10:14" ht="21">
      <c r="J2550" s="1" ph="1"/>
      <c r="K2550" s="1" ph="1"/>
      <c r="L2550" s="1" ph="1"/>
      <c r="M2550" s="1" ph="1"/>
      <c r="N2550" s="22" ph="1"/>
    </row>
    <row r="2551" spans="10:14" ht="21">
      <c r="J2551" s="1" ph="1"/>
      <c r="K2551" s="1" ph="1"/>
      <c r="L2551" s="1" ph="1"/>
      <c r="M2551" s="1" ph="1"/>
      <c r="N2551" s="22" ph="1"/>
    </row>
    <row r="2552" spans="10:14" ht="21">
      <c r="J2552" s="1" ph="1"/>
      <c r="K2552" s="1" ph="1"/>
      <c r="L2552" s="1" ph="1"/>
      <c r="M2552" s="1" ph="1"/>
      <c r="N2552" s="22" ph="1"/>
    </row>
    <row r="2553" spans="10:14" ht="21">
      <c r="J2553" s="1" ph="1"/>
      <c r="K2553" s="1" ph="1"/>
      <c r="L2553" s="1" ph="1"/>
      <c r="M2553" s="1" ph="1"/>
      <c r="N2553" s="22" ph="1"/>
    </row>
    <row r="2554" spans="10:14" ht="21">
      <c r="J2554" s="1" ph="1"/>
      <c r="K2554" s="1" ph="1"/>
      <c r="L2554" s="1" ph="1"/>
      <c r="M2554" s="1" ph="1"/>
      <c r="N2554" s="22" ph="1"/>
    </row>
    <row r="2555" spans="10:14" ht="21">
      <c r="J2555" s="1" ph="1"/>
      <c r="K2555" s="1" ph="1"/>
      <c r="L2555" s="1" ph="1"/>
      <c r="M2555" s="1" ph="1"/>
      <c r="N2555" s="22" ph="1"/>
    </row>
    <row r="2556" spans="10:14" ht="21">
      <c r="J2556" s="1" ph="1"/>
      <c r="K2556" s="1" ph="1"/>
      <c r="L2556" s="1" ph="1"/>
      <c r="M2556" s="1" ph="1"/>
      <c r="N2556" s="22" ph="1"/>
    </row>
    <row r="2557" spans="10:14" ht="21">
      <c r="J2557" s="1" ph="1"/>
      <c r="K2557" s="1" ph="1"/>
      <c r="L2557" s="1" ph="1"/>
      <c r="M2557" s="1" ph="1"/>
      <c r="N2557" s="22" ph="1"/>
    </row>
    <row r="2558" spans="10:14" ht="21">
      <c r="J2558" s="1" ph="1"/>
      <c r="K2558" s="1" ph="1"/>
      <c r="L2558" s="1" ph="1"/>
      <c r="M2558" s="1" ph="1"/>
      <c r="N2558" s="22" ph="1"/>
    </row>
    <row r="2559" spans="10:14" ht="21">
      <c r="J2559" s="1" ph="1"/>
      <c r="K2559" s="1" ph="1"/>
      <c r="L2559" s="1" ph="1"/>
      <c r="M2559" s="1" ph="1"/>
      <c r="N2559" s="22" ph="1"/>
    </row>
    <row r="2560" spans="10:14" ht="21">
      <c r="J2560" s="1" ph="1"/>
      <c r="K2560" s="1" ph="1"/>
      <c r="L2560" s="1" ph="1"/>
      <c r="M2560" s="1" ph="1"/>
      <c r="N2560" s="22" ph="1"/>
    </row>
    <row r="2561" spans="10:14" ht="21">
      <c r="J2561" s="1" ph="1"/>
      <c r="K2561" s="1" ph="1"/>
      <c r="L2561" s="1" ph="1"/>
      <c r="M2561" s="1" ph="1"/>
      <c r="N2561" s="22" ph="1"/>
    </row>
    <row r="2562" spans="10:14" ht="21">
      <c r="J2562" s="1" ph="1"/>
      <c r="K2562" s="1" ph="1"/>
      <c r="L2562" s="1" ph="1"/>
      <c r="M2562" s="1" ph="1"/>
      <c r="N2562" s="22" ph="1"/>
    </row>
    <row r="2563" spans="10:14" ht="21">
      <c r="J2563" s="1" ph="1"/>
      <c r="K2563" s="1" ph="1"/>
      <c r="L2563" s="1" ph="1"/>
      <c r="M2563" s="1" ph="1"/>
      <c r="N2563" s="22" ph="1"/>
    </row>
    <row r="2564" spans="10:14" ht="21">
      <c r="J2564" s="1" ph="1"/>
      <c r="K2564" s="1" ph="1"/>
      <c r="L2564" s="1" ph="1"/>
      <c r="M2564" s="1" ph="1"/>
      <c r="N2564" s="22" ph="1"/>
    </row>
    <row r="2565" spans="10:14" ht="21">
      <c r="J2565" s="1" ph="1"/>
      <c r="K2565" s="1" ph="1"/>
      <c r="L2565" s="1" ph="1"/>
      <c r="M2565" s="1" ph="1"/>
      <c r="N2565" s="22" ph="1"/>
    </row>
    <row r="2566" spans="10:14" ht="21">
      <c r="J2566" s="1" ph="1"/>
      <c r="K2566" s="1" ph="1"/>
      <c r="L2566" s="1" ph="1"/>
      <c r="M2566" s="1" ph="1"/>
      <c r="N2566" s="22" ph="1"/>
    </row>
    <row r="2567" spans="10:14" ht="21">
      <c r="J2567" s="1" ph="1"/>
      <c r="K2567" s="1" ph="1"/>
      <c r="L2567" s="1" ph="1"/>
      <c r="M2567" s="1" ph="1"/>
      <c r="N2567" s="22" ph="1"/>
    </row>
    <row r="2568" spans="10:14" ht="21">
      <c r="J2568" s="1" ph="1"/>
      <c r="K2568" s="1" ph="1"/>
      <c r="L2568" s="1" ph="1"/>
      <c r="M2568" s="1" ph="1"/>
      <c r="N2568" s="22" ph="1"/>
    </row>
    <row r="2569" spans="10:14" ht="21">
      <c r="J2569" s="1" ph="1"/>
      <c r="K2569" s="1" ph="1"/>
      <c r="L2569" s="1" ph="1"/>
      <c r="M2569" s="1" ph="1"/>
      <c r="N2569" s="22" ph="1"/>
    </row>
    <row r="2570" spans="10:14" ht="21">
      <c r="J2570" s="1" ph="1"/>
      <c r="K2570" s="1" ph="1"/>
      <c r="L2570" s="1" ph="1"/>
      <c r="M2570" s="1" ph="1"/>
      <c r="N2570" s="22" ph="1"/>
    </row>
    <row r="2571" spans="10:14" ht="21">
      <c r="J2571" s="1" ph="1"/>
      <c r="K2571" s="1" ph="1"/>
      <c r="L2571" s="1" ph="1"/>
      <c r="M2571" s="1" ph="1"/>
      <c r="N2571" s="22" ph="1"/>
    </row>
    <row r="2572" spans="10:14" ht="21">
      <c r="J2572" s="1" ph="1"/>
      <c r="K2572" s="1" ph="1"/>
      <c r="L2572" s="1" ph="1"/>
      <c r="M2572" s="1" ph="1"/>
      <c r="N2572" s="22" ph="1"/>
    </row>
    <row r="2573" spans="10:14" ht="21">
      <c r="J2573" s="1" ph="1"/>
      <c r="K2573" s="1" ph="1"/>
      <c r="L2573" s="1" ph="1"/>
      <c r="M2573" s="1" ph="1"/>
      <c r="N2573" s="22" ph="1"/>
    </row>
    <row r="2574" spans="10:14" ht="21">
      <c r="J2574" s="1" ph="1"/>
      <c r="K2574" s="1" ph="1"/>
      <c r="L2574" s="1" ph="1"/>
      <c r="M2574" s="1" ph="1"/>
      <c r="N2574" s="22" ph="1"/>
    </row>
    <row r="2575" spans="10:14" ht="21">
      <c r="J2575" s="1" ph="1"/>
      <c r="K2575" s="1" ph="1"/>
      <c r="L2575" s="1" ph="1"/>
      <c r="M2575" s="1" ph="1"/>
      <c r="N2575" s="22" ph="1"/>
    </row>
    <row r="2576" spans="10:14" ht="21">
      <c r="J2576" s="1" ph="1"/>
      <c r="K2576" s="1" ph="1"/>
      <c r="L2576" s="1" ph="1"/>
      <c r="M2576" s="1" ph="1"/>
      <c r="N2576" s="22" ph="1"/>
    </row>
    <row r="2577" spans="10:14" ht="21">
      <c r="J2577" s="1" ph="1"/>
      <c r="K2577" s="1" ph="1"/>
      <c r="L2577" s="1" ph="1"/>
      <c r="M2577" s="1" ph="1"/>
      <c r="N2577" s="22" ph="1"/>
    </row>
    <row r="2578" spans="10:14" ht="21">
      <c r="J2578" s="1" ph="1"/>
      <c r="K2578" s="1" ph="1"/>
      <c r="L2578" s="1" ph="1"/>
      <c r="M2578" s="1" ph="1"/>
      <c r="N2578" s="22" ph="1"/>
    </row>
    <row r="2579" spans="10:14" ht="21">
      <c r="J2579" s="1" ph="1"/>
      <c r="K2579" s="1" ph="1"/>
      <c r="L2579" s="1" ph="1"/>
      <c r="M2579" s="1" ph="1"/>
      <c r="N2579" s="22" ph="1"/>
    </row>
    <row r="2580" spans="10:14" ht="21">
      <c r="J2580" s="1" ph="1"/>
      <c r="K2580" s="1" ph="1"/>
      <c r="L2580" s="1" ph="1"/>
      <c r="M2580" s="1" ph="1"/>
      <c r="N2580" s="22" ph="1"/>
    </row>
    <row r="2581" spans="10:14" ht="21">
      <c r="J2581" s="1" ph="1"/>
      <c r="K2581" s="1" ph="1"/>
      <c r="L2581" s="1" ph="1"/>
      <c r="M2581" s="1" ph="1"/>
      <c r="N2581" s="22" ph="1"/>
    </row>
    <row r="2582" spans="10:14" ht="21">
      <c r="J2582" s="1" ph="1"/>
      <c r="K2582" s="1" ph="1"/>
      <c r="L2582" s="1" ph="1"/>
      <c r="M2582" s="1" ph="1"/>
      <c r="N2582" s="22" ph="1"/>
    </row>
    <row r="2583" spans="10:14" ht="21">
      <c r="J2583" s="1" ph="1"/>
      <c r="K2583" s="1" ph="1"/>
      <c r="L2583" s="1" ph="1"/>
      <c r="M2583" s="1" ph="1"/>
      <c r="N2583" s="22" ph="1"/>
    </row>
    <row r="2584" spans="10:14" ht="21">
      <c r="J2584" s="1" ph="1"/>
      <c r="K2584" s="1" ph="1"/>
      <c r="L2584" s="1" ph="1"/>
      <c r="M2584" s="1" ph="1"/>
      <c r="N2584" s="22" ph="1"/>
    </row>
    <row r="2585" spans="10:14" ht="21">
      <c r="J2585" s="1" ph="1"/>
      <c r="K2585" s="1" ph="1"/>
      <c r="L2585" s="1" ph="1"/>
      <c r="M2585" s="1" ph="1"/>
      <c r="N2585" s="22" ph="1"/>
    </row>
    <row r="2586" spans="10:14" ht="21">
      <c r="J2586" s="1" ph="1"/>
      <c r="K2586" s="1" ph="1"/>
      <c r="L2586" s="1" ph="1"/>
      <c r="M2586" s="1" ph="1"/>
      <c r="N2586" s="22" ph="1"/>
    </row>
    <row r="2587" spans="10:14" ht="21">
      <c r="J2587" s="1" ph="1"/>
      <c r="K2587" s="1" ph="1"/>
      <c r="L2587" s="1" ph="1"/>
      <c r="M2587" s="1" ph="1"/>
      <c r="N2587" s="22" ph="1"/>
    </row>
    <row r="2588" spans="10:14" ht="21">
      <c r="J2588" s="1" ph="1"/>
      <c r="K2588" s="1" ph="1"/>
      <c r="L2588" s="1" ph="1"/>
      <c r="M2588" s="1" ph="1"/>
      <c r="N2588" s="22" ph="1"/>
    </row>
    <row r="2589" spans="10:14" ht="21">
      <c r="J2589" s="1" ph="1"/>
      <c r="K2589" s="1" ph="1"/>
      <c r="L2589" s="1" ph="1"/>
      <c r="M2589" s="1" ph="1"/>
      <c r="N2589" s="22" ph="1"/>
    </row>
    <row r="2590" spans="10:14" ht="21">
      <c r="J2590" s="1" ph="1"/>
      <c r="K2590" s="1" ph="1"/>
      <c r="L2590" s="1" ph="1"/>
      <c r="M2590" s="1" ph="1"/>
      <c r="N2590" s="22" ph="1"/>
    </row>
    <row r="2591" spans="10:14" ht="21">
      <c r="J2591" s="1" ph="1"/>
      <c r="K2591" s="1" ph="1"/>
      <c r="L2591" s="1" ph="1"/>
      <c r="M2591" s="1" ph="1"/>
      <c r="N2591" s="22" ph="1"/>
    </row>
    <row r="2592" spans="10:14" ht="21">
      <c r="J2592" s="1" ph="1"/>
      <c r="K2592" s="1" ph="1"/>
      <c r="L2592" s="1" ph="1"/>
      <c r="M2592" s="1" ph="1"/>
      <c r="N2592" s="22" ph="1"/>
    </row>
    <row r="2593" spans="10:14" ht="21">
      <c r="J2593" s="1" ph="1"/>
      <c r="K2593" s="1" ph="1"/>
      <c r="L2593" s="1" ph="1"/>
      <c r="M2593" s="1" ph="1"/>
      <c r="N2593" s="22" ph="1"/>
    </row>
    <row r="2594" spans="10:14" ht="21">
      <c r="J2594" s="1" ph="1"/>
      <c r="K2594" s="1" ph="1"/>
      <c r="L2594" s="1" ph="1"/>
      <c r="M2594" s="1" ph="1"/>
      <c r="N2594" s="22" ph="1"/>
    </row>
    <row r="2595" spans="10:14" ht="21">
      <c r="J2595" s="1" ph="1"/>
      <c r="K2595" s="1" ph="1"/>
      <c r="L2595" s="1" ph="1"/>
      <c r="M2595" s="1" ph="1"/>
      <c r="N2595" s="22" ph="1"/>
    </row>
    <row r="2596" spans="10:14" ht="21">
      <c r="J2596" s="1" ph="1"/>
      <c r="K2596" s="1" ph="1"/>
      <c r="L2596" s="1" ph="1"/>
      <c r="M2596" s="1" ph="1"/>
      <c r="N2596" s="22" ph="1"/>
    </row>
    <row r="2597" spans="10:14" ht="21">
      <c r="J2597" s="1" ph="1"/>
      <c r="K2597" s="1" ph="1"/>
      <c r="L2597" s="1" ph="1"/>
      <c r="M2597" s="1" ph="1"/>
      <c r="N2597" s="22" ph="1"/>
    </row>
    <row r="2598" spans="10:14" ht="21">
      <c r="J2598" s="1" ph="1"/>
      <c r="K2598" s="1" ph="1"/>
      <c r="L2598" s="1" ph="1"/>
      <c r="M2598" s="1" ph="1"/>
      <c r="N2598" s="22" ph="1"/>
    </row>
    <row r="2599" spans="10:14" ht="21">
      <c r="J2599" s="1" ph="1"/>
      <c r="K2599" s="1" ph="1"/>
      <c r="L2599" s="1" ph="1"/>
      <c r="M2599" s="1" ph="1"/>
      <c r="N2599" s="22" ph="1"/>
    </row>
    <row r="2600" spans="10:14" ht="21">
      <c r="J2600" s="1" ph="1"/>
      <c r="K2600" s="1" ph="1"/>
      <c r="L2600" s="1" ph="1"/>
      <c r="M2600" s="1" ph="1"/>
      <c r="N2600" s="22" ph="1"/>
    </row>
    <row r="2601" spans="10:14" ht="21">
      <c r="J2601" s="1" ph="1"/>
      <c r="K2601" s="1" ph="1"/>
      <c r="L2601" s="1" ph="1"/>
      <c r="M2601" s="1" ph="1"/>
      <c r="N2601" s="22" ph="1"/>
    </row>
    <row r="2602" spans="10:14" ht="21">
      <c r="J2602" s="1" ph="1"/>
      <c r="K2602" s="1" ph="1"/>
      <c r="L2602" s="1" ph="1"/>
      <c r="M2602" s="1" ph="1"/>
      <c r="N2602" s="22" ph="1"/>
    </row>
    <row r="2603" spans="10:14" ht="21">
      <c r="J2603" s="1" ph="1"/>
      <c r="K2603" s="1" ph="1"/>
      <c r="L2603" s="1" ph="1"/>
      <c r="M2603" s="1" ph="1"/>
      <c r="N2603" s="22" ph="1"/>
    </row>
    <row r="2604" spans="10:14" ht="21">
      <c r="J2604" s="1" ph="1"/>
      <c r="K2604" s="1" ph="1"/>
      <c r="L2604" s="1" ph="1"/>
      <c r="M2604" s="1" ph="1"/>
      <c r="N2604" s="22" ph="1"/>
    </row>
    <row r="2605" spans="10:14" ht="21">
      <c r="J2605" s="1" ph="1"/>
      <c r="K2605" s="1" ph="1"/>
      <c r="L2605" s="1" ph="1"/>
      <c r="M2605" s="1" ph="1"/>
      <c r="N2605" s="22" ph="1"/>
    </row>
    <row r="2606" spans="10:14" ht="21">
      <c r="J2606" s="1" ph="1"/>
      <c r="K2606" s="1" ph="1"/>
      <c r="L2606" s="1" ph="1"/>
      <c r="M2606" s="1" ph="1"/>
      <c r="N2606" s="22" ph="1"/>
    </row>
    <row r="2607" spans="10:14" ht="21">
      <c r="J2607" s="1" ph="1"/>
      <c r="K2607" s="1" ph="1"/>
      <c r="L2607" s="1" ph="1"/>
      <c r="M2607" s="1" ph="1"/>
      <c r="N2607" s="22" ph="1"/>
    </row>
    <row r="2608" spans="10:14" ht="21">
      <c r="J2608" s="1" ph="1"/>
      <c r="K2608" s="1" ph="1"/>
      <c r="L2608" s="1" ph="1"/>
      <c r="M2608" s="1" ph="1"/>
      <c r="N2608" s="22" ph="1"/>
    </row>
    <row r="2609" spans="10:14" ht="21">
      <c r="J2609" s="1" ph="1"/>
      <c r="K2609" s="1" ph="1"/>
      <c r="L2609" s="1" ph="1"/>
      <c r="M2609" s="1" ph="1"/>
      <c r="N2609" s="22" ph="1"/>
    </row>
    <row r="2610" spans="10:14" ht="21">
      <c r="J2610" s="1" ph="1"/>
      <c r="K2610" s="1" ph="1"/>
      <c r="L2610" s="1" ph="1"/>
      <c r="M2610" s="1" ph="1"/>
      <c r="N2610" s="22" ph="1"/>
    </row>
    <row r="2611" spans="10:14" ht="21">
      <c r="J2611" s="1" ph="1"/>
      <c r="K2611" s="1" ph="1"/>
      <c r="L2611" s="1" ph="1"/>
      <c r="M2611" s="1" ph="1"/>
      <c r="N2611" s="22" ph="1"/>
    </row>
    <row r="2612" spans="10:14" ht="21">
      <c r="J2612" s="1" ph="1"/>
      <c r="K2612" s="1" ph="1"/>
      <c r="L2612" s="1" ph="1"/>
      <c r="M2612" s="1" ph="1"/>
      <c r="N2612" s="22" ph="1"/>
    </row>
    <row r="2613" spans="10:14" ht="21">
      <c r="J2613" s="1" ph="1"/>
      <c r="K2613" s="1" ph="1"/>
      <c r="L2613" s="1" ph="1"/>
      <c r="M2613" s="1" ph="1"/>
      <c r="N2613" s="22" ph="1"/>
    </row>
    <row r="2614" spans="10:14" ht="21">
      <c r="J2614" s="1" ph="1"/>
      <c r="K2614" s="1" ph="1"/>
      <c r="L2614" s="1" ph="1"/>
      <c r="M2614" s="1" ph="1"/>
      <c r="N2614" s="22" ph="1"/>
    </row>
    <row r="2615" spans="10:14" ht="21">
      <c r="J2615" s="1" ph="1"/>
      <c r="K2615" s="1" ph="1"/>
      <c r="L2615" s="1" ph="1"/>
      <c r="M2615" s="1" ph="1"/>
      <c r="N2615" s="22" ph="1"/>
    </row>
    <row r="2616" spans="10:14" ht="21">
      <c r="J2616" s="1" ph="1"/>
      <c r="K2616" s="1" ph="1"/>
      <c r="L2616" s="1" ph="1"/>
      <c r="M2616" s="1" ph="1"/>
      <c r="N2616" s="22" ph="1"/>
    </row>
    <row r="2617" spans="10:14" ht="21">
      <c r="J2617" s="1" ph="1"/>
      <c r="K2617" s="1" ph="1"/>
      <c r="L2617" s="1" ph="1"/>
      <c r="M2617" s="1" ph="1"/>
      <c r="N2617" s="22" ph="1"/>
    </row>
    <row r="2618" spans="10:14" ht="21">
      <c r="J2618" s="1" ph="1"/>
      <c r="K2618" s="1" ph="1"/>
      <c r="L2618" s="1" ph="1"/>
      <c r="M2618" s="1" ph="1"/>
      <c r="N2618" s="22" ph="1"/>
    </row>
    <row r="2619" spans="10:14" ht="21">
      <c r="J2619" s="1" ph="1"/>
      <c r="K2619" s="1" ph="1"/>
      <c r="L2619" s="1" ph="1"/>
      <c r="M2619" s="1" ph="1"/>
      <c r="N2619" s="22" ph="1"/>
    </row>
    <row r="2620" spans="10:14" ht="21">
      <c r="J2620" s="1" ph="1"/>
      <c r="K2620" s="1" ph="1"/>
      <c r="L2620" s="1" ph="1"/>
      <c r="M2620" s="1" ph="1"/>
      <c r="N2620" s="22" ph="1"/>
    </row>
    <row r="2621" spans="10:14" ht="21">
      <c r="J2621" s="1" ph="1"/>
      <c r="K2621" s="1" ph="1"/>
      <c r="L2621" s="1" ph="1"/>
      <c r="M2621" s="1" ph="1"/>
      <c r="N2621" s="22" ph="1"/>
    </row>
    <row r="2622" spans="10:14" ht="21">
      <c r="J2622" s="1" ph="1"/>
      <c r="K2622" s="1" ph="1"/>
      <c r="L2622" s="1" ph="1"/>
      <c r="M2622" s="1" ph="1"/>
      <c r="N2622" s="22" ph="1"/>
    </row>
    <row r="2623" spans="10:14" ht="21">
      <c r="J2623" s="1" ph="1"/>
      <c r="K2623" s="1" ph="1"/>
      <c r="L2623" s="1" ph="1"/>
      <c r="M2623" s="1" ph="1"/>
      <c r="N2623" s="22" ph="1"/>
    </row>
    <row r="2624" spans="10:14" ht="21">
      <c r="J2624" s="1" ph="1"/>
      <c r="K2624" s="1" ph="1"/>
      <c r="L2624" s="1" ph="1"/>
      <c r="M2624" s="1" ph="1"/>
      <c r="N2624" s="22" ph="1"/>
    </row>
    <row r="2625" spans="10:14" ht="21">
      <c r="J2625" s="1" ph="1"/>
      <c r="K2625" s="1" ph="1"/>
      <c r="L2625" s="1" ph="1"/>
      <c r="M2625" s="1" ph="1"/>
      <c r="N2625" s="22" ph="1"/>
    </row>
    <row r="2626" spans="10:14" ht="21">
      <c r="J2626" s="1" ph="1"/>
      <c r="K2626" s="1" ph="1"/>
      <c r="L2626" s="1" ph="1"/>
      <c r="M2626" s="1" ph="1"/>
      <c r="N2626" s="22" ph="1"/>
    </row>
    <row r="2627" spans="10:14" ht="21">
      <c r="J2627" s="1" ph="1"/>
      <c r="K2627" s="1" ph="1"/>
      <c r="L2627" s="1" ph="1"/>
      <c r="M2627" s="1" ph="1"/>
      <c r="N2627" s="22" ph="1"/>
    </row>
    <row r="2628" spans="10:14" ht="21">
      <c r="J2628" s="1" ph="1"/>
      <c r="K2628" s="1" ph="1"/>
      <c r="L2628" s="1" ph="1"/>
      <c r="M2628" s="1" ph="1"/>
      <c r="N2628" s="22" ph="1"/>
    </row>
    <row r="2629" spans="10:14" ht="21">
      <c r="J2629" s="1" ph="1"/>
      <c r="K2629" s="1" ph="1"/>
      <c r="L2629" s="1" ph="1"/>
      <c r="M2629" s="1" ph="1"/>
      <c r="N2629" s="22" ph="1"/>
    </row>
    <row r="2630" spans="10:14" ht="21">
      <c r="J2630" s="1" ph="1"/>
      <c r="K2630" s="1" ph="1"/>
      <c r="L2630" s="1" ph="1"/>
      <c r="M2630" s="1" ph="1"/>
      <c r="N2630" s="22" ph="1"/>
    </row>
    <row r="2631" spans="10:14" ht="21">
      <c r="J2631" s="1" ph="1"/>
      <c r="K2631" s="1" ph="1"/>
      <c r="L2631" s="1" ph="1"/>
      <c r="M2631" s="1" ph="1"/>
      <c r="N2631" s="22" ph="1"/>
    </row>
    <row r="2632" spans="10:14" ht="21">
      <c r="J2632" s="1" ph="1"/>
      <c r="K2632" s="1" ph="1"/>
      <c r="L2632" s="1" ph="1"/>
      <c r="M2632" s="1" ph="1"/>
      <c r="N2632" s="22" ph="1"/>
    </row>
    <row r="2633" spans="10:14" ht="21">
      <c r="J2633" s="1" ph="1"/>
      <c r="K2633" s="1" ph="1"/>
      <c r="L2633" s="1" ph="1"/>
      <c r="M2633" s="1" ph="1"/>
      <c r="N2633" s="22" ph="1"/>
    </row>
    <row r="2634" spans="10:14" ht="21">
      <c r="J2634" s="1" ph="1"/>
      <c r="K2634" s="1" ph="1"/>
      <c r="L2634" s="1" ph="1"/>
      <c r="M2634" s="1" ph="1"/>
      <c r="N2634" s="22" ph="1"/>
    </row>
    <row r="2635" spans="10:14" ht="21">
      <c r="J2635" s="1" ph="1"/>
      <c r="K2635" s="1" ph="1"/>
      <c r="L2635" s="1" ph="1"/>
      <c r="M2635" s="1" ph="1"/>
      <c r="N2635" s="22" ph="1"/>
    </row>
    <row r="2636" spans="10:14" ht="21">
      <c r="J2636" s="1" ph="1"/>
      <c r="K2636" s="1" ph="1"/>
      <c r="L2636" s="1" ph="1"/>
      <c r="M2636" s="1" ph="1"/>
      <c r="N2636" s="22" ph="1"/>
    </row>
    <row r="2637" spans="10:14" ht="21">
      <c r="J2637" s="1" ph="1"/>
      <c r="K2637" s="1" ph="1"/>
      <c r="L2637" s="1" ph="1"/>
      <c r="M2637" s="1" ph="1"/>
      <c r="N2637" s="22" ph="1"/>
    </row>
    <row r="2638" spans="10:14" ht="21">
      <c r="J2638" s="1" ph="1"/>
      <c r="K2638" s="1" ph="1"/>
      <c r="L2638" s="1" ph="1"/>
      <c r="M2638" s="1" ph="1"/>
      <c r="N2638" s="22" ph="1"/>
    </row>
    <row r="2639" spans="10:14" ht="21">
      <c r="J2639" s="1" ph="1"/>
      <c r="K2639" s="1" ph="1"/>
      <c r="L2639" s="1" ph="1"/>
      <c r="M2639" s="1" ph="1"/>
      <c r="N2639" s="22" ph="1"/>
    </row>
    <row r="2640" spans="10:14" ht="21">
      <c r="J2640" s="1" ph="1"/>
      <c r="K2640" s="1" ph="1"/>
      <c r="L2640" s="1" ph="1"/>
      <c r="M2640" s="1" ph="1"/>
      <c r="N2640" s="22" ph="1"/>
    </row>
    <row r="2641" spans="10:14" ht="21">
      <c r="J2641" s="1" ph="1"/>
      <c r="K2641" s="1" ph="1"/>
      <c r="L2641" s="1" ph="1"/>
      <c r="M2641" s="1" ph="1"/>
      <c r="N2641" s="22" ph="1"/>
    </row>
    <row r="2642" spans="10:14" ht="21">
      <c r="J2642" s="1" ph="1"/>
      <c r="K2642" s="1" ph="1"/>
      <c r="L2642" s="1" ph="1"/>
      <c r="M2642" s="1" ph="1"/>
      <c r="N2642" s="22" ph="1"/>
    </row>
    <row r="2643" spans="10:14" ht="21">
      <c r="J2643" s="1" ph="1"/>
      <c r="K2643" s="1" ph="1"/>
      <c r="L2643" s="1" ph="1"/>
      <c r="M2643" s="1" ph="1"/>
      <c r="N2643" s="22" ph="1"/>
    </row>
    <row r="2644" spans="10:14" ht="21">
      <c r="J2644" s="1" ph="1"/>
      <c r="K2644" s="1" ph="1"/>
      <c r="L2644" s="1" ph="1"/>
      <c r="M2644" s="1" ph="1"/>
      <c r="N2644" s="22" ph="1"/>
    </row>
    <row r="2645" spans="10:14" ht="21">
      <c r="J2645" s="1" ph="1"/>
      <c r="K2645" s="1" ph="1"/>
      <c r="L2645" s="1" ph="1"/>
      <c r="M2645" s="1" ph="1"/>
      <c r="N2645" s="22" ph="1"/>
    </row>
    <row r="2646" spans="10:14" ht="21">
      <c r="J2646" s="1" ph="1"/>
      <c r="K2646" s="1" ph="1"/>
      <c r="L2646" s="1" ph="1"/>
      <c r="M2646" s="1" ph="1"/>
      <c r="N2646" s="22" ph="1"/>
    </row>
    <row r="2647" spans="10:14" ht="21">
      <c r="J2647" s="1" ph="1"/>
      <c r="K2647" s="1" ph="1"/>
      <c r="L2647" s="1" ph="1"/>
      <c r="M2647" s="1" ph="1"/>
      <c r="N2647" s="22" ph="1"/>
    </row>
    <row r="2648" spans="10:14" ht="21">
      <c r="J2648" s="1" ph="1"/>
      <c r="K2648" s="1" ph="1"/>
      <c r="L2648" s="1" ph="1"/>
      <c r="M2648" s="1" ph="1"/>
      <c r="N2648" s="22" ph="1"/>
    </row>
    <row r="2649" spans="10:14" ht="21">
      <c r="J2649" s="1" ph="1"/>
      <c r="K2649" s="1" ph="1"/>
      <c r="L2649" s="1" ph="1"/>
      <c r="M2649" s="1" ph="1"/>
      <c r="N2649" s="22" ph="1"/>
    </row>
    <row r="2650" spans="10:14" ht="21">
      <c r="J2650" s="1" ph="1"/>
      <c r="K2650" s="1" ph="1"/>
      <c r="L2650" s="1" ph="1"/>
      <c r="M2650" s="1" ph="1"/>
      <c r="N2650" s="22" ph="1"/>
    </row>
    <row r="2651" spans="10:14" ht="21">
      <c r="J2651" s="1" ph="1"/>
      <c r="K2651" s="1" ph="1"/>
      <c r="L2651" s="1" ph="1"/>
      <c r="M2651" s="1" ph="1"/>
      <c r="N2651" s="22" ph="1"/>
    </row>
    <row r="2652" spans="10:14" ht="21">
      <c r="J2652" s="1" ph="1"/>
      <c r="K2652" s="1" ph="1"/>
      <c r="L2652" s="1" ph="1"/>
      <c r="M2652" s="1" ph="1"/>
      <c r="N2652" s="22" ph="1"/>
    </row>
    <row r="2653" spans="10:14" ht="21">
      <c r="J2653" s="1" ph="1"/>
      <c r="K2653" s="1" ph="1"/>
      <c r="L2653" s="1" ph="1"/>
      <c r="M2653" s="1" ph="1"/>
      <c r="N2653" s="22" ph="1"/>
    </row>
    <row r="2654" spans="10:14" ht="21">
      <c r="J2654" s="1" ph="1"/>
      <c r="K2654" s="1" ph="1"/>
      <c r="L2654" s="1" ph="1"/>
      <c r="M2654" s="1" ph="1"/>
      <c r="N2654" s="22" ph="1"/>
    </row>
    <row r="2655" spans="10:14" ht="21">
      <c r="J2655" s="1" ph="1"/>
      <c r="K2655" s="1" ph="1"/>
      <c r="L2655" s="1" ph="1"/>
      <c r="M2655" s="1" ph="1"/>
      <c r="N2655" s="22" ph="1"/>
    </row>
    <row r="2656" spans="10:14" ht="21">
      <c r="J2656" s="1" ph="1"/>
      <c r="K2656" s="1" ph="1"/>
      <c r="L2656" s="1" ph="1"/>
      <c r="M2656" s="1" ph="1"/>
      <c r="N2656" s="22" ph="1"/>
    </row>
    <row r="2657" spans="10:14" ht="21">
      <c r="J2657" s="1" ph="1"/>
      <c r="K2657" s="1" ph="1"/>
      <c r="L2657" s="1" ph="1"/>
      <c r="M2657" s="1" ph="1"/>
      <c r="N2657" s="22" ph="1"/>
    </row>
    <row r="2658" spans="10:14" ht="21">
      <c r="J2658" s="1" ph="1"/>
      <c r="K2658" s="1" ph="1"/>
      <c r="L2658" s="1" ph="1"/>
      <c r="M2658" s="1" ph="1"/>
      <c r="N2658" s="22" ph="1"/>
    </row>
    <row r="2659" spans="10:14" ht="21">
      <c r="J2659" s="1" ph="1"/>
      <c r="K2659" s="1" ph="1"/>
      <c r="L2659" s="1" ph="1"/>
      <c r="M2659" s="1" ph="1"/>
      <c r="N2659" s="22" ph="1"/>
    </row>
    <row r="2660" spans="10:14" ht="21">
      <c r="J2660" s="1" ph="1"/>
      <c r="K2660" s="1" ph="1"/>
      <c r="L2660" s="1" ph="1"/>
      <c r="M2660" s="1" ph="1"/>
      <c r="N2660" s="22" ph="1"/>
    </row>
    <row r="2661" spans="10:14" ht="21">
      <c r="J2661" s="1" ph="1"/>
      <c r="K2661" s="1" ph="1"/>
      <c r="L2661" s="1" ph="1"/>
      <c r="M2661" s="1" ph="1"/>
      <c r="N2661" s="22" ph="1"/>
    </row>
    <row r="2662" spans="10:14" ht="21">
      <c r="J2662" s="1" ph="1"/>
      <c r="K2662" s="1" ph="1"/>
      <c r="L2662" s="1" ph="1"/>
      <c r="M2662" s="1" ph="1"/>
      <c r="N2662" s="22" ph="1"/>
    </row>
    <row r="2663" spans="10:14" ht="21">
      <c r="J2663" s="1" ph="1"/>
      <c r="K2663" s="1" ph="1"/>
      <c r="L2663" s="1" ph="1"/>
      <c r="M2663" s="1" ph="1"/>
      <c r="N2663" s="22" ph="1"/>
    </row>
    <row r="2664" spans="10:14" ht="21">
      <c r="J2664" s="1" ph="1"/>
      <c r="K2664" s="1" ph="1"/>
      <c r="L2664" s="1" ph="1"/>
      <c r="M2664" s="1" ph="1"/>
      <c r="N2664" s="22" ph="1"/>
    </row>
    <row r="2665" spans="10:14" ht="21">
      <c r="J2665" s="1" ph="1"/>
      <c r="K2665" s="1" ph="1"/>
      <c r="L2665" s="1" ph="1"/>
      <c r="M2665" s="1" ph="1"/>
      <c r="N2665" s="22" ph="1"/>
    </row>
    <row r="2666" spans="10:14" ht="21">
      <c r="J2666" s="1" ph="1"/>
      <c r="K2666" s="1" ph="1"/>
      <c r="L2666" s="1" ph="1"/>
      <c r="M2666" s="1" ph="1"/>
      <c r="N2666" s="22" ph="1"/>
    </row>
    <row r="2667" spans="10:14" ht="21">
      <c r="J2667" s="1" ph="1"/>
      <c r="K2667" s="1" ph="1"/>
      <c r="L2667" s="1" ph="1"/>
      <c r="M2667" s="1" ph="1"/>
      <c r="N2667" s="22" ph="1"/>
    </row>
    <row r="2668" spans="10:14" ht="21">
      <c r="J2668" s="1" ph="1"/>
      <c r="K2668" s="1" ph="1"/>
      <c r="L2668" s="1" ph="1"/>
      <c r="M2668" s="1" ph="1"/>
      <c r="N2668" s="22" ph="1"/>
    </row>
    <row r="2669" spans="10:14" ht="21">
      <c r="J2669" s="1" ph="1"/>
      <c r="K2669" s="1" ph="1"/>
      <c r="L2669" s="1" ph="1"/>
      <c r="M2669" s="1" ph="1"/>
      <c r="N2669" s="22" ph="1"/>
    </row>
    <row r="2670" spans="10:14" ht="21">
      <c r="J2670" s="1" ph="1"/>
      <c r="K2670" s="1" ph="1"/>
      <c r="L2670" s="1" ph="1"/>
      <c r="M2670" s="1" ph="1"/>
      <c r="N2670" s="22" ph="1"/>
    </row>
    <row r="2671" spans="10:14" ht="21">
      <c r="J2671" s="1" ph="1"/>
      <c r="K2671" s="1" ph="1"/>
      <c r="L2671" s="1" ph="1"/>
      <c r="M2671" s="1" ph="1"/>
      <c r="N2671" s="22" ph="1"/>
    </row>
    <row r="2672" spans="10:14" ht="21">
      <c r="J2672" s="1" ph="1"/>
      <c r="K2672" s="1" ph="1"/>
      <c r="L2672" s="1" ph="1"/>
      <c r="M2672" s="1" ph="1"/>
      <c r="N2672" s="22" ph="1"/>
    </row>
    <row r="2673" spans="10:14" ht="21">
      <c r="J2673" s="1" ph="1"/>
      <c r="K2673" s="1" ph="1"/>
      <c r="L2673" s="1" ph="1"/>
      <c r="M2673" s="1" ph="1"/>
      <c r="N2673" s="22" ph="1"/>
    </row>
    <row r="2674" spans="10:14" ht="21">
      <c r="J2674" s="1" ph="1"/>
      <c r="K2674" s="1" ph="1"/>
      <c r="L2674" s="1" ph="1"/>
      <c r="M2674" s="1" ph="1"/>
      <c r="N2674" s="22" ph="1"/>
    </row>
    <row r="2675" spans="10:14" ht="21">
      <c r="J2675" s="1" ph="1"/>
      <c r="K2675" s="1" ph="1"/>
      <c r="L2675" s="1" ph="1"/>
      <c r="M2675" s="1" ph="1"/>
      <c r="N2675" s="22" ph="1"/>
    </row>
    <row r="2676" spans="10:14" ht="21">
      <c r="J2676" s="1" ph="1"/>
      <c r="K2676" s="1" ph="1"/>
      <c r="L2676" s="1" ph="1"/>
      <c r="M2676" s="1" ph="1"/>
      <c r="N2676" s="22" ph="1"/>
    </row>
    <row r="2677" spans="10:14" ht="21">
      <c r="J2677" s="1" ph="1"/>
      <c r="K2677" s="1" ph="1"/>
      <c r="L2677" s="1" ph="1"/>
      <c r="M2677" s="1" ph="1"/>
      <c r="N2677" s="22" ph="1"/>
    </row>
    <row r="2678" spans="10:14" ht="21">
      <c r="J2678" s="1" ph="1"/>
      <c r="K2678" s="1" ph="1"/>
      <c r="L2678" s="1" ph="1"/>
      <c r="M2678" s="1" ph="1"/>
      <c r="N2678" s="22" ph="1"/>
    </row>
    <row r="2679" spans="10:14" ht="21">
      <c r="J2679" s="1" ph="1"/>
      <c r="K2679" s="1" ph="1"/>
      <c r="L2679" s="1" ph="1"/>
      <c r="M2679" s="1" ph="1"/>
      <c r="N2679" s="22" ph="1"/>
    </row>
    <row r="2680" spans="10:14" ht="21">
      <c r="J2680" s="1" ph="1"/>
      <c r="K2680" s="1" ph="1"/>
      <c r="L2680" s="1" ph="1"/>
      <c r="M2680" s="1" ph="1"/>
      <c r="N2680" s="22" ph="1"/>
    </row>
    <row r="2681" spans="10:14" ht="21">
      <c r="J2681" s="1" ph="1"/>
      <c r="K2681" s="1" ph="1"/>
      <c r="L2681" s="1" ph="1"/>
      <c r="M2681" s="1" ph="1"/>
      <c r="N2681" s="22" ph="1"/>
    </row>
    <row r="2682" spans="10:14" ht="21">
      <c r="J2682" s="1" ph="1"/>
      <c r="K2682" s="1" ph="1"/>
      <c r="L2682" s="1" ph="1"/>
      <c r="M2682" s="1" ph="1"/>
      <c r="N2682" s="22" ph="1"/>
    </row>
    <row r="2683" spans="10:14" ht="21">
      <c r="J2683" s="1" ph="1"/>
      <c r="K2683" s="1" ph="1"/>
      <c r="L2683" s="1" ph="1"/>
      <c r="M2683" s="1" ph="1"/>
      <c r="N2683" s="22" ph="1"/>
    </row>
    <row r="2684" spans="10:14" ht="21">
      <c r="J2684" s="1" ph="1"/>
      <c r="K2684" s="1" ph="1"/>
      <c r="L2684" s="1" ph="1"/>
      <c r="M2684" s="1" ph="1"/>
      <c r="N2684" s="22" ph="1"/>
    </row>
    <row r="2685" spans="10:14" ht="21">
      <c r="J2685" s="1" ph="1"/>
      <c r="K2685" s="1" ph="1"/>
      <c r="L2685" s="1" ph="1"/>
      <c r="M2685" s="1" ph="1"/>
      <c r="N2685" s="22" ph="1"/>
    </row>
    <row r="2686" spans="10:14" ht="21">
      <c r="J2686" s="1" ph="1"/>
      <c r="K2686" s="1" ph="1"/>
      <c r="L2686" s="1" ph="1"/>
      <c r="M2686" s="1" ph="1"/>
      <c r="N2686" s="22" ph="1"/>
    </row>
    <row r="2687" spans="10:14" ht="21">
      <c r="J2687" s="1" ph="1"/>
      <c r="K2687" s="1" ph="1"/>
      <c r="L2687" s="1" ph="1"/>
      <c r="M2687" s="1" ph="1"/>
      <c r="N2687" s="22" ph="1"/>
    </row>
    <row r="2688" spans="10:14" ht="21">
      <c r="J2688" s="1" ph="1"/>
      <c r="K2688" s="1" ph="1"/>
      <c r="L2688" s="1" ph="1"/>
      <c r="M2688" s="1" ph="1"/>
      <c r="N2688" s="22" ph="1"/>
    </row>
    <row r="2689" spans="10:14" ht="21">
      <c r="J2689" s="1" ph="1"/>
      <c r="K2689" s="1" ph="1"/>
      <c r="L2689" s="1" ph="1"/>
      <c r="M2689" s="1" ph="1"/>
      <c r="N2689" s="22" ph="1"/>
    </row>
    <row r="2690" spans="10:14" ht="21">
      <c r="J2690" s="1" ph="1"/>
      <c r="K2690" s="1" ph="1"/>
      <c r="L2690" s="1" ph="1"/>
      <c r="M2690" s="1" ph="1"/>
      <c r="N2690" s="22" ph="1"/>
    </row>
    <row r="2691" spans="10:14" ht="21">
      <c r="J2691" s="1" ph="1"/>
      <c r="K2691" s="1" ph="1"/>
      <c r="L2691" s="1" ph="1"/>
      <c r="M2691" s="1" ph="1"/>
      <c r="N2691" s="22" ph="1"/>
    </row>
    <row r="2692" spans="10:14" ht="21">
      <c r="J2692" s="1" ph="1"/>
      <c r="K2692" s="1" ph="1"/>
      <c r="L2692" s="1" ph="1"/>
      <c r="M2692" s="1" ph="1"/>
      <c r="N2692" s="22" ph="1"/>
    </row>
    <row r="2693" spans="10:14" ht="21">
      <c r="J2693" s="1" ph="1"/>
      <c r="K2693" s="1" ph="1"/>
      <c r="L2693" s="1" ph="1"/>
      <c r="M2693" s="1" ph="1"/>
      <c r="N2693" s="22" ph="1"/>
    </row>
    <row r="2694" spans="10:14" ht="21">
      <c r="J2694" s="1" ph="1"/>
      <c r="K2694" s="1" ph="1"/>
      <c r="L2694" s="1" ph="1"/>
      <c r="M2694" s="1" ph="1"/>
      <c r="N2694" s="22" ph="1"/>
    </row>
    <row r="2695" spans="10:14" ht="21">
      <c r="J2695" s="1" ph="1"/>
      <c r="K2695" s="1" ph="1"/>
      <c r="L2695" s="1" ph="1"/>
      <c r="M2695" s="1" ph="1"/>
      <c r="N2695" s="22" ph="1"/>
    </row>
    <row r="2696" spans="10:14" ht="21">
      <c r="J2696" s="1" ph="1"/>
      <c r="K2696" s="1" ph="1"/>
      <c r="L2696" s="1" ph="1"/>
      <c r="M2696" s="1" ph="1"/>
      <c r="N2696" s="22" ph="1"/>
    </row>
    <row r="2697" spans="10:14" ht="21">
      <c r="J2697" s="1" ph="1"/>
      <c r="K2697" s="1" ph="1"/>
      <c r="L2697" s="1" ph="1"/>
      <c r="M2697" s="1" ph="1"/>
      <c r="N2697" s="22" ph="1"/>
    </row>
    <row r="2698" spans="10:14" ht="21">
      <c r="J2698" s="1" ph="1"/>
      <c r="K2698" s="1" ph="1"/>
      <c r="L2698" s="1" ph="1"/>
      <c r="M2698" s="1" ph="1"/>
      <c r="N2698" s="22" ph="1"/>
    </row>
    <row r="2699" spans="10:14" ht="21">
      <c r="J2699" s="1" ph="1"/>
      <c r="K2699" s="1" ph="1"/>
      <c r="L2699" s="1" ph="1"/>
      <c r="M2699" s="1" ph="1"/>
      <c r="N2699" s="22" ph="1"/>
    </row>
    <row r="2700" spans="10:14" ht="21">
      <c r="J2700" s="1" ph="1"/>
      <c r="K2700" s="1" ph="1"/>
      <c r="L2700" s="1" ph="1"/>
      <c r="M2700" s="1" ph="1"/>
      <c r="N2700" s="22" ph="1"/>
    </row>
    <row r="2701" spans="10:14" ht="21">
      <c r="J2701" s="1" ph="1"/>
      <c r="K2701" s="1" ph="1"/>
      <c r="L2701" s="1" ph="1"/>
      <c r="M2701" s="1" ph="1"/>
      <c r="N2701" s="22" ph="1"/>
    </row>
    <row r="2702" spans="10:14" ht="21">
      <c r="J2702" s="1" ph="1"/>
      <c r="K2702" s="1" ph="1"/>
      <c r="L2702" s="1" ph="1"/>
      <c r="M2702" s="1" ph="1"/>
      <c r="N2702" s="22" ph="1"/>
    </row>
    <row r="2703" spans="10:14" ht="21">
      <c r="J2703" s="1" ph="1"/>
      <c r="K2703" s="1" ph="1"/>
      <c r="L2703" s="1" ph="1"/>
      <c r="M2703" s="1" ph="1"/>
      <c r="N2703" s="22" ph="1"/>
    </row>
    <row r="2704" spans="10:14" ht="21">
      <c r="J2704" s="1" ph="1"/>
      <c r="K2704" s="1" ph="1"/>
      <c r="L2704" s="1" ph="1"/>
      <c r="M2704" s="1" ph="1"/>
      <c r="N2704" s="22" ph="1"/>
    </row>
    <row r="2705" spans="10:14" ht="21">
      <c r="J2705" s="1" ph="1"/>
      <c r="K2705" s="1" ph="1"/>
      <c r="L2705" s="1" ph="1"/>
      <c r="M2705" s="1" ph="1"/>
      <c r="N2705" s="22" ph="1"/>
    </row>
    <row r="2706" spans="10:14" ht="21">
      <c r="J2706" s="1" ph="1"/>
      <c r="K2706" s="1" ph="1"/>
      <c r="L2706" s="1" ph="1"/>
      <c r="M2706" s="1" ph="1"/>
      <c r="N2706" s="22" ph="1"/>
    </row>
    <row r="2707" spans="10:14" ht="21">
      <c r="J2707" s="1" ph="1"/>
      <c r="K2707" s="1" ph="1"/>
      <c r="L2707" s="1" ph="1"/>
      <c r="M2707" s="1" ph="1"/>
      <c r="N2707" s="22" ph="1"/>
    </row>
    <row r="2708" spans="10:14" ht="21">
      <c r="J2708" s="1" ph="1"/>
      <c r="K2708" s="1" ph="1"/>
      <c r="L2708" s="1" ph="1"/>
      <c r="M2708" s="1" ph="1"/>
      <c r="N2708" s="22" ph="1"/>
    </row>
    <row r="2709" spans="10:14" ht="21">
      <c r="J2709" s="1" ph="1"/>
      <c r="K2709" s="1" ph="1"/>
      <c r="L2709" s="1" ph="1"/>
      <c r="M2709" s="1" ph="1"/>
      <c r="N2709" s="22" ph="1"/>
    </row>
    <row r="2710" spans="10:14" ht="21">
      <c r="J2710" s="1" ph="1"/>
      <c r="K2710" s="1" ph="1"/>
      <c r="L2710" s="1" ph="1"/>
      <c r="M2710" s="1" ph="1"/>
      <c r="N2710" s="22" ph="1"/>
    </row>
    <row r="2711" spans="10:14" ht="21">
      <c r="J2711" s="1" ph="1"/>
      <c r="K2711" s="1" ph="1"/>
      <c r="L2711" s="1" ph="1"/>
      <c r="M2711" s="1" ph="1"/>
      <c r="N2711" s="22" ph="1"/>
    </row>
    <row r="2712" spans="10:14" ht="21">
      <c r="J2712" s="1" ph="1"/>
      <c r="K2712" s="1" ph="1"/>
      <c r="L2712" s="1" ph="1"/>
      <c r="M2712" s="1" ph="1"/>
      <c r="N2712" s="22" ph="1"/>
    </row>
    <row r="2713" spans="10:14" ht="21">
      <c r="J2713" s="1" ph="1"/>
      <c r="K2713" s="1" ph="1"/>
      <c r="L2713" s="1" ph="1"/>
      <c r="M2713" s="1" ph="1"/>
      <c r="N2713" s="22" ph="1"/>
    </row>
    <row r="2714" spans="10:14" ht="21">
      <c r="J2714" s="1" ph="1"/>
      <c r="K2714" s="1" ph="1"/>
      <c r="L2714" s="1" ph="1"/>
      <c r="M2714" s="1" ph="1"/>
      <c r="N2714" s="22" ph="1"/>
    </row>
    <row r="2715" spans="10:14" ht="21">
      <c r="J2715" s="1" ph="1"/>
      <c r="K2715" s="1" ph="1"/>
      <c r="L2715" s="1" ph="1"/>
      <c r="M2715" s="1" ph="1"/>
      <c r="N2715" s="22" ph="1"/>
    </row>
    <row r="2716" spans="10:14" ht="21">
      <c r="J2716" s="1" ph="1"/>
      <c r="K2716" s="1" ph="1"/>
      <c r="L2716" s="1" ph="1"/>
      <c r="M2716" s="1" ph="1"/>
      <c r="N2716" s="22" ph="1"/>
    </row>
    <row r="2717" spans="10:14" ht="21">
      <c r="J2717" s="1" ph="1"/>
      <c r="K2717" s="1" ph="1"/>
      <c r="L2717" s="1" ph="1"/>
      <c r="M2717" s="1" ph="1"/>
      <c r="N2717" s="22" ph="1"/>
    </row>
    <row r="2718" spans="10:14" ht="21">
      <c r="J2718" s="1" ph="1"/>
      <c r="K2718" s="1" ph="1"/>
      <c r="L2718" s="1" ph="1"/>
      <c r="M2718" s="1" ph="1"/>
      <c r="N2718" s="22" ph="1"/>
    </row>
    <row r="2719" spans="10:14" ht="21">
      <c r="J2719" s="1" ph="1"/>
      <c r="K2719" s="1" ph="1"/>
      <c r="L2719" s="1" ph="1"/>
      <c r="M2719" s="1" ph="1"/>
      <c r="N2719" s="22" ph="1"/>
    </row>
    <row r="2720" spans="10:14" ht="21">
      <c r="J2720" s="1" ph="1"/>
      <c r="K2720" s="1" ph="1"/>
      <c r="L2720" s="1" ph="1"/>
      <c r="M2720" s="1" ph="1"/>
      <c r="N2720" s="22" ph="1"/>
    </row>
    <row r="2721" spans="10:14" ht="21">
      <c r="J2721" s="1" ph="1"/>
      <c r="K2721" s="1" ph="1"/>
      <c r="L2721" s="1" ph="1"/>
      <c r="M2721" s="1" ph="1"/>
      <c r="N2721" s="22" ph="1"/>
    </row>
    <row r="2722" spans="10:14" ht="21">
      <c r="J2722" s="1" ph="1"/>
      <c r="K2722" s="1" ph="1"/>
      <c r="L2722" s="1" ph="1"/>
      <c r="M2722" s="1" ph="1"/>
      <c r="N2722" s="22" ph="1"/>
    </row>
    <row r="2723" spans="10:14" ht="21">
      <c r="J2723" s="1" ph="1"/>
      <c r="K2723" s="1" ph="1"/>
      <c r="L2723" s="1" ph="1"/>
      <c r="M2723" s="1" ph="1"/>
      <c r="N2723" s="22" ph="1"/>
    </row>
    <row r="2724" spans="10:14" ht="21">
      <c r="J2724" s="1" ph="1"/>
      <c r="K2724" s="1" ph="1"/>
      <c r="L2724" s="1" ph="1"/>
      <c r="M2724" s="1" ph="1"/>
      <c r="N2724" s="22" ph="1"/>
    </row>
    <row r="2725" spans="10:14" ht="21">
      <c r="J2725" s="1" ph="1"/>
      <c r="K2725" s="1" ph="1"/>
      <c r="L2725" s="1" ph="1"/>
      <c r="M2725" s="1" ph="1"/>
      <c r="N2725" s="22" ph="1"/>
    </row>
    <row r="2726" spans="10:14" ht="21">
      <c r="J2726" s="1" ph="1"/>
      <c r="K2726" s="1" ph="1"/>
      <c r="L2726" s="1" ph="1"/>
      <c r="M2726" s="1" ph="1"/>
      <c r="N2726" s="22" ph="1"/>
    </row>
    <row r="2727" spans="10:14" ht="21">
      <c r="J2727" s="1" ph="1"/>
      <c r="K2727" s="1" ph="1"/>
      <c r="L2727" s="1" ph="1"/>
      <c r="M2727" s="1" ph="1"/>
      <c r="N2727" s="22" ph="1"/>
    </row>
    <row r="2728" spans="10:14" ht="21">
      <c r="J2728" s="1" ph="1"/>
      <c r="K2728" s="1" ph="1"/>
      <c r="L2728" s="1" ph="1"/>
      <c r="M2728" s="1" ph="1"/>
      <c r="N2728" s="22" ph="1"/>
    </row>
    <row r="2729" spans="10:14" ht="21">
      <c r="J2729" s="1" ph="1"/>
      <c r="K2729" s="1" ph="1"/>
      <c r="L2729" s="1" ph="1"/>
      <c r="M2729" s="1" ph="1"/>
      <c r="N2729" s="22" ph="1"/>
    </row>
    <row r="2730" spans="10:14" ht="21">
      <c r="J2730" s="1" ph="1"/>
      <c r="K2730" s="1" ph="1"/>
      <c r="L2730" s="1" ph="1"/>
      <c r="M2730" s="1" ph="1"/>
      <c r="N2730" s="22" ph="1"/>
    </row>
    <row r="2731" spans="10:14" ht="21">
      <c r="J2731" s="1" ph="1"/>
      <c r="K2731" s="1" ph="1"/>
      <c r="L2731" s="1" ph="1"/>
      <c r="M2731" s="1" ph="1"/>
      <c r="N2731" s="22" ph="1"/>
    </row>
    <row r="2732" spans="10:14" ht="21">
      <c r="J2732" s="1" ph="1"/>
      <c r="K2732" s="1" ph="1"/>
      <c r="L2732" s="1" ph="1"/>
      <c r="M2732" s="1" ph="1"/>
      <c r="N2732" s="22" ph="1"/>
    </row>
    <row r="2733" spans="10:14" ht="21">
      <c r="J2733" s="1" ph="1"/>
      <c r="K2733" s="1" ph="1"/>
      <c r="L2733" s="1" ph="1"/>
      <c r="M2733" s="1" ph="1"/>
      <c r="N2733" s="22" ph="1"/>
    </row>
    <row r="2734" spans="10:14" ht="21">
      <c r="J2734" s="1" ph="1"/>
      <c r="K2734" s="1" ph="1"/>
      <c r="L2734" s="1" ph="1"/>
      <c r="M2734" s="1" ph="1"/>
      <c r="N2734" s="22" ph="1"/>
    </row>
    <row r="2735" spans="10:14" ht="21">
      <c r="J2735" s="1" ph="1"/>
      <c r="K2735" s="1" ph="1"/>
      <c r="L2735" s="1" ph="1"/>
      <c r="M2735" s="1" ph="1"/>
      <c r="N2735" s="22" ph="1"/>
    </row>
    <row r="2736" spans="10:14" ht="21">
      <c r="J2736" s="1" ph="1"/>
      <c r="K2736" s="1" ph="1"/>
      <c r="L2736" s="1" ph="1"/>
      <c r="M2736" s="1" ph="1"/>
      <c r="N2736" s="22" ph="1"/>
    </row>
    <row r="2737" spans="10:14" ht="21">
      <c r="J2737" s="1" ph="1"/>
      <c r="K2737" s="1" ph="1"/>
      <c r="L2737" s="1" ph="1"/>
      <c r="M2737" s="1" ph="1"/>
      <c r="N2737" s="22" ph="1"/>
    </row>
    <row r="2738" spans="10:14" ht="21">
      <c r="J2738" s="1" ph="1"/>
      <c r="K2738" s="1" ph="1"/>
      <c r="L2738" s="1" ph="1"/>
      <c r="M2738" s="1" ph="1"/>
      <c r="N2738" s="22" ph="1"/>
    </row>
    <row r="2739" spans="10:14" ht="21">
      <c r="J2739" s="1" ph="1"/>
      <c r="K2739" s="1" ph="1"/>
      <c r="L2739" s="1" ph="1"/>
      <c r="M2739" s="1" ph="1"/>
      <c r="N2739" s="22" ph="1"/>
    </row>
    <row r="2740" spans="10:14" ht="21">
      <c r="J2740" s="1" ph="1"/>
      <c r="K2740" s="1" ph="1"/>
      <c r="L2740" s="1" ph="1"/>
      <c r="M2740" s="1" ph="1"/>
      <c r="N2740" s="22" ph="1"/>
    </row>
    <row r="2741" spans="10:14" ht="21">
      <c r="J2741" s="1" ph="1"/>
      <c r="K2741" s="1" ph="1"/>
      <c r="L2741" s="1" ph="1"/>
      <c r="M2741" s="1" ph="1"/>
      <c r="N2741" s="22" ph="1"/>
    </row>
    <row r="2742" spans="10:14" ht="21">
      <c r="J2742" s="1" ph="1"/>
      <c r="K2742" s="1" ph="1"/>
      <c r="L2742" s="1" ph="1"/>
      <c r="M2742" s="1" ph="1"/>
      <c r="N2742" s="22" ph="1"/>
    </row>
    <row r="2743" spans="10:14" ht="21">
      <c r="J2743" s="1" ph="1"/>
      <c r="K2743" s="1" ph="1"/>
      <c r="L2743" s="1" ph="1"/>
      <c r="M2743" s="1" ph="1"/>
      <c r="N2743" s="22" ph="1"/>
    </row>
    <row r="2744" spans="10:14" ht="21">
      <c r="J2744" s="1" ph="1"/>
      <c r="K2744" s="1" ph="1"/>
      <c r="L2744" s="1" ph="1"/>
      <c r="M2744" s="1" ph="1"/>
      <c r="N2744" s="22" ph="1"/>
    </row>
    <row r="2745" spans="10:14" ht="21">
      <c r="J2745" s="1" ph="1"/>
      <c r="K2745" s="1" ph="1"/>
      <c r="L2745" s="1" ph="1"/>
      <c r="M2745" s="1" ph="1"/>
      <c r="N2745" s="22" ph="1"/>
    </row>
    <row r="2746" spans="10:14" ht="21">
      <c r="J2746" s="1" ph="1"/>
      <c r="K2746" s="1" ph="1"/>
      <c r="L2746" s="1" ph="1"/>
      <c r="M2746" s="1" ph="1"/>
      <c r="N2746" s="22" ph="1"/>
    </row>
    <row r="2747" spans="10:14" ht="21">
      <c r="J2747" s="1" ph="1"/>
      <c r="K2747" s="1" ph="1"/>
      <c r="L2747" s="1" ph="1"/>
      <c r="M2747" s="1" ph="1"/>
      <c r="N2747" s="22" ph="1"/>
    </row>
    <row r="2748" spans="10:14" ht="21">
      <c r="J2748" s="1" ph="1"/>
      <c r="K2748" s="1" ph="1"/>
      <c r="L2748" s="1" ph="1"/>
      <c r="M2748" s="1" ph="1"/>
      <c r="N2748" s="22" ph="1"/>
    </row>
    <row r="2749" spans="10:14" ht="21">
      <c r="J2749" s="1" ph="1"/>
      <c r="K2749" s="1" ph="1"/>
      <c r="L2749" s="1" ph="1"/>
      <c r="M2749" s="1" ph="1"/>
      <c r="N2749" s="22" ph="1"/>
    </row>
    <row r="2750" spans="10:14" ht="21">
      <c r="J2750" s="1" ph="1"/>
      <c r="K2750" s="1" ph="1"/>
      <c r="L2750" s="1" ph="1"/>
      <c r="M2750" s="1" ph="1"/>
      <c r="N2750" s="22" ph="1"/>
    </row>
    <row r="2751" spans="10:14" ht="21">
      <c r="J2751" s="1" ph="1"/>
      <c r="K2751" s="1" ph="1"/>
      <c r="L2751" s="1" ph="1"/>
      <c r="M2751" s="1" ph="1"/>
      <c r="N2751" s="22" ph="1"/>
    </row>
    <row r="2752" spans="10:14" ht="21">
      <c r="J2752" s="1" ph="1"/>
      <c r="K2752" s="1" ph="1"/>
      <c r="L2752" s="1" ph="1"/>
      <c r="M2752" s="1" ph="1"/>
      <c r="N2752" s="22" ph="1"/>
    </row>
    <row r="2753" spans="10:14" ht="21">
      <c r="J2753" s="1" ph="1"/>
      <c r="K2753" s="1" ph="1"/>
      <c r="L2753" s="1" ph="1"/>
      <c r="M2753" s="1" ph="1"/>
      <c r="N2753" s="22" ph="1"/>
    </row>
    <row r="2754" spans="10:14" ht="21">
      <c r="J2754" s="1" ph="1"/>
      <c r="K2754" s="1" ph="1"/>
      <c r="L2754" s="1" ph="1"/>
      <c r="M2754" s="1" ph="1"/>
      <c r="N2754" s="22" ph="1"/>
    </row>
    <row r="2755" spans="10:14" ht="21">
      <c r="J2755" s="1" ph="1"/>
      <c r="K2755" s="1" ph="1"/>
      <c r="L2755" s="1" ph="1"/>
      <c r="M2755" s="1" ph="1"/>
      <c r="N2755" s="22" ph="1"/>
    </row>
    <row r="2756" spans="10:14" ht="21">
      <c r="J2756" s="1" ph="1"/>
      <c r="K2756" s="1" ph="1"/>
      <c r="L2756" s="1" ph="1"/>
      <c r="M2756" s="1" ph="1"/>
      <c r="N2756" s="22" ph="1"/>
    </row>
    <row r="2757" spans="10:14" ht="21">
      <c r="J2757" s="1" ph="1"/>
      <c r="K2757" s="1" ph="1"/>
      <c r="L2757" s="1" ph="1"/>
      <c r="M2757" s="1" ph="1"/>
      <c r="N2757" s="22" ph="1"/>
    </row>
    <row r="2758" spans="10:14" ht="21">
      <c r="J2758" s="1" ph="1"/>
      <c r="K2758" s="1" ph="1"/>
      <c r="L2758" s="1" ph="1"/>
      <c r="M2758" s="1" ph="1"/>
      <c r="N2758" s="22" ph="1"/>
    </row>
    <row r="2759" spans="10:14" ht="21">
      <c r="J2759" s="1" ph="1"/>
      <c r="K2759" s="1" ph="1"/>
      <c r="L2759" s="1" ph="1"/>
      <c r="M2759" s="1" ph="1"/>
      <c r="N2759" s="22" ph="1"/>
    </row>
    <row r="2760" spans="10:14" ht="21">
      <c r="J2760" s="1" ph="1"/>
      <c r="K2760" s="1" ph="1"/>
      <c r="L2760" s="1" ph="1"/>
      <c r="M2760" s="1" ph="1"/>
      <c r="N2760" s="22" ph="1"/>
    </row>
    <row r="2761" spans="10:14" ht="21">
      <c r="J2761" s="1" ph="1"/>
      <c r="K2761" s="1" ph="1"/>
      <c r="L2761" s="1" ph="1"/>
      <c r="M2761" s="1" ph="1"/>
      <c r="N2761" s="22" ph="1"/>
    </row>
    <row r="2762" spans="10:14" ht="21">
      <c r="J2762" s="1" ph="1"/>
      <c r="K2762" s="1" ph="1"/>
      <c r="L2762" s="1" ph="1"/>
      <c r="M2762" s="1" ph="1"/>
      <c r="N2762" s="22" ph="1"/>
    </row>
    <row r="2763" spans="10:14" ht="21">
      <c r="J2763" s="1" ph="1"/>
      <c r="K2763" s="1" ph="1"/>
      <c r="L2763" s="1" ph="1"/>
      <c r="M2763" s="1" ph="1"/>
      <c r="N2763" s="22" ph="1"/>
    </row>
    <row r="2764" spans="10:14" ht="21">
      <c r="J2764" s="1" ph="1"/>
      <c r="K2764" s="1" ph="1"/>
      <c r="L2764" s="1" ph="1"/>
      <c r="M2764" s="1" ph="1"/>
      <c r="N2764" s="22" ph="1"/>
    </row>
    <row r="2765" spans="10:14" ht="21">
      <c r="J2765" s="1" ph="1"/>
      <c r="K2765" s="1" ph="1"/>
      <c r="L2765" s="1" ph="1"/>
      <c r="M2765" s="1" ph="1"/>
      <c r="N2765" s="22" ph="1"/>
    </row>
    <row r="2766" spans="10:14" ht="21">
      <c r="J2766" s="1" ph="1"/>
      <c r="K2766" s="1" ph="1"/>
      <c r="L2766" s="1" ph="1"/>
      <c r="M2766" s="1" ph="1"/>
      <c r="N2766" s="22" ph="1"/>
    </row>
    <row r="2767" spans="10:14" ht="21">
      <c r="J2767" s="1" ph="1"/>
      <c r="K2767" s="1" ph="1"/>
      <c r="L2767" s="1" ph="1"/>
      <c r="M2767" s="1" ph="1"/>
      <c r="N2767" s="22" ph="1"/>
    </row>
    <row r="2768" spans="10:14" ht="21">
      <c r="J2768" s="1" ph="1"/>
      <c r="K2768" s="1" ph="1"/>
      <c r="L2768" s="1" ph="1"/>
      <c r="M2768" s="1" ph="1"/>
      <c r="N2768" s="22" ph="1"/>
    </row>
    <row r="2769" spans="10:14" ht="21">
      <c r="J2769" s="1" ph="1"/>
      <c r="K2769" s="1" ph="1"/>
      <c r="L2769" s="1" ph="1"/>
      <c r="M2769" s="1" ph="1"/>
      <c r="N2769" s="22" ph="1"/>
    </row>
    <row r="2770" spans="10:14" ht="21">
      <c r="J2770" s="1" ph="1"/>
      <c r="K2770" s="1" ph="1"/>
      <c r="L2770" s="1" ph="1"/>
      <c r="M2770" s="1" ph="1"/>
      <c r="N2770" s="22" ph="1"/>
    </row>
    <row r="2771" spans="10:14" ht="21">
      <c r="J2771" s="1" ph="1"/>
      <c r="K2771" s="1" ph="1"/>
      <c r="L2771" s="1" ph="1"/>
      <c r="M2771" s="1" ph="1"/>
      <c r="N2771" s="22" ph="1"/>
    </row>
    <row r="2772" spans="10:14" ht="21">
      <c r="J2772" s="1" ph="1"/>
      <c r="K2772" s="1" ph="1"/>
      <c r="L2772" s="1" ph="1"/>
      <c r="M2772" s="1" ph="1"/>
      <c r="N2772" s="22" ph="1"/>
    </row>
    <row r="2773" spans="10:14" ht="21">
      <c r="J2773" s="1" ph="1"/>
      <c r="K2773" s="1" ph="1"/>
      <c r="L2773" s="1" ph="1"/>
      <c r="M2773" s="1" ph="1"/>
      <c r="N2773" s="22" ph="1"/>
    </row>
    <row r="2774" spans="10:14" ht="21">
      <c r="J2774" s="1" ph="1"/>
      <c r="K2774" s="1" ph="1"/>
      <c r="L2774" s="1" ph="1"/>
      <c r="M2774" s="1" ph="1"/>
      <c r="N2774" s="22" ph="1"/>
    </row>
    <row r="2775" spans="10:14" ht="21">
      <c r="J2775" s="1" ph="1"/>
      <c r="K2775" s="1" ph="1"/>
      <c r="L2775" s="1" ph="1"/>
      <c r="M2775" s="1" ph="1"/>
      <c r="N2775" s="22" ph="1"/>
    </row>
    <row r="2776" spans="10:14" ht="21">
      <c r="J2776" s="1" ph="1"/>
      <c r="K2776" s="1" ph="1"/>
      <c r="L2776" s="1" ph="1"/>
      <c r="M2776" s="1" ph="1"/>
      <c r="N2776" s="22" ph="1"/>
    </row>
    <row r="2777" spans="10:14" ht="21">
      <c r="J2777" s="1" ph="1"/>
      <c r="K2777" s="1" ph="1"/>
      <c r="L2777" s="1" ph="1"/>
      <c r="M2777" s="1" ph="1"/>
      <c r="N2777" s="22" ph="1"/>
    </row>
    <row r="2778" spans="10:14" ht="21">
      <c r="J2778" s="1" ph="1"/>
      <c r="K2778" s="1" ph="1"/>
      <c r="L2778" s="1" ph="1"/>
      <c r="M2778" s="1" ph="1"/>
      <c r="N2778" s="22" ph="1"/>
    </row>
    <row r="2779" spans="10:14" ht="21">
      <c r="J2779" s="1" ph="1"/>
      <c r="K2779" s="1" ph="1"/>
      <c r="L2779" s="1" ph="1"/>
      <c r="M2779" s="1" ph="1"/>
      <c r="N2779" s="22" ph="1"/>
    </row>
    <row r="2780" spans="10:14" ht="21">
      <c r="J2780" s="1" ph="1"/>
      <c r="K2780" s="1" ph="1"/>
      <c r="L2780" s="1" ph="1"/>
      <c r="M2780" s="1" ph="1"/>
      <c r="N2780" s="22" ph="1"/>
    </row>
    <row r="2781" spans="10:14" ht="21">
      <c r="J2781" s="1" ph="1"/>
      <c r="K2781" s="1" ph="1"/>
      <c r="L2781" s="1" ph="1"/>
      <c r="M2781" s="1" ph="1"/>
      <c r="N2781" s="22" ph="1"/>
    </row>
    <row r="2782" spans="10:14" ht="21">
      <c r="J2782" s="1" ph="1"/>
      <c r="K2782" s="1" ph="1"/>
      <c r="L2782" s="1" ph="1"/>
      <c r="M2782" s="1" ph="1"/>
      <c r="N2782" s="22" ph="1"/>
    </row>
    <row r="2783" spans="10:14" ht="21">
      <c r="J2783" s="1" ph="1"/>
      <c r="K2783" s="1" ph="1"/>
      <c r="L2783" s="1" ph="1"/>
      <c r="M2783" s="1" ph="1"/>
      <c r="N2783" s="22" ph="1"/>
    </row>
    <row r="2784" spans="10:14" ht="21">
      <c r="J2784" s="1" ph="1"/>
      <c r="K2784" s="1" ph="1"/>
      <c r="L2784" s="1" ph="1"/>
      <c r="M2784" s="1" ph="1"/>
      <c r="N2784" s="22" ph="1"/>
    </row>
    <row r="2785" spans="10:14" ht="21">
      <c r="J2785" s="1" ph="1"/>
      <c r="K2785" s="1" ph="1"/>
      <c r="L2785" s="1" ph="1"/>
      <c r="M2785" s="1" ph="1"/>
      <c r="N2785" s="22" ph="1"/>
    </row>
    <row r="2786" spans="10:14" ht="21">
      <c r="J2786" s="1" ph="1"/>
      <c r="K2786" s="1" ph="1"/>
      <c r="L2786" s="1" ph="1"/>
      <c r="M2786" s="1" ph="1"/>
      <c r="N2786" s="22" ph="1"/>
    </row>
    <row r="2787" spans="10:14" ht="21">
      <c r="J2787" s="1" ph="1"/>
      <c r="K2787" s="1" ph="1"/>
      <c r="L2787" s="1" ph="1"/>
      <c r="M2787" s="1" ph="1"/>
      <c r="N2787" s="22" ph="1"/>
    </row>
    <row r="2788" spans="10:14" ht="21">
      <c r="J2788" s="1" ph="1"/>
      <c r="K2788" s="1" ph="1"/>
      <c r="L2788" s="1" ph="1"/>
      <c r="M2788" s="1" ph="1"/>
      <c r="N2788" s="22" ph="1"/>
    </row>
    <row r="2789" spans="10:14" ht="21">
      <c r="J2789" s="1" ph="1"/>
      <c r="K2789" s="1" ph="1"/>
      <c r="L2789" s="1" ph="1"/>
      <c r="M2789" s="1" ph="1"/>
      <c r="N2789" s="22" ph="1"/>
    </row>
    <row r="2790" spans="10:14" ht="21">
      <c r="J2790" s="1" ph="1"/>
      <c r="K2790" s="1" ph="1"/>
      <c r="L2790" s="1" ph="1"/>
      <c r="M2790" s="1" ph="1"/>
      <c r="N2790" s="22" ph="1"/>
    </row>
    <row r="2791" spans="10:14" ht="21">
      <c r="J2791" s="1" ph="1"/>
      <c r="K2791" s="1" ph="1"/>
      <c r="L2791" s="1" ph="1"/>
      <c r="M2791" s="1" ph="1"/>
      <c r="N2791" s="22" ph="1"/>
    </row>
    <row r="2792" spans="10:14" ht="21">
      <c r="J2792" s="1" ph="1"/>
      <c r="K2792" s="1" ph="1"/>
      <c r="L2792" s="1" ph="1"/>
      <c r="M2792" s="1" ph="1"/>
      <c r="N2792" s="22" ph="1"/>
    </row>
    <row r="2793" spans="10:14" ht="21">
      <c r="J2793" s="1" ph="1"/>
      <c r="K2793" s="1" ph="1"/>
      <c r="L2793" s="1" ph="1"/>
      <c r="M2793" s="1" ph="1"/>
      <c r="N2793" s="22" ph="1"/>
    </row>
    <row r="2794" spans="10:14" ht="21">
      <c r="J2794" s="1" ph="1"/>
      <c r="K2794" s="1" ph="1"/>
      <c r="L2794" s="1" ph="1"/>
      <c r="M2794" s="1" ph="1"/>
      <c r="N2794" s="22" ph="1"/>
    </row>
    <row r="2795" spans="10:14" ht="21">
      <c r="J2795" s="1" ph="1"/>
      <c r="K2795" s="1" ph="1"/>
      <c r="L2795" s="1" ph="1"/>
      <c r="M2795" s="1" ph="1"/>
      <c r="N2795" s="22" ph="1"/>
    </row>
    <row r="2796" spans="10:14" ht="21">
      <c r="J2796" s="1" ph="1"/>
      <c r="K2796" s="1" ph="1"/>
      <c r="L2796" s="1" ph="1"/>
      <c r="M2796" s="1" ph="1"/>
      <c r="N2796" s="22" ph="1"/>
    </row>
    <row r="2797" spans="10:14" ht="21">
      <c r="J2797" s="1" ph="1"/>
      <c r="K2797" s="1" ph="1"/>
      <c r="L2797" s="1" ph="1"/>
      <c r="M2797" s="1" ph="1"/>
      <c r="N2797" s="22" ph="1"/>
    </row>
    <row r="2798" spans="10:14" ht="21">
      <c r="J2798" s="1" ph="1"/>
      <c r="K2798" s="1" ph="1"/>
      <c r="L2798" s="1" ph="1"/>
      <c r="M2798" s="1" ph="1"/>
      <c r="N2798" s="22" ph="1"/>
    </row>
    <row r="2799" spans="10:14" ht="21">
      <c r="J2799" s="1" ph="1"/>
      <c r="K2799" s="1" ph="1"/>
      <c r="L2799" s="1" ph="1"/>
      <c r="M2799" s="1" ph="1"/>
      <c r="N2799" s="22" ph="1"/>
    </row>
    <row r="2800" spans="10:14" ht="21">
      <c r="J2800" s="1" ph="1"/>
      <c r="K2800" s="1" ph="1"/>
      <c r="L2800" s="1" ph="1"/>
      <c r="M2800" s="1" ph="1"/>
      <c r="N2800" s="22" ph="1"/>
    </row>
    <row r="2801" spans="10:14" ht="21">
      <c r="J2801" s="1" ph="1"/>
      <c r="K2801" s="1" ph="1"/>
      <c r="L2801" s="1" ph="1"/>
      <c r="M2801" s="1" ph="1"/>
      <c r="N2801" s="22" ph="1"/>
    </row>
    <row r="2802" spans="10:14" ht="21">
      <c r="J2802" s="1" ph="1"/>
      <c r="K2802" s="1" ph="1"/>
      <c r="L2802" s="1" ph="1"/>
      <c r="M2802" s="1" ph="1"/>
      <c r="N2802" s="22" ph="1"/>
    </row>
    <row r="2803" spans="10:14" ht="21">
      <c r="J2803" s="1" ph="1"/>
      <c r="K2803" s="1" ph="1"/>
      <c r="L2803" s="1" ph="1"/>
      <c r="M2803" s="1" ph="1"/>
      <c r="N2803" s="22" ph="1"/>
    </row>
    <row r="2804" spans="10:14" ht="21">
      <c r="J2804" s="1" ph="1"/>
      <c r="K2804" s="1" ph="1"/>
      <c r="L2804" s="1" ph="1"/>
      <c r="M2804" s="1" ph="1"/>
      <c r="N2804" s="22" ph="1"/>
    </row>
    <row r="2805" spans="10:14" ht="21">
      <c r="J2805" s="1" ph="1"/>
      <c r="K2805" s="1" ph="1"/>
      <c r="L2805" s="1" ph="1"/>
      <c r="M2805" s="1" ph="1"/>
      <c r="N2805" s="22" ph="1"/>
    </row>
    <row r="2806" spans="10:14" ht="21">
      <c r="J2806" s="1" ph="1"/>
      <c r="K2806" s="1" ph="1"/>
      <c r="L2806" s="1" ph="1"/>
      <c r="M2806" s="1" ph="1"/>
      <c r="N2806" s="22" ph="1"/>
    </row>
    <row r="2807" spans="10:14" ht="21">
      <c r="J2807" s="1" ph="1"/>
      <c r="K2807" s="1" ph="1"/>
      <c r="L2807" s="1" ph="1"/>
      <c r="M2807" s="1" ph="1"/>
      <c r="N2807" s="22" ph="1"/>
    </row>
    <row r="2808" spans="10:14" ht="21">
      <c r="J2808" s="1" ph="1"/>
      <c r="K2808" s="1" ph="1"/>
      <c r="L2808" s="1" ph="1"/>
      <c r="M2808" s="1" ph="1"/>
      <c r="N2808" s="22" ph="1"/>
    </row>
    <row r="2809" spans="10:14" ht="21">
      <c r="J2809" s="1" ph="1"/>
      <c r="K2809" s="1" ph="1"/>
      <c r="L2809" s="1" ph="1"/>
      <c r="M2809" s="1" ph="1"/>
      <c r="N2809" s="22" ph="1"/>
    </row>
    <row r="2810" spans="10:14" ht="21">
      <c r="J2810" s="1" ph="1"/>
      <c r="K2810" s="1" ph="1"/>
      <c r="L2810" s="1" ph="1"/>
      <c r="M2810" s="1" ph="1"/>
      <c r="N2810" s="22" ph="1"/>
    </row>
    <row r="2811" spans="10:14" ht="21">
      <c r="J2811" s="1" ph="1"/>
      <c r="K2811" s="1" ph="1"/>
      <c r="L2811" s="1" ph="1"/>
      <c r="M2811" s="1" ph="1"/>
      <c r="N2811" s="22" ph="1"/>
    </row>
    <row r="2812" spans="10:14" ht="21">
      <c r="J2812" s="1" ph="1"/>
      <c r="K2812" s="1" ph="1"/>
      <c r="L2812" s="1" ph="1"/>
      <c r="M2812" s="1" ph="1"/>
      <c r="N2812" s="22" ph="1"/>
    </row>
    <row r="2813" spans="10:14" ht="21">
      <c r="J2813" s="1" ph="1"/>
      <c r="K2813" s="1" ph="1"/>
      <c r="L2813" s="1" ph="1"/>
      <c r="M2813" s="1" ph="1"/>
      <c r="N2813" s="22" ph="1"/>
    </row>
    <row r="2814" spans="10:14" ht="21">
      <c r="J2814" s="1" ph="1"/>
      <c r="K2814" s="1" ph="1"/>
      <c r="L2814" s="1" ph="1"/>
      <c r="M2814" s="1" ph="1"/>
      <c r="N2814" s="22" ph="1"/>
    </row>
    <row r="2815" spans="10:14" ht="21">
      <c r="J2815" s="1" ph="1"/>
      <c r="K2815" s="1" ph="1"/>
      <c r="L2815" s="1" ph="1"/>
      <c r="M2815" s="1" ph="1"/>
      <c r="N2815" s="22" ph="1"/>
    </row>
    <row r="2816" spans="10:14" ht="21">
      <c r="J2816" s="1" ph="1"/>
      <c r="K2816" s="1" ph="1"/>
      <c r="L2816" s="1" ph="1"/>
      <c r="M2816" s="1" ph="1"/>
      <c r="N2816" s="22" ph="1"/>
    </row>
    <row r="2817" spans="10:14" ht="21">
      <c r="J2817" s="1" ph="1"/>
      <c r="K2817" s="1" ph="1"/>
      <c r="L2817" s="1" ph="1"/>
      <c r="M2817" s="1" ph="1"/>
      <c r="N2817" s="22" ph="1"/>
    </row>
    <row r="2818" spans="10:14" ht="21">
      <c r="J2818" s="1" ph="1"/>
      <c r="K2818" s="1" ph="1"/>
      <c r="L2818" s="1" ph="1"/>
      <c r="M2818" s="1" ph="1"/>
      <c r="N2818" s="22" ph="1"/>
    </row>
    <row r="2819" spans="10:14" ht="21">
      <c r="J2819" s="1" ph="1"/>
      <c r="K2819" s="1" ph="1"/>
      <c r="L2819" s="1" ph="1"/>
      <c r="M2819" s="1" ph="1"/>
      <c r="N2819" s="22" ph="1"/>
    </row>
    <row r="2820" spans="10:14" ht="21">
      <c r="J2820" s="1" ph="1"/>
      <c r="K2820" s="1" ph="1"/>
      <c r="L2820" s="1" ph="1"/>
      <c r="M2820" s="1" ph="1"/>
      <c r="N2820" s="22" ph="1"/>
    </row>
    <row r="2821" spans="10:14" ht="21">
      <c r="J2821" s="1" ph="1"/>
      <c r="K2821" s="1" ph="1"/>
      <c r="L2821" s="1" ph="1"/>
      <c r="M2821" s="1" ph="1"/>
      <c r="N2821" s="22" ph="1"/>
    </row>
    <row r="2822" spans="10:14" ht="21">
      <c r="J2822" s="1" ph="1"/>
      <c r="K2822" s="1" ph="1"/>
      <c r="L2822" s="1" ph="1"/>
      <c r="M2822" s="1" ph="1"/>
      <c r="N2822" s="22" ph="1"/>
    </row>
    <row r="2823" spans="10:14" ht="21">
      <c r="J2823" s="1" ph="1"/>
      <c r="K2823" s="1" ph="1"/>
      <c r="L2823" s="1" ph="1"/>
      <c r="M2823" s="1" ph="1"/>
      <c r="N2823" s="22" ph="1"/>
    </row>
    <row r="2824" spans="10:14" ht="21">
      <c r="J2824" s="1" ph="1"/>
      <c r="K2824" s="1" ph="1"/>
      <c r="L2824" s="1" ph="1"/>
      <c r="M2824" s="1" ph="1"/>
      <c r="N2824" s="22" ph="1"/>
    </row>
    <row r="2825" spans="10:14" ht="21">
      <c r="J2825" s="1" ph="1"/>
      <c r="K2825" s="1" ph="1"/>
      <c r="L2825" s="1" ph="1"/>
      <c r="M2825" s="1" ph="1"/>
      <c r="N2825" s="22" ph="1"/>
    </row>
    <row r="2826" spans="10:14" ht="21">
      <c r="J2826" s="1" ph="1"/>
      <c r="K2826" s="1" ph="1"/>
      <c r="L2826" s="1" ph="1"/>
      <c r="M2826" s="1" ph="1"/>
      <c r="N2826" s="22" ph="1"/>
    </row>
    <row r="2827" spans="10:14" ht="21">
      <c r="J2827" s="1" ph="1"/>
      <c r="K2827" s="1" ph="1"/>
      <c r="L2827" s="1" ph="1"/>
      <c r="M2827" s="1" ph="1"/>
      <c r="N2827" s="22" ph="1"/>
    </row>
    <row r="2828" spans="10:14" ht="21">
      <c r="J2828" s="1" ph="1"/>
      <c r="K2828" s="1" ph="1"/>
      <c r="L2828" s="1" ph="1"/>
      <c r="M2828" s="1" ph="1"/>
      <c r="N2828" s="22" ph="1"/>
    </row>
    <row r="2829" spans="10:14" ht="21">
      <c r="J2829" s="1" ph="1"/>
      <c r="K2829" s="1" ph="1"/>
      <c r="L2829" s="1" ph="1"/>
      <c r="M2829" s="1" ph="1"/>
      <c r="N2829" s="22" ph="1"/>
    </row>
    <row r="2830" spans="10:14" ht="21">
      <c r="J2830" s="1" ph="1"/>
      <c r="K2830" s="1" ph="1"/>
      <c r="L2830" s="1" ph="1"/>
      <c r="M2830" s="1" ph="1"/>
      <c r="N2830" s="22" ph="1"/>
    </row>
    <row r="2831" spans="10:14" ht="21">
      <c r="J2831" s="1" ph="1"/>
      <c r="K2831" s="1" ph="1"/>
      <c r="L2831" s="1" ph="1"/>
      <c r="M2831" s="1" ph="1"/>
      <c r="N2831" s="22" ph="1"/>
    </row>
    <row r="2832" spans="10:14" ht="21">
      <c r="J2832" s="1" ph="1"/>
      <c r="K2832" s="1" ph="1"/>
      <c r="L2832" s="1" ph="1"/>
      <c r="M2832" s="1" ph="1"/>
      <c r="N2832" s="22" ph="1"/>
    </row>
    <row r="2833" spans="10:14" ht="21">
      <c r="J2833" s="1" ph="1"/>
      <c r="K2833" s="1" ph="1"/>
      <c r="L2833" s="1" ph="1"/>
      <c r="M2833" s="1" ph="1"/>
      <c r="N2833" s="22" ph="1"/>
    </row>
    <row r="2834" spans="10:14" ht="21">
      <c r="J2834" s="1" ph="1"/>
      <c r="K2834" s="1" ph="1"/>
      <c r="L2834" s="1" ph="1"/>
      <c r="M2834" s="1" ph="1"/>
      <c r="N2834" s="22" ph="1"/>
    </row>
    <row r="2835" spans="10:14" ht="21">
      <c r="J2835" s="1" ph="1"/>
      <c r="K2835" s="1" ph="1"/>
      <c r="L2835" s="1" ph="1"/>
      <c r="M2835" s="1" ph="1"/>
      <c r="N2835" s="22" ph="1"/>
    </row>
    <row r="2836" spans="10:14" ht="21">
      <c r="J2836" s="1" ph="1"/>
      <c r="K2836" s="1" ph="1"/>
      <c r="L2836" s="1" ph="1"/>
      <c r="M2836" s="1" ph="1"/>
      <c r="N2836" s="22" ph="1"/>
    </row>
    <row r="2837" spans="10:14" ht="21">
      <c r="J2837" s="1" ph="1"/>
      <c r="K2837" s="1" ph="1"/>
      <c r="L2837" s="1" ph="1"/>
      <c r="M2837" s="1" ph="1"/>
      <c r="N2837" s="22" ph="1"/>
    </row>
    <row r="2838" spans="10:14" ht="21">
      <c r="J2838" s="1" ph="1"/>
      <c r="K2838" s="1" ph="1"/>
      <c r="L2838" s="1" ph="1"/>
      <c r="M2838" s="1" ph="1"/>
      <c r="N2838" s="22" ph="1"/>
    </row>
    <row r="2839" spans="10:14" ht="21">
      <c r="J2839" s="1" ph="1"/>
      <c r="K2839" s="1" ph="1"/>
      <c r="L2839" s="1" ph="1"/>
      <c r="M2839" s="1" ph="1"/>
      <c r="N2839" s="22" ph="1"/>
    </row>
    <row r="2840" spans="10:14" ht="21">
      <c r="J2840" s="1" ph="1"/>
      <c r="K2840" s="1" ph="1"/>
      <c r="L2840" s="1" ph="1"/>
      <c r="M2840" s="1" ph="1"/>
      <c r="N2840" s="22" ph="1"/>
    </row>
    <row r="2841" spans="10:14" ht="21">
      <c r="J2841" s="1" ph="1"/>
      <c r="K2841" s="1" ph="1"/>
      <c r="L2841" s="1" ph="1"/>
      <c r="M2841" s="1" ph="1"/>
      <c r="N2841" s="22" ph="1"/>
    </row>
    <row r="2842" spans="10:14" ht="21">
      <c r="J2842" s="1" ph="1"/>
      <c r="K2842" s="1" ph="1"/>
      <c r="L2842" s="1" ph="1"/>
      <c r="M2842" s="1" ph="1"/>
      <c r="N2842" s="22" ph="1"/>
    </row>
    <row r="2843" spans="10:14" ht="21">
      <c r="J2843" s="1" ph="1"/>
      <c r="K2843" s="1" ph="1"/>
      <c r="L2843" s="1" ph="1"/>
      <c r="M2843" s="1" ph="1"/>
      <c r="N2843" s="22" ph="1"/>
    </row>
    <row r="2844" spans="10:14" ht="21">
      <c r="J2844" s="1" ph="1"/>
      <c r="K2844" s="1" ph="1"/>
      <c r="L2844" s="1" ph="1"/>
      <c r="M2844" s="1" ph="1"/>
      <c r="N2844" s="22" ph="1"/>
    </row>
    <row r="2845" spans="10:14" ht="21">
      <c r="J2845" s="1" ph="1"/>
      <c r="K2845" s="1" ph="1"/>
      <c r="L2845" s="1" ph="1"/>
      <c r="M2845" s="1" ph="1"/>
      <c r="N2845" s="22" ph="1"/>
    </row>
    <row r="2846" spans="10:14" ht="21">
      <c r="J2846" s="1" ph="1"/>
      <c r="K2846" s="1" ph="1"/>
      <c r="L2846" s="1" ph="1"/>
      <c r="M2846" s="1" ph="1"/>
      <c r="N2846" s="22" ph="1"/>
    </row>
    <row r="2847" spans="10:14" ht="21">
      <c r="J2847" s="1" ph="1"/>
      <c r="K2847" s="1" ph="1"/>
      <c r="L2847" s="1" ph="1"/>
      <c r="M2847" s="1" ph="1"/>
      <c r="N2847" s="22" ph="1"/>
    </row>
    <row r="2848" spans="10:14" ht="21">
      <c r="J2848" s="1" ph="1"/>
      <c r="K2848" s="1" ph="1"/>
      <c r="L2848" s="1" ph="1"/>
      <c r="M2848" s="1" ph="1"/>
      <c r="N2848" s="22" ph="1"/>
    </row>
    <row r="2849" spans="10:14" ht="21">
      <c r="J2849" s="1" ph="1"/>
      <c r="K2849" s="1" ph="1"/>
      <c r="L2849" s="1" ph="1"/>
      <c r="M2849" s="1" ph="1"/>
      <c r="N2849" s="22" ph="1"/>
    </row>
    <row r="2850" spans="10:14" ht="21">
      <c r="J2850" s="1" ph="1"/>
      <c r="K2850" s="1" ph="1"/>
      <c r="L2850" s="1" ph="1"/>
      <c r="M2850" s="1" ph="1"/>
      <c r="N2850" s="22" ph="1"/>
    </row>
    <row r="2851" spans="10:14" ht="21">
      <c r="J2851" s="1" ph="1"/>
      <c r="K2851" s="1" ph="1"/>
      <c r="L2851" s="1" ph="1"/>
      <c r="M2851" s="1" ph="1"/>
      <c r="N2851" s="22" ph="1"/>
    </row>
    <row r="2852" spans="10:14" ht="21">
      <c r="J2852" s="1" ph="1"/>
      <c r="K2852" s="1" ph="1"/>
      <c r="L2852" s="1" ph="1"/>
      <c r="M2852" s="1" ph="1"/>
      <c r="N2852" s="22" ph="1"/>
    </row>
    <row r="2853" spans="10:14" ht="21">
      <c r="J2853" s="1" ph="1"/>
      <c r="K2853" s="1" ph="1"/>
      <c r="L2853" s="1" ph="1"/>
      <c r="M2853" s="1" ph="1"/>
      <c r="N2853" s="22" ph="1"/>
    </row>
    <row r="2854" spans="10:14" ht="21">
      <c r="J2854" s="1" ph="1"/>
      <c r="K2854" s="1" ph="1"/>
      <c r="L2854" s="1" ph="1"/>
      <c r="M2854" s="1" ph="1"/>
      <c r="N2854" s="22" ph="1"/>
    </row>
    <row r="2855" spans="10:14" ht="21">
      <c r="J2855" s="1" ph="1"/>
      <c r="K2855" s="1" ph="1"/>
      <c r="L2855" s="1" ph="1"/>
      <c r="M2855" s="1" ph="1"/>
      <c r="N2855" s="22" ph="1"/>
    </row>
    <row r="2856" spans="10:14" ht="21">
      <c r="J2856" s="1" ph="1"/>
      <c r="K2856" s="1" ph="1"/>
      <c r="L2856" s="1" ph="1"/>
      <c r="M2856" s="1" ph="1"/>
      <c r="N2856" s="22" ph="1"/>
    </row>
    <row r="2857" spans="10:14" ht="21">
      <c r="J2857" s="1" ph="1"/>
      <c r="K2857" s="1" ph="1"/>
      <c r="L2857" s="1" ph="1"/>
      <c r="M2857" s="1" ph="1"/>
      <c r="N2857" s="22" ph="1"/>
    </row>
    <row r="2858" spans="10:14" ht="21">
      <c r="J2858" s="1" ph="1"/>
      <c r="K2858" s="1" ph="1"/>
      <c r="L2858" s="1" ph="1"/>
      <c r="M2858" s="1" ph="1"/>
      <c r="N2858" s="22" ph="1"/>
    </row>
    <row r="2859" spans="10:14" ht="21">
      <c r="J2859" s="1" ph="1"/>
      <c r="K2859" s="1" ph="1"/>
      <c r="L2859" s="1" ph="1"/>
      <c r="M2859" s="1" ph="1"/>
      <c r="N2859" s="22" ph="1"/>
    </row>
    <row r="2860" spans="10:14" ht="21">
      <c r="J2860" s="1" ph="1"/>
      <c r="K2860" s="1" ph="1"/>
      <c r="L2860" s="1" ph="1"/>
      <c r="M2860" s="1" ph="1"/>
      <c r="N2860" s="22" ph="1"/>
    </row>
    <row r="2861" spans="10:14" ht="21">
      <c r="J2861" s="1" ph="1"/>
      <c r="K2861" s="1" ph="1"/>
      <c r="L2861" s="1" ph="1"/>
      <c r="M2861" s="1" ph="1"/>
      <c r="N2861" s="22" ph="1"/>
    </row>
    <row r="2862" spans="10:14" ht="21">
      <c r="J2862" s="1" ph="1"/>
      <c r="K2862" s="1" ph="1"/>
      <c r="L2862" s="1" ph="1"/>
      <c r="M2862" s="1" ph="1"/>
      <c r="N2862" s="22" ph="1"/>
    </row>
    <row r="2863" spans="10:14" ht="21">
      <c r="J2863" s="1" ph="1"/>
      <c r="K2863" s="1" ph="1"/>
      <c r="L2863" s="1" ph="1"/>
      <c r="M2863" s="1" ph="1"/>
      <c r="N2863" s="22" ph="1"/>
    </row>
    <row r="2864" spans="10:14" ht="21">
      <c r="J2864" s="1" ph="1"/>
      <c r="K2864" s="1" ph="1"/>
      <c r="L2864" s="1" ph="1"/>
      <c r="M2864" s="1" ph="1"/>
      <c r="N2864" s="22" ph="1"/>
    </row>
    <row r="2865" spans="10:14" ht="21">
      <c r="J2865" s="1" ph="1"/>
      <c r="K2865" s="1" ph="1"/>
      <c r="L2865" s="1" ph="1"/>
      <c r="M2865" s="1" ph="1"/>
      <c r="N2865" s="22" ph="1"/>
    </row>
    <row r="2866" spans="10:14" ht="21">
      <c r="J2866" s="1" ph="1"/>
      <c r="K2866" s="1" ph="1"/>
      <c r="L2866" s="1" ph="1"/>
      <c r="M2866" s="1" ph="1"/>
      <c r="N2866" s="22" ph="1"/>
    </row>
    <row r="2867" spans="10:14" ht="21">
      <c r="J2867" s="1" ph="1"/>
      <c r="K2867" s="1" ph="1"/>
      <c r="L2867" s="1" ph="1"/>
      <c r="M2867" s="1" ph="1"/>
      <c r="N2867" s="22" ph="1"/>
    </row>
    <row r="2868" spans="10:14" ht="21">
      <c r="J2868" s="1" ph="1"/>
      <c r="K2868" s="1" ph="1"/>
      <c r="L2868" s="1" ph="1"/>
      <c r="M2868" s="1" ph="1"/>
      <c r="N2868" s="22" ph="1"/>
    </row>
    <row r="2869" spans="10:14" ht="21">
      <c r="J2869" s="1" ph="1"/>
      <c r="K2869" s="1" ph="1"/>
      <c r="L2869" s="1" ph="1"/>
      <c r="M2869" s="1" ph="1"/>
      <c r="N2869" s="22" ph="1"/>
    </row>
    <row r="2870" spans="10:14" ht="21">
      <c r="J2870" s="1" ph="1"/>
      <c r="K2870" s="1" ph="1"/>
      <c r="L2870" s="1" ph="1"/>
      <c r="M2870" s="1" ph="1"/>
      <c r="N2870" s="22" ph="1"/>
    </row>
    <row r="2871" spans="10:14" ht="21">
      <c r="J2871" s="1" ph="1"/>
      <c r="K2871" s="1" ph="1"/>
      <c r="L2871" s="1" ph="1"/>
      <c r="M2871" s="1" ph="1"/>
      <c r="N2871" s="22" ph="1"/>
    </row>
    <row r="2872" spans="10:14" ht="21">
      <c r="J2872" s="1" ph="1"/>
      <c r="K2872" s="1" ph="1"/>
      <c r="L2872" s="1" ph="1"/>
      <c r="M2872" s="1" ph="1"/>
      <c r="N2872" s="22" ph="1"/>
    </row>
    <row r="2873" spans="10:14" ht="21">
      <c r="J2873" s="1" ph="1"/>
      <c r="K2873" s="1" ph="1"/>
      <c r="L2873" s="1" ph="1"/>
      <c r="M2873" s="1" ph="1"/>
      <c r="N2873" s="22" ph="1"/>
    </row>
    <row r="2874" spans="10:14" ht="21">
      <c r="J2874" s="1" ph="1"/>
      <c r="K2874" s="1" ph="1"/>
      <c r="L2874" s="1" ph="1"/>
      <c r="M2874" s="1" ph="1"/>
      <c r="N2874" s="22" ph="1"/>
    </row>
    <row r="2875" spans="10:14" ht="21">
      <c r="J2875" s="1" ph="1"/>
      <c r="K2875" s="1" ph="1"/>
      <c r="L2875" s="1" ph="1"/>
      <c r="M2875" s="1" ph="1"/>
      <c r="N2875" s="22" ph="1"/>
    </row>
    <row r="2876" spans="10:14" ht="21">
      <c r="J2876" s="1" ph="1"/>
      <c r="K2876" s="1" ph="1"/>
      <c r="L2876" s="1" ph="1"/>
      <c r="M2876" s="1" ph="1"/>
      <c r="N2876" s="22" ph="1"/>
    </row>
    <row r="2877" spans="10:14" ht="21">
      <c r="J2877" s="1" ph="1"/>
      <c r="K2877" s="1" ph="1"/>
      <c r="L2877" s="1" ph="1"/>
      <c r="M2877" s="1" ph="1"/>
      <c r="N2877" s="22" ph="1"/>
    </row>
    <row r="2878" spans="10:14" ht="21">
      <c r="J2878" s="1" ph="1"/>
      <c r="K2878" s="1" ph="1"/>
      <c r="L2878" s="1" ph="1"/>
      <c r="M2878" s="1" ph="1"/>
      <c r="N2878" s="22" ph="1"/>
    </row>
    <row r="2879" spans="10:14" ht="21">
      <c r="J2879" s="1" ph="1"/>
      <c r="K2879" s="1" ph="1"/>
      <c r="L2879" s="1" ph="1"/>
      <c r="M2879" s="1" ph="1"/>
      <c r="N2879" s="22" ph="1"/>
    </row>
    <row r="2880" spans="10:14" ht="21">
      <c r="J2880" s="1" ph="1"/>
      <c r="K2880" s="1" ph="1"/>
      <c r="L2880" s="1" ph="1"/>
      <c r="M2880" s="1" ph="1"/>
      <c r="N2880" s="22" ph="1"/>
    </row>
    <row r="2881" spans="10:14" ht="21">
      <c r="J2881" s="1" ph="1"/>
      <c r="K2881" s="1" ph="1"/>
      <c r="L2881" s="1" ph="1"/>
      <c r="M2881" s="1" ph="1"/>
      <c r="N2881" s="22" ph="1"/>
    </row>
    <row r="2882" spans="10:14" ht="21">
      <c r="J2882" s="1" ph="1"/>
      <c r="K2882" s="1" ph="1"/>
      <c r="L2882" s="1" ph="1"/>
      <c r="M2882" s="1" ph="1"/>
      <c r="N2882" s="22" ph="1"/>
    </row>
    <row r="2883" spans="10:14" ht="21">
      <c r="J2883" s="1" ph="1"/>
      <c r="K2883" s="1" ph="1"/>
      <c r="L2883" s="1" ph="1"/>
      <c r="M2883" s="1" ph="1"/>
      <c r="N2883" s="22" ph="1"/>
    </row>
    <row r="2884" spans="10:14" ht="21">
      <c r="J2884" s="1" ph="1"/>
      <c r="K2884" s="1" ph="1"/>
      <c r="L2884" s="1" ph="1"/>
      <c r="M2884" s="1" ph="1"/>
      <c r="N2884" s="22" ph="1"/>
    </row>
    <row r="2885" spans="10:14" ht="21">
      <c r="J2885" s="1" ph="1"/>
      <c r="K2885" s="1" ph="1"/>
      <c r="L2885" s="1" ph="1"/>
      <c r="M2885" s="1" ph="1"/>
      <c r="N2885" s="22" ph="1"/>
    </row>
    <row r="2886" spans="10:14" ht="21">
      <c r="J2886" s="1" ph="1"/>
      <c r="K2886" s="1" ph="1"/>
      <c r="L2886" s="1" ph="1"/>
      <c r="M2886" s="1" ph="1"/>
      <c r="N2886" s="22" ph="1"/>
    </row>
    <row r="2887" spans="10:14" ht="21">
      <c r="J2887" s="1" ph="1"/>
      <c r="K2887" s="1" ph="1"/>
      <c r="L2887" s="1" ph="1"/>
      <c r="M2887" s="1" ph="1"/>
      <c r="N2887" s="22" ph="1"/>
    </row>
    <row r="2888" spans="10:14" ht="21">
      <c r="J2888" s="1" ph="1"/>
      <c r="K2888" s="1" ph="1"/>
      <c r="L2888" s="1" ph="1"/>
      <c r="M2888" s="1" ph="1"/>
      <c r="N2888" s="22" ph="1"/>
    </row>
    <row r="2889" spans="10:14" ht="21">
      <c r="J2889" s="1" ph="1"/>
      <c r="K2889" s="1" ph="1"/>
      <c r="L2889" s="1" ph="1"/>
      <c r="M2889" s="1" ph="1"/>
      <c r="N2889" s="22" ph="1"/>
    </row>
    <row r="2890" spans="10:14" ht="21">
      <c r="J2890" s="1" ph="1"/>
      <c r="K2890" s="1" ph="1"/>
      <c r="L2890" s="1" ph="1"/>
      <c r="M2890" s="1" ph="1"/>
      <c r="N2890" s="22" ph="1"/>
    </row>
    <row r="2891" spans="10:14" ht="21">
      <c r="J2891" s="1" ph="1"/>
      <c r="K2891" s="1" ph="1"/>
      <c r="L2891" s="1" ph="1"/>
      <c r="M2891" s="1" ph="1"/>
      <c r="N2891" s="22" ph="1"/>
    </row>
    <row r="2892" spans="10:14" ht="21">
      <c r="J2892" s="1" ph="1"/>
      <c r="K2892" s="1" ph="1"/>
      <c r="L2892" s="1" ph="1"/>
      <c r="M2892" s="1" ph="1"/>
      <c r="N2892" s="22" ph="1"/>
    </row>
    <row r="2893" spans="10:14" ht="21">
      <c r="J2893" s="1" ph="1"/>
      <c r="K2893" s="1" ph="1"/>
      <c r="L2893" s="1" ph="1"/>
      <c r="M2893" s="1" ph="1"/>
      <c r="N2893" s="22" ph="1"/>
    </row>
    <row r="2894" spans="10:14" ht="21">
      <c r="J2894" s="1" ph="1"/>
      <c r="K2894" s="1" ph="1"/>
      <c r="L2894" s="1" ph="1"/>
      <c r="M2894" s="1" ph="1"/>
      <c r="N2894" s="22" ph="1"/>
    </row>
    <row r="2895" spans="10:14" ht="21">
      <c r="J2895" s="1" ph="1"/>
      <c r="K2895" s="1" ph="1"/>
      <c r="L2895" s="1" ph="1"/>
      <c r="M2895" s="1" ph="1"/>
      <c r="N2895" s="22" ph="1"/>
    </row>
    <row r="2896" spans="10:14" ht="21">
      <c r="J2896" s="1" ph="1"/>
      <c r="K2896" s="1" ph="1"/>
      <c r="L2896" s="1" ph="1"/>
      <c r="M2896" s="1" ph="1"/>
      <c r="N2896" s="22" ph="1"/>
    </row>
    <row r="2897" spans="10:14" ht="21">
      <c r="J2897" s="1" ph="1"/>
      <c r="K2897" s="1" ph="1"/>
      <c r="L2897" s="1" ph="1"/>
      <c r="M2897" s="1" ph="1"/>
      <c r="N2897" s="22" ph="1"/>
    </row>
    <row r="2898" spans="10:14" ht="21">
      <c r="J2898" s="1" ph="1"/>
      <c r="K2898" s="1" ph="1"/>
      <c r="L2898" s="1" ph="1"/>
      <c r="M2898" s="1" ph="1"/>
      <c r="N2898" s="22" ph="1"/>
    </row>
    <row r="2899" spans="10:14" ht="21">
      <c r="J2899" s="1" ph="1"/>
      <c r="K2899" s="1" ph="1"/>
      <c r="L2899" s="1" ph="1"/>
      <c r="M2899" s="1" ph="1"/>
      <c r="N2899" s="22" ph="1"/>
    </row>
    <row r="2900" spans="10:14" ht="21">
      <c r="J2900" s="1" ph="1"/>
      <c r="K2900" s="1" ph="1"/>
      <c r="L2900" s="1" ph="1"/>
      <c r="M2900" s="1" ph="1"/>
      <c r="N2900" s="22" ph="1"/>
    </row>
    <row r="2901" spans="10:14" ht="21">
      <c r="J2901" s="1" ph="1"/>
      <c r="K2901" s="1" ph="1"/>
      <c r="L2901" s="1" ph="1"/>
      <c r="M2901" s="1" ph="1"/>
      <c r="N2901" s="22" ph="1"/>
    </row>
    <row r="2902" spans="10:14" ht="21">
      <c r="J2902" s="1" ph="1"/>
      <c r="K2902" s="1" ph="1"/>
      <c r="L2902" s="1" ph="1"/>
      <c r="M2902" s="1" ph="1"/>
      <c r="N2902" s="22" ph="1"/>
    </row>
    <row r="2903" spans="10:14" ht="21">
      <c r="J2903" s="1" ph="1"/>
      <c r="K2903" s="1" ph="1"/>
      <c r="L2903" s="1" ph="1"/>
      <c r="M2903" s="1" ph="1"/>
      <c r="N2903" s="22" ph="1"/>
    </row>
    <row r="2904" spans="10:14" ht="21">
      <c r="J2904" s="1" ph="1"/>
      <c r="K2904" s="1" ph="1"/>
      <c r="L2904" s="1" ph="1"/>
      <c r="M2904" s="1" ph="1"/>
      <c r="N2904" s="22" ph="1"/>
    </row>
    <row r="2905" spans="10:14" ht="21">
      <c r="J2905" s="1" ph="1"/>
      <c r="K2905" s="1" ph="1"/>
      <c r="L2905" s="1" ph="1"/>
      <c r="M2905" s="1" ph="1"/>
      <c r="N2905" s="22" ph="1"/>
    </row>
    <row r="2906" spans="10:14" ht="21">
      <c r="J2906" s="1" ph="1"/>
      <c r="K2906" s="1" ph="1"/>
      <c r="L2906" s="1" ph="1"/>
      <c r="M2906" s="1" ph="1"/>
      <c r="N2906" s="22" ph="1"/>
    </row>
    <row r="2907" spans="10:14" ht="21">
      <c r="J2907" s="1" ph="1"/>
      <c r="K2907" s="1" ph="1"/>
      <c r="L2907" s="1" ph="1"/>
      <c r="M2907" s="1" ph="1"/>
      <c r="N2907" s="22" ph="1"/>
    </row>
    <row r="2908" spans="10:14" ht="21">
      <c r="J2908" s="1" ph="1"/>
      <c r="K2908" s="1" ph="1"/>
      <c r="L2908" s="1" ph="1"/>
      <c r="M2908" s="1" ph="1"/>
      <c r="N2908" s="22" ph="1"/>
    </row>
    <row r="2909" spans="10:14" ht="21">
      <c r="J2909" s="1" ph="1"/>
      <c r="K2909" s="1" ph="1"/>
      <c r="L2909" s="1" ph="1"/>
      <c r="M2909" s="1" ph="1"/>
      <c r="N2909" s="22" ph="1"/>
    </row>
    <row r="2910" spans="10:14" ht="21">
      <c r="J2910" s="1" ph="1"/>
      <c r="K2910" s="1" ph="1"/>
      <c r="L2910" s="1" ph="1"/>
      <c r="M2910" s="1" ph="1"/>
      <c r="N2910" s="22" ph="1"/>
    </row>
    <row r="2911" spans="10:14" ht="21">
      <c r="J2911" s="1" ph="1"/>
      <c r="K2911" s="1" ph="1"/>
      <c r="L2911" s="1" ph="1"/>
      <c r="M2911" s="1" ph="1"/>
      <c r="N2911" s="22" ph="1"/>
    </row>
    <row r="2912" spans="10:14" ht="21">
      <c r="J2912" s="1" ph="1"/>
      <c r="K2912" s="1" ph="1"/>
      <c r="L2912" s="1" ph="1"/>
      <c r="M2912" s="1" ph="1"/>
      <c r="N2912" s="22" ph="1"/>
    </row>
    <row r="2913" spans="10:14" ht="21">
      <c r="J2913" s="1" ph="1"/>
      <c r="K2913" s="1" ph="1"/>
      <c r="L2913" s="1" ph="1"/>
      <c r="M2913" s="1" ph="1"/>
      <c r="N2913" s="22" ph="1"/>
    </row>
    <row r="2914" spans="10:14" ht="21">
      <c r="J2914" s="1" ph="1"/>
      <c r="K2914" s="1" ph="1"/>
      <c r="L2914" s="1" ph="1"/>
      <c r="M2914" s="1" ph="1"/>
      <c r="N2914" s="22" ph="1"/>
    </row>
    <row r="2915" spans="10:14" ht="21">
      <c r="J2915" s="1" ph="1"/>
      <c r="K2915" s="1" ph="1"/>
      <c r="L2915" s="1" ph="1"/>
      <c r="M2915" s="1" ph="1"/>
      <c r="N2915" s="22" ph="1"/>
    </row>
    <row r="2916" spans="10:14" ht="21">
      <c r="J2916" s="1" ph="1"/>
      <c r="K2916" s="1" ph="1"/>
      <c r="L2916" s="1" ph="1"/>
      <c r="M2916" s="1" ph="1"/>
      <c r="N2916" s="22" ph="1"/>
    </row>
    <row r="2917" spans="10:14" ht="21">
      <c r="J2917" s="1" ph="1"/>
      <c r="K2917" s="1" ph="1"/>
      <c r="L2917" s="1" ph="1"/>
      <c r="M2917" s="1" ph="1"/>
      <c r="N2917" s="22" ph="1"/>
    </row>
    <row r="2918" spans="10:14" ht="21">
      <c r="J2918" s="1" ph="1"/>
      <c r="K2918" s="1" ph="1"/>
      <c r="L2918" s="1" ph="1"/>
      <c r="M2918" s="1" ph="1"/>
      <c r="N2918" s="22" ph="1"/>
    </row>
    <row r="2919" spans="10:14" ht="21">
      <c r="J2919" s="1" ph="1"/>
      <c r="K2919" s="1" ph="1"/>
      <c r="L2919" s="1" ph="1"/>
      <c r="M2919" s="1" ph="1"/>
      <c r="N2919" s="22" ph="1"/>
    </row>
    <row r="2920" spans="10:14" ht="21">
      <c r="J2920" s="1" ph="1"/>
      <c r="K2920" s="1" ph="1"/>
      <c r="L2920" s="1" ph="1"/>
      <c r="M2920" s="1" ph="1"/>
      <c r="N2920" s="22" ph="1"/>
    </row>
    <row r="2921" spans="10:14" ht="21">
      <c r="J2921" s="1" ph="1"/>
      <c r="K2921" s="1" ph="1"/>
      <c r="L2921" s="1" ph="1"/>
      <c r="M2921" s="1" ph="1"/>
      <c r="N2921" s="22" ph="1"/>
    </row>
    <row r="2922" spans="10:14" ht="21">
      <c r="J2922" s="1" ph="1"/>
      <c r="K2922" s="1" ph="1"/>
      <c r="L2922" s="1" ph="1"/>
      <c r="M2922" s="1" ph="1"/>
      <c r="N2922" s="22" ph="1"/>
    </row>
    <row r="2923" spans="10:14" ht="21">
      <c r="J2923" s="1" ph="1"/>
      <c r="K2923" s="1" ph="1"/>
      <c r="L2923" s="1" ph="1"/>
      <c r="M2923" s="1" ph="1"/>
      <c r="N2923" s="22" ph="1"/>
    </row>
    <row r="2924" spans="10:14" ht="21">
      <c r="J2924" s="1" ph="1"/>
      <c r="K2924" s="1" ph="1"/>
      <c r="L2924" s="1" ph="1"/>
      <c r="M2924" s="1" ph="1"/>
      <c r="N2924" s="22" ph="1"/>
    </row>
    <row r="2925" spans="10:14" ht="21">
      <c r="J2925" s="1" ph="1"/>
      <c r="K2925" s="1" ph="1"/>
      <c r="L2925" s="1" ph="1"/>
      <c r="M2925" s="1" ph="1"/>
      <c r="N2925" s="22" ph="1"/>
    </row>
    <row r="2926" spans="10:14" ht="21">
      <c r="J2926" s="1" ph="1"/>
      <c r="K2926" s="1" ph="1"/>
      <c r="L2926" s="1" ph="1"/>
      <c r="M2926" s="1" ph="1"/>
      <c r="N2926" s="22" ph="1"/>
    </row>
    <row r="2927" spans="10:14" ht="21">
      <c r="J2927" s="1" ph="1"/>
      <c r="K2927" s="1" ph="1"/>
      <c r="L2927" s="1" ph="1"/>
      <c r="M2927" s="1" ph="1"/>
      <c r="N2927" s="22" ph="1"/>
    </row>
    <row r="2928" spans="10:14" ht="21">
      <c r="J2928" s="1" ph="1"/>
      <c r="K2928" s="1" ph="1"/>
      <c r="L2928" s="1" ph="1"/>
      <c r="M2928" s="1" ph="1"/>
      <c r="N2928" s="22" ph="1"/>
    </row>
    <row r="2929" spans="10:14" ht="21">
      <c r="J2929" s="1" ph="1"/>
      <c r="K2929" s="1" ph="1"/>
      <c r="L2929" s="1" ph="1"/>
      <c r="M2929" s="1" ph="1"/>
      <c r="N2929" s="22" ph="1"/>
    </row>
    <row r="2930" spans="10:14" ht="21">
      <c r="J2930" s="1" ph="1"/>
      <c r="K2930" s="1" ph="1"/>
      <c r="L2930" s="1" ph="1"/>
      <c r="M2930" s="1" ph="1"/>
      <c r="N2930" s="22" ph="1"/>
    </row>
    <row r="2931" spans="10:14" ht="21">
      <c r="J2931" s="1" ph="1"/>
      <c r="K2931" s="1" ph="1"/>
      <c r="L2931" s="1" ph="1"/>
      <c r="M2931" s="1" ph="1"/>
      <c r="N2931" s="22" ph="1"/>
    </row>
    <row r="2932" spans="10:14" ht="21">
      <c r="J2932" s="1" ph="1"/>
      <c r="K2932" s="1" ph="1"/>
      <c r="L2932" s="1" ph="1"/>
      <c r="M2932" s="1" ph="1"/>
      <c r="N2932" s="22" ph="1"/>
    </row>
    <row r="2933" spans="10:14" ht="21">
      <c r="J2933" s="1" ph="1"/>
      <c r="K2933" s="1" ph="1"/>
      <c r="L2933" s="1" ph="1"/>
      <c r="M2933" s="1" ph="1"/>
      <c r="N2933" s="22" ph="1"/>
    </row>
    <row r="2934" spans="10:14" ht="21">
      <c r="J2934" s="1" ph="1"/>
      <c r="K2934" s="1" ph="1"/>
      <c r="L2934" s="1" ph="1"/>
      <c r="M2934" s="1" ph="1"/>
      <c r="N2934" s="22" ph="1"/>
    </row>
    <row r="2935" spans="10:14" ht="21">
      <c r="J2935" s="1" ph="1"/>
      <c r="K2935" s="1" ph="1"/>
      <c r="L2935" s="1" ph="1"/>
      <c r="M2935" s="1" ph="1"/>
      <c r="N2935" s="22" ph="1"/>
    </row>
    <row r="2936" spans="10:14" ht="21">
      <c r="J2936" s="1" ph="1"/>
      <c r="K2936" s="1" ph="1"/>
      <c r="L2936" s="1" ph="1"/>
      <c r="M2936" s="1" ph="1"/>
      <c r="N2936" s="22" ph="1"/>
    </row>
    <row r="2937" spans="10:14" ht="21">
      <c r="J2937" s="1" ph="1"/>
      <c r="K2937" s="1" ph="1"/>
      <c r="L2937" s="1" ph="1"/>
      <c r="M2937" s="1" ph="1"/>
      <c r="N2937" s="22" ph="1"/>
    </row>
    <row r="2938" spans="10:14" ht="21">
      <c r="J2938" s="1" ph="1"/>
      <c r="K2938" s="1" ph="1"/>
      <c r="L2938" s="1" ph="1"/>
      <c r="M2938" s="1" ph="1"/>
      <c r="N2938" s="22" ph="1"/>
    </row>
    <row r="2939" spans="10:14" ht="21">
      <c r="J2939" s="1" ph="1"/>
      <c r="K2939" s="1" ph="1"/>
      <c r="L2939" s="1" ph="1"/>
      <c r="M2939" s="1" ph="1"/>
      <c r="N2939" s="22" ph="1"/>
    </row>
    <row r="2940" spans="10:14" ht="21">
      <c r="J2940" s="1" ph="1"/>
      <c r="K2940" s="1" ph="1"/>
      <c r="L2940" s="1" ph="1"/>
      <c r="M2940" s="1" ph="1"/>
      <c r="N2940" s="22" ph="1"/>
    </row>
    <row r="2941" spans="10:14" ht="21">
      <c r="J2941" s="1" ph="1"/>
      <c r="K2941" s="1" ph="1"/>
      <c r="L2941" s="1" ph="1"/>
      <c r="M2941" s="1" ph="1"/>
      <c r="N2941" s="22" ph="1"/>
    </row>
    <row r="2942" spans="10:14" ht="21">
      <c r="J2942" s="1" ph="1"/>
      <c r="K2942" s="1" ph="1"/>
      <c r="L2942" s="1" ph="1"/>
      <c r="M2942" s="1" ph="1"/>
      <c r="N2942" s="22" ph="1"/>
    </row>
    <row r="2943" spans="10:14" ht="21">
      <c r="J2943" s="1" ph="1"/>
      <c r="K2943" s="1" ph="1"/>
      <c r="L2943" s="1" ph="1"/>
      <c r="M2943" s="1" ph="1"/>
      <c r="N2943" s="22" ph="1"/>
    </row>
    <row r="2944" spans="10:14" ht="21">
      <c r="J2944" s="1" ph="1"/>
      <c r="K2944" s="1" ph="1"/>
      <c r="L2944" s="1" ph="1"/>
      <c r="M2944" s="1" ph="1"/>
      <c r="N2944" s="22" ph="1"/>
    </row>
    <row r="2945" spans="10:14" ht="21">
      <c r="J2945" s="1" ph="1"/>
      <c r="K2945" s="1" ph="1"/>
      <c r="L2945" s="1" ph="1"/>
      <c r="M2945" s="1" ph="1"/>
      <c r="N2945" s="22" ph="1"/>
    </row>
    <row r="2946" spans="10:14" ht="21">
      <c r="J2946" s="1" ph="1"/>
      <c r="K2946" s="1" ph="1"/>
      <c r="L2946" s="1" ph="1"/>
      <c r="M2946" s="1" ph="1"/>
      <c r="N2946" s="22" ph="1"/>
    </row>
    <row r="2947" spans="10:14" ht="21">
      <c r="J2947" s="1" ph="1"/>
      <c r="K2947" s="1" ph="1"/>
      <c r="L2947" s="1" ph="1"/>
      <c r="M2947" s="1" ph="1"/>
      <c r="N2947" s="22" ph="1"/>
    </row>
    <row r="2948" spans="10:14" ht="21">
      <c r="J2948" s="1" ph="1"/>
      <c r="K2948" s="1" ph="1"/>
      <c r="L2948" s="1" ph="1"/>
      <c r="M2948" s="1" ph="1"/>
      <c r="N2948" s="22" ph="1"/>
    </row>
    <row r="2949" spans="10:14" ht="21">
      <c r="J2949" s="1" ph="1"/>
      <c r="K2949" s="1" ph="1"/>
      <c r="L2949" s="1" ph="1"/>
      <c r="M2949" s="1" ph="1"/>
      <c r="N2949" s="22" ph="1"/>
    </row>
    <row r="2950" spans="10:14" ht="21">
      <c r="J2950" s="1" ph="1"/>
      <c r="K2950" s="1" ph="1"/>
      <c r="L2950" s="1" ph="1"/>
      <c r="M2950" s="1" ph="1"/>
      <c r="N2950" s="22" ph="1"/>
    </row>
    <row r="2951" spans="10:14" ht="21">
      <c r="J2951" s="1" ph="1"/>
      <c r="K2951" s="1" ph="1"/>
      <c r="L2951" s="1" ph="1"/>
      <c r="M2951" s="1" ph="1"/>
      <c r="N2951" s="22" ph="1"/>
    </row>
    <row r="2952" spans="10:14" ht="21">
      <c r="J2952" s="1" ph="1"/>
      <c r="K2952" s="1" ph="1"/>
      <c r="L2952" s="1" ph="1"/>
      <c r="M2952" s="1" ph="1"/>
      <c r="N2952" s="22" ph="1"/>
    </row>
    <row r="2953" spans="10:14" ht="21">
      <c r="J2953" s="1" ph="1"/>
      <c r="K2953" s="1" ph="1"/>
      <c r="L2953" s="1" ph="1"/>
      <c r="M2953" s="1" ph="1"/>
      <c r="N2953" s="22" ph="1"/>
    </row>
    <row r="2954" spans="10:14" ht="21">
      <c r="J2954" s="1" ph="1"/>
      <c r="K2954" s="1" ph="1"/>
      <c r="L2954" s="1" ph="1"/>
      <c r="M2954" s="1" ph="1"/>
      <c r="N2954" s="22" ph="1"/>
    </row>
    <row r="2955" spans="10:14" ht="21">
      <c r="J2955" s="1" ph="1"/>
      <c r="K2955" s="1" ph="1"/>
      <c r="L2955" s="1" ph="1"/>
      <c r="M2955" s="1" ph="1"/>
      <c r="N2955" s="22" ph="1"/>
    </row>
    <row r="2956" spans="10:14" ht="21">
      <c r="J2956" s="1" ph="1"/>
      <c r="K2956" s="1" ph="1"/>
      <c r="L2956" s="1" ph="1"/>
      <c r="M2956" s="1" ph="1"/>
      <c r="N2956" s="22" ph="1"/>
    </row>
    <row r="2957" spans="10:14" ht="21">
      <c r="J2957" s="1" ph="1"/>
      <c r="K2957" s="1" ph="1"/>
      <c r="L2957" s="1" ph="1"/>
      <c r="M2957" s="1" ph="1"/>
      <c r="N2957" s="22" ph="1"/>
    </row>
    <row r="2958" spans="10:14" ht="21">
      <c r="J2958" s="1" ph="1"/>
      <c r="K2958" s="1" ph="1"/>
      <c r="L2958" s="1" ph="1"/>
      <c r="M2958" s="1" ph="1"/>
      <c r="N2958" s="22" ph="1"/>
    </row>
    <row r="2959" spans="10:14" ht="21">
      <c r="J2959" s="1" ph="1"/>
      <c r="K2959" s="1" ph="1"/>
      <c r="L2959" s="1" ph="1"/>
      <c r="M2959" s="1" ph="1"/>
      <c r="N2959" s="22" ph="1"/>
    </row>
    <row r="2960" spans="10:14" ht="21">
      <c r="J2960" s="1" ph="1"/>
      <c r="K2960" s="1" ph="1"/>
      <c r="L2960" s="1" ph="1"/>
      <c r="M2960" s="1" ph="1"/>
      <c r="N2960" s="22" ph="1"/>
    </row>
    <row r="2961" spans="10:14" ht="21">
      <c r="J2961" s="1" ph="1"/>
      <c r="K2961" s="1" ph="1"/>
      <c r="L2961" s="1" ph="1"/>
      <c r="M2961" s="1" ph="1"/>
      <c r="N2961" s="22" ph="1"/>
    </row>
    <row r="2962" spans="10:14" ht="21">
      <c r="J2962" s="1" ph="1"/>
      <c r="K2962" s="1" ph="1"/>
      <c r="L2962" s="1" ph="1"/>
      <c r="M2962" s="1" ph="1"/>
      <c r="N2962" s="22" ph="1"/>
    </row>
    <row r="2963" spans="10:14" ht="21">
      <c r="J2963" s="1" ph="1"/>
      <c r="K2963" s="1" ph="1"/>
      <c r="L2963" s="1" ph="1"/>
      <c r="M2963" s="1" ph="1"/>
      <c r="N2963" s="22" ph="1"/>
    </row>
    <row r="2964" spans="10:14" ht="21">
      <c r="J2964" s="1" ph="1"/>
      <c r="K2964" s="1" ph="1"/>
      <c r="L2964" s="1" ph="1"/>
      <c r="M2964" s="1" ph="1"/>
      <c r="N2964" s="22" ph="1"/>
    </row>
    <row r="2965" spans="10:14" ht="21">
      <c r="J2965" s="1" ph="1"/>
      <c r="K2965" s="1" ph="1"/>
      <c r="L2965" s="1" ph="1"/>
      <c r="M2965" s="1" ph="1"/>
      <c r="N2965" s="22" ph="1"/>
    </row>
    <row r="2966" spans="10:14" ht="21">
      <c r="J2966" s="1" ph="1"/>
      <c r="K2966" s="1" ph="1"/>
      <c r="L2966" s="1" ph="1"/>
      <c r="M2966" s="1" ph="1"/>
      <c r="N2966" s="22" ph="1"/>
    </row>
    <row r="2967" spans="10:14" ht="21">
      <c r="J2967" s="1" ph="1"/>
      <c r="K2967" s="1" ph="1"/>
      <c r="L2967" s="1" ph="1"/>
      <c r="M2967" s="1" ph="1"/>
      <c r="N2967" s="22" ph="1"/>
    </row>
    <row r="2968" spans="10:14" ht="21">
      <c r="J2968" s="1" ph="1"/>
      <c r="K2968" s="1" ph="1"/>
      <c r="L2968" s="1" ph="1"/>
      <c r="M2968" s="1" ph="1"/>
      <c r="N2968" s="22" ph="1"/>
    </row>
    <row r="2969" spans="10:14" ht="21">
      <c r="J2969" s="1" ph="1"/>
      <c r="K2969" s="1" ph="1"/>
      <c r="L2969" s="1" ph="1"/>
      <c r="M2969" s="1" ph="1"/>
      <c r="N2969" s="22" ph="1"/>
    </row>
    <row r="2970" spans="10:14" ht="21">
      <c r="J2970" s="1" ph="1"/>
      <c r="K2970" s="1" ph="1"/>
      <c r="L2970" s="1" ph="1"/>
      <c r="M2970" s="1" ph="1"/>
      <c r="N2970" s="22" ph="1"/>
    </row>
    <row r="2971" spans="10:14" ht="21">
      <c r="J2971" s="1" ph="1"/>
      <c r="K2971" s="1" ph="1"/>
      <c r="L2971" s="1" ph="1"/>
      <c r="M2971" s="1" ph="1"/>
      <c r="N2971" s="22" ph="1"/>
    </row>
    <row r="2972" spans="10:14" ht="21">
      <c r="J2972" s="1" ph="1"/>
      <c r="K2972" s="1" ph="1"/>
      <c r="L2972" s="1" ph="1"/>
      <c r="M2972" s="1" ph="1"/>
      <c r="N2972" s="22" ph="1"/>
    </row>
    <row r="2973" spans="10:14" ht="21">
      <c r="J2973" s="1" ph="1"/>
      <c r="K2973" s="1" ph="1"/>
      <c r="L2973" s="1" ph="1"/>
      <c r="M2973" s="1" ph="1"/>
      <c r="N2973" s="22" ph="1"/>
    </row>
    <row r="2974" spans="10:14" ht="21">
      <c r="J2974" s="1" ph="1"/>
      <c r="K2974" s="1" ph="1"/>
      <c r="L2974" s="1" ph="1"/>
      <c r="M2974" s="1" ph="1"/>
      <c r="N2974" s="22" ph="1"/>
    </row>
    <row r="2975" spans="10:14" ht="21">
      <c r="J2975" s="1" ph="1"/>
      <c r="K2975" s="1" ph="1"/>
      <c r="L2975" s="1" ph="1"/>
      <c r="M2975" s="1" ph="1"/>
      <c r="N2975" s="22" ph="1"/>
    </row>
    <row r="2976" spans="10:14" ht="21">
      <c r="J2976" s="1" ph="1"/>
      <c r="K2976" s="1" ph="1"/>
      <c r="L2976" s="1" ph="1"/>
      <c r="M2976" s="1" ph="1"/>
      <c r="N2976" s="22" ph="1"/>
    </row>
    <row r="2977" spans="10:14" ht="21">
      <c r="J2977" s="1" ph="1"/>
      <c r="K2977" s="1" ph="1"/>
      <c r="L2977" s="1" ph="1"/>
      <c r="M2977" s="1" ph="1"/>
      <c r="N2977" s="22" ph="1"/>
    </row>
    <row r="2978" spans="10:14" ht="21">
      <c r="J2978" s="1" ph="1"/>
      <c r="K2978" s="1" ph="1"/>
      <c r="L2978" s="1" ph="1"/>
      <c r="M2978" s="1" ph="1"/>
      <c r="N2978" s="22" ph="1"/>
    </row>
    <row r="2979" spans="10:14" ht="21">
      <c r="J2979" s="1" ph="1"/>
      <c r="K2979" s="1" ph="1"/>
      <c r="L2979" s="1" ph="1"/>
      <c r="M2979" s="1" ph="1"/>
      <c r="N2979" s="22" ph="1"/>
    </row>
    <row r="2980" spans="10:14" ht="21">
      <c r="J2980" s="1" ph="1"/>
      <c r="K2980" s="1" ph="1"/>
      <c r="L2980" s="1" ph="1"/>
      <c r="M2980" s="1" ph="1"/>
      <c r="N2980" s="22" ph="1"/>
    </row>
    <row r="2981" spans="10:14" ht="21">
      <c r="J2981" s="1" ph="1"/>
      <c r="K2981" s="1" ph="1"/>
      <c r="L2981" s="1" ph="1"/>
      <c r="M2981" s="1" ph="1"/>
      <c r="N2981" s="22" ph="1"/>
    </row>
    <row r="2982" spans="10:14" ht="21">
      <c r="J2982" s="1" ph="1"/>
      <c r="K2982" s="1" ph="1"/>
      <c r="L2982" s="1" ph="1"/>
      <c r="M2982" s="1" ph="1"/>
      <c r="N2982" s="22" ph="1"/>
    </row>
    <row r="2983" spans="10:14" ht="21">
      <c r="J2983" s="1" ph="1"/>
      <c r="K2983" s="1" ph="1"/>
      <c r="L2983" s="1" ph="1"/>
      <c r="M2983" s="1" ph="1"/>
      <c r="N2983" s="22" ph="1"/>
    </row>
    <row r="2984" spans="10:14" ht="21">
      <c r="J2984" s="1" ph="1"/>
      <c r="K2984" s="1" ph="1"/>
      <c r="L2984" s="1" ph="1"/>
      <c r="M2984" s="1" ph="1"/>
      <c r="N2984" s="22" ph="1"/>
    </row>
    <row r="2985" spans="10:14" ht="21">
      <c r="J2985" s="1" ph="1"/>
      <c r="K2985" s="1" ph="1"/>
      <c r="L2985" s="1" ph="1"/>
      <c r="M2985" s="1" ph="1"/>
      <c r="N2985" s="22" ph="1"/>
    </row>
    <row r="2986" spans="10:14" ht="21">
      <c r="J2986" s="1" ph="1"/>
      <c r="K2986" s="1" ph="1"/>
      <c r="L2986" s="1" ph="1"/>
      <c r="M2986" s="1" ph="1"/>
      <c r="N2986" s="22" ph="1"/>
    </row>
    <row r="2987" spans="10:14" ht="21">
      <c r="J2987" s="1" ph="1"/>
      <c r="K2987" s="1" ph="1"/>
      <c r="L2987" s="1" ph="1"/>
      <c r="M2987" s="1" ph="1"/>
      <c r="N2987" s="22" ph="1"/>
    </row>
    <row r="2988" spans="10:14" ht="21">
      <c r="J2988" s="1" ph="1"/>
      <c r="K2988" s="1" ph="1"/>
      <c r="L2988" s="1" ph="1"/>
      <c r="M2988" s="1" ph="1"/>
      <c r="N2988" s="22" ph="1"/>
    </row>
    <row r="2989" spans="10:14" ht="21">
      <c r="J2989" s="1" ph="1"/>
      <c r="K2989" s="1" ph="1"/>
      <c r="L2989" s="1" ph="1"/>
      <c r="M2989" s="1" ph="1"/>
      <c r="N2989" s="22" ph="1"/>
    </row>
    <row r="2990" spans="10:14" ht="21">
      <c r="J2990" s="1" ph="1"/>
      <c r="K2990" s="1" ph="1"/>
      <c r="L2990" s="1" ph="1"/>
      <c r="M2990" s="1" ph="1"/>
      <c r="N2990" s="22" ph="1"/>
    </row>
    <row r="2991" spans="10:14" ht="21">
      <c r="J2991" s="1" ph="1"/>
      <c r="K2991" s="1" ph="1"/>
      <c r="L2991" s="1" ph="1"/>
      <c r="M2991" s="1" ph="1"/>
      <c r="N2991" s="22" ph="1"/>
    </row>
    <row r="2992" spans="10:14" ht="21">
      <c r="J2992" s="1" ph="1"/>
      <c r="K2992" s="1" ph="1"/>
      <c r="L2992" s="1" ph="1"/>
      <c r="M2992" s="1" ph="1"/>
      <c r="N2992" s="22" ph="1"/>
    </row>
    <row r="2993" spans="10:14" ht="21">
      <c r="J2993" s="1" ph="1"/>
      <c r="K2993" s="1" ph="1"/>
      <c r="L2993" s="1" ph="1"/>
      <c r="M2993" s="1" ph="1"/>
      <c r="N2993" s="22" ph="1"/>
    </row>
    <row r="2994" spans="10:14" ht="21">
      <c r="J2994" s="1" ph="1"/>
      <c r="K2994" s="1" ph="1"/>
      <c r="L2994" s="1" ph="1"/>
      <c r="M2994" s="1" ph="1"/>
      <c r="N2994" s="22" ph="1"/>
    </row>
    <row r="2995" spans="10:14" ht="21">
      <c r="J2995" s="1" ph="1"/>
      <c r="K2995" s="1" ph="1"/>
      <c r="L2995" s="1" ph="1"/>
      <c r="M2995" s="1" ph="1"/>
      <c r="N2995" s="22" ph="1"/>
    </row>
    <row r="2996" spans="10:14" ht="21">
      <c r="J2996" s="1" ph="1"/>
      <c r="K2996" s="1" ph="1"/>
      <c r="L2996" s="1" ph="1"/>
      <c r="M2996" s="1" ph="1"/>
      <c r="N2996" s="22" ph="1"/>
    </row>
    <row r="2997" spans="10:14" ht="21">
      <c r="J2997" s="1" ph="1"/>
      <c r="K2997" s="1" ph="1"/>
      <c r="L2997" s="1" ph="1"/>
      <c r="M2997" s="1" ph="1"/>
      <c r="N2997" s="22" ph="1"/>
    </row>
    <row r="2998" spans="10:14" ht="21">
      <c r="J2998" s="1" ph="1"/>
      <c r="K2998" s="1" ph="1"/>
      <c r="L2998" s="1" ph="1"/>
      <c r="M2998" s="1" ph="1"/>
      <c r="N2998" s="22" ph="1"/>
    </row>
    <row r="2999" spans="10:14" ht="21">
      <c r="J2999" s="1" ph="1"/>
      <c r="K2999" s="1" ph="1"/>
      <c r="L2999" s="1" ph="1"/>
      <c r="M2999" s="1" ph="1"/>
      <c r="N2999" s="22" ph="1"/>
    </row>
    <row r="3000" spans="10:14" ht="21">
      <c r="J3000" s="1" ph="1"/>
      <c r="K3000" s="1" ph="1"/>
      <c r="L3000" s="1" ph="1"/>
      <c r="M3000" s="1" ph="1"/>
      <c r="N3000" s="22" ph="1"/>
    </row>
    <row r="3001" spans="10:14" ht="21">
      <c r="J3001" s="1" ph="1"/>
      <c r="K3001" s="1" ph="1"/>
      <c r="L3001" s="1" ph="1"/>
      <c r="M3001" s="1" ph="1"/>
      <c r="N3001" s="22" ph="1"/>
    </row>
    <row r="3002" spans="10:14" ht="21">
      <c r="J3002" s="1" ph="1"/>
      <c r="K3002" s="1" ph="1"/>
      <c r="L3002" s="1" ph="1"/>
      <c r="M3002" s="1" ph="1"/>
      <c r="N3002" s="22" ph="1"/>
    </row>
    <row r="3003" spans="10:14" ht="21">
      <c r="J3003" s="1" ph="1"/>
      <c r="K3003" s="1" ph="1"/>
      <c r="L3003" s="1" ph="1"/>
      <c r="M3003" s="1" ph="1"/>
      <c r="N3003" s="22" ph="1"/>
    </row>
    <row r="3004" spans="10:14" ht="21">
      <c r="J3004" s="1" ph="1"/>
      <c r="K3004" s="1" ph="1"/>
      <c r="L3004" s="1" ph="1"/>
      <c r="M3004" s="1" ph="1"/>
      <c r="N3004" s="22" ph="1"/>
    </row>
    <row r="3005" spans="10:14" ht="21">
      <c r="J3005" s="1" ph="1"/>
      <c r="K3005" s="1" ph="1"/>
      <c r="L3005" s="1" ph="1"/>
      <c r="M3005" s="1" ph="1"/>
      <c r="N3005" s="22" ph="1"/>
    </row>
    <row r="3006" spans="10:14" ht="21">
      <c r="J3006" s="1" ph="1"/>
      <c r="K3006" s="1" ph="1"/>
      <c r="L3006" s="1" ph="1"/>
      <c r="M3006" s="1" ph="1"/>
      <c r="N3006" s="22" ph="1"/>
    </row>
    <row r="3007" spans="10:14" ht="21">
      <c r="J3007" s="1" ph="1"/>
      <c r="K3007" s="1" ph="1"/>
      <c r="L3007" s="1" ph="1"/>
      <c r="M3007" s="1" ph="1"/>
      <c r="N3007" s="22" ph="1"/>
    </row>
    <row r="3008" spans="10:14" ht="21">
      <c r="J3008" s="1" ph="1"/>
      <c r="K3008" s="1" ph="1"/>
      <c r="L3008" s="1" ph="1"/>
      <c r="M3008" s="1" ph="1"/>
      <c r="N3008" s="22" ph="1"/>
    </row>
    <row r="3009" spans="10:14" ht="21">
      <c r="J3009" s="1" ph="1"/>
      <c r="K3009" s="1" ph="1"/>
      <c r="L3009" s="1" ph="1"/>
      <c r="M3009" s="1" ph="1"/>
      <c r="N3009" s="22" ph="1"/>
    </row>
    <row r="3010" spans="10:14" ht="21">
      <c r="J3010" s="1" ph="1"/>
      <c r="K3010" s="1" ph="1"/>
      <c r="L3010" s="1" ph="1"/>
      <c r="M3010" s="1" ph="1"/>
      <c r="N3010" s="22" ph="1"/>
    </row>
    <row r="3011" spans="10:14" ht="21">
      <c r="J3011" s="1" ph="1"/>
      <c r="K3011" s="1" ph="1"/>
      <c r="L3011" s="1" ph="1"/>
      <c r="M3011" s="1" ph="1"/>
      <c r="N3011" s="22" ph="1"/>
    </row>
    <row r="3012" spans="10:14" ht="21">
      <c r="J3012" s="1" ph="1"/>
      <c r="K3012" s="1" ph="1"/>
      <c r="L3012" s="1" ph="1"/>
      <c r="M3012" s="1" ph="1"/>
      <c r="N3012" s="22" ph="1"/>
    </row>
    <row r="3013" spans="10:14" ht="21">
      <c r="J3013" s="1" ph="1"/>
      <c r="K3013" s="1" ph="1"/>
      <c r="L3013" s="1" ph="1"/>
      <c r="M3013" s="1" ph="1"/>
      <c r="N3013" s="22" ph="1"/>
    </row>
    <row r="3014" spans="10:14" ht="21">
      <c r="J3014" s="1" ph="1"/>
      <c r="K3014" s="1" ph="1"/>
      <c r="L3014" s="1" ph="1"/>
      <c r="M3014" s="1" ph="1"/>
      <c r="N3014" s="22" ph="1"/>
    </row>
    <row r="3015" spans="10:14" ht="21">
      <c r="J3015" s="1" ph="1"/>
      <c r="K3015" s="1" ph="1"/>
      <c r="L3015" s="1" ph="1"/>
      <c r="M3015" s="1" ph="1"/>
      <c r="N3015" s="22" ph="1"/>
    </row>
    <row r="3016" spans="10:14" ht="21">
      <c r="J3016" s="1" ph="1"/>
      <c r="K3016" s="1" ph="1"/>
      <c r="L3016" s="1" ph="1"/>
      <c r="M3016" s="1" ph="1"/>
      <c r="N3016" s="22" ph="1"/>
    </row>
    <row r="3017" spans="10:14" ht="21">
      <c r="J3017" s="1" ph="1"/>
      <c r="K3017" s="1" ph="1"/>
      <c r="L3017" s="1" ph="1"/>
      <c r="M3017" s="1" ph="1"/>
      <c r="N3017" s="22" ph="1"/>
    </row>
    <row r="3018" spans="10:14" ht="21">
      <c r="J3018" s="1" ph="1"/>
      <c r="K3018" s="1" ph="1"/>
      <c r="L3018" s="1" ph="1"/>
      <c r="M3018" s="1" ph="1"/>
      <c r="N3018" s="22" ph="1"/>
    </row>
    <row r="3019" spans="10:14" ht="21">
      <c r="J3019" s="1" ph="1"/>
      <c r="K3019" s="1" ph="1"/>
      <c r="L3019" s="1" ph="1"/>
      <c r="M3019" s="1" ph="1"/>
      <c r="N3019" s="22" ph="1"/>
    </row>
    <row r="3020" spans="10:14" ht="21">
      <c r="J3020" s="1" ph="1"/>
      <c r="K3020" s="1" ph="1"/>
      <c r="L3020" s="1" ph="1"/>
      <c r="M3020" s="1" ph="1"/>
      <c r="N3020" s="22" ph="1"/>
    </row>
    <row r="3021" spans="10:14" ht="21">
      <c r="J3021" s="1" ph="1"/>
      <c r="K3021" s="1" ph="1"/>
      <c r="L3021" s="1" ph="1"/>
      <c r="M3021" s="1" ph="1"/>
      <c r="N3021" s="22" ph="1"/>
    </row>
    <row r="3022" spans="10:14" ht="21">
      <c r="J3022" s="1" ph="1"/>
      <c r="K3022" s="1" ph="1"/>
      <c r="L3022" s="1" ph="1"/>
      <c r="M3022" s="1" ph="1"/>
      <c r="N3022" s="22" ph="1"/>
    </row>
    <row r="3023" spans="10:14" ht="21">
      <c r="J3023" s="1" ph="1"/>
      <c r="K3023" s="1" ph="1"/>
      <c r="L3023" s="1" ph="1"/>
      <c r="M3023" s="1" ph="1"/>
      <c r="N3023" s="22" ph="1"/>
    </row>
    <row r="3024" spans="10:14" ht="21">
      <c r="J3024" s="1" ph="1"/>
      <c r="K3024" s="1" ph="1"/>
      <c r="L3024" s="1" ph="1"/>
      <c r="M3024" s="1" ph="1"/>
      <c r="N3024" s="22" ph="1"/>
    </row>
    <row r="3025" spans="10:14" ht="21">
      <c r="J3025" s="1" ph="1"/>
      <c r="K3025" s="1" ph="1"/>
      <c r="L3025" s="1" ph="1"/>
      <c r="M3025" s="1" ph="1"/>
      <c r="N3025" s="22" ph="1"/>
    </row>
    <row r="3026" spans="10:14" ht="21">
      <c r="J3026" s="1" ph="1"/>
      <c r="K3026" s="1" ph="1"/>
      <c r="L3026" s="1" ph="1"/>
      <c r="M3026" s="1" ph="1"/>
      <c r="N3026" s="22" ph="1"/>
    </row>
    <row r="3027" spans="10:14" ht="21">
      <c r="J3027" s="1" ph="1"/>
      <c r="K3027" s="1" ph="1"/>
      <c r="L3027" s="1" ph="1"/>
      <c r="M3027" s="1" ph="1"/>
      <c r="N3027" s="22" ph="1"/>
    </row>
    <row r="3028" spans="10:14" ht="21">
      <c r="J3028" s="1" ph="1"/>
      <c r="K3028" s="1" ph="1"/>
      <c r="L3028" s="1" ph="1"/>
      <c r="M3028" s="1" ph="1"/>
      <c r="N3028" s="22" ph="1"/>
    </row>
    <row r="3029" spans="10:14" ht="21">
      <c r="J3029" s="1" ph="1"/>
      <c r="K3029" s="1" ph="1"/>
      <c r="L3029" s="1" ph="1"/>
      <c r="M3029" s="1" ph="1"/>
      <c r="N3029" s="22" ph="1"/>
    </row>
    <row r="3030" spans="10:14" ht="21">
      <c r="J3030" s="1" ph="1"/>
      <c r="K3030" s="1" ph="1"/>
      <c r="L3030" s="1" ph="1"/>
      <c r="M3030" s="1" ph="1"/>
      <c r="N3030" s="22" ph="1"/>
    </row>
    <row r="3031" spans="10:14" ht="21">
      <c r="J3031" s="1" ph="1"/>
      <c r="K3031" s="1" ph="1"/>
      <c r="L3031" s="1" ph="1"/>
      <c r="M3031" s="1" ph="1"/>
      <c r="N3031" s="22" ph="1"/>
    </row>
    <row r="3032" spans="10:14" ht="21">
      <c r="J3032" s="1" ph="1"/>
      <c r="K3032" s="1" ph="1"/>
      <c r="L3032" s="1" ph="1"/>
      <c r="M3032" s="1" ph="1"/>
      <c r="N3032" s="22" ph="1"/>
    </row>
    <row r="3033" spans="10:14" ht="21">
      <c r="J3033" s="1" ph="1"/>
      <c r="K3033" s="1" ph="1"/>
      <c r="L3033" s="1" ph="1"/>
      <c r="M3033" s="1" ph="1"/>
      <c r="N3033" s="22" ph="1"/>
    </row>
    <row r="3034" spans="10:14" ht="21">
      <c r="J3034" s="1" ph="1"/>
      <c r="K3034" s="1" ph="1"/>
      <c r="L3034" s="1" ph="1"/>
      <c r="M3034" s="1" ph="1"/>
      <c r="N3034" s="22" ph="1"/>
    </row>
    <row r="3035" spans="10:14" ht="21">
      <c r="J3035" s="1" ph="1"/>
      <c r="K3035" s="1" ph="1"/>
      <c r="L3035" s="1" ph="1"/>
      <c r="M3035" s="1" ph="1"/>
      <c r="N3035" s="22" ph="1"/>
    </row>
    <row r="3036" spans="10:14" ht="21">
      <c r="J3036" s="1" ph="1"/>
      <c r="K3036" s="1" ph="1"/>
      <c r="L3036" s="1" ph="1"/>
      <c r="M3036" s="1" ph="1"/>
      <c r="N3036" s="22" ph="1"/>
    </row>
    <row r="3037" spans="10:14" ht="21">
      <c r="J3037" s="1" ph="1"/>
      <c r="K3037" s="1" ph="1"/>
      <c r="L3037" s="1" ph="1"/>
      <c r="M3037" s="1" ph="1"/>
      <c r="N3037" s="22" ph="1"/>
    </row>
    <row r="3038" spans="10:14" ht="21">
      <c r="J3038" s="1" ph="1"/>
      <c r="K3038" s="1" ph="1"/>
      <c r="L3038" s="1" ph="1"/>
      <c r="M3038" s="1" ph="1"/>
      <c r="N3038" s="22" ph="1"/>
    </row>
    <row r="3039" spans="10:14" ht="21">
      <c r="J3039" s="1" ph="1"/>
      <c r="K3039" s="1" ph="1"/>
      <c r="L3039" s="1" ph="1"/>
      <c r="M3039" s="1" ph="1"/>
      <c r="N3039" s="22" ph="1"/>
    </row>
    <row r="3040" spans="10:14" ht="21">
      <c r="J3040" s="1" ph="1"/>
      <c r="K3040" s="1" ph="1"/>
      <c r="L3040" s="1" ph="1"/>
      <c r="M3040" s="1" ph="1"/>
      <c r="N3040" s="22" ph="1"/>
    </row>
    <row r="3041" spans="10:14" ht="21">
      <c r="J3041" s="1" ph="1"/>
      <c r="K3041" s="1" ph="1"/>
      <c r="L3041" s="1" ph="1"/>
      <c r="M3041" s="1" ph="1"/>
      <c r="N3041" s="22" ph="1"/>
    </row>
    <row r="3042" spans="10:14" ht="21">
      <c r="J3042" s="1" ph="1"/>
      <c r="K3042" s="1" ph="1"/>
      <c r="L3042" s="1" ph="1"/>
      <c r="M3042" s="1" ph="1"/>
      <c r="N3042" s="22" ph="1"/>
    </row>
    <row r="3043" spans="10:14" ht="21">
      <c r="J3043" s="1" ph="1"/>
      <c r="K3043" s="1" ph="1"/>
      <c r="L3043" s="1" ph="1"/>
      <c r="M3043" s="1" ph="1"/>
      <c r="N3043" s="22" ph="1"/>
    </row>
    <row r="3044" spans="10:14" ht="21">
      <c r="J3044" s="1" ph="1"/>
      <c r="K3044" s="1" ph="1"/>
      <c r="L3044" s="1" ph="1"/>
      <c r="M3044" s="1" ph="1"/>
      <c r="N3044" s="22" ph="1"/>
    </row>
    <row r="3045" spans="10:14" ht="21">
      <c r="J3045" s="1" ph="1"/>
      <c r="K3045" s="1" ph="1"/>
      <c r="L3045" s="1" ph="1"/>
      <c r="M3045" s="1" ph="1"/>
      <c r="N3045" s="22" ph="1"/>
    </row>
    <row r="3046" spans="10:14" ht="21">
      <c r="J3046" s="1" ph="1"/>
      <c r="K3046" s="1" ph="1"/>
      <c r="L3046" s="1" ph="1"/>
      <c r="M3046" s="1" ph="1"/>
      <c r="N3046" s="22" ph="1"/>
    </row>
    <row r="3047" spans="10:14" ht="21">
      <c r="J3047" s="1" ph="1"/>
      <c r="K3047" s="1" ph="1"/>
      <c r="L3047" s="1" ph="1"/>
      <c r="M3047" s="1" ph="1"/>
      <c r="N3047" s="22" ph="1"/>
    </row>
    <row r="3048" spans="10:14" ht="21">
      <c r="J3048" s="1" ph="1"/>
      <c r="K3048" s="1" ph="1"/>
      <c r="L3048" s="1" ph="1"/>
      <c r="M3048" s="1" ph="1"/>
      <c r="N3048" s="22" ph="1"/>
    </row>
    <row r="3049" spans="10:14" ht="21">
      <c r="J3049" s="1" ph="1"/>
      <c r="K3049" s="1" ph="1"/>
      <c r="L3049" s="1" ph="1"/>
      <c r="M3049" s="1" ph="1"/>
      <c r="N3049" s="22" ph="1"/>
    </row>
    <row r="3050" spans="10:14" ht="21">
      <c r="J3050" s="1" ph="1"/>
      <c r="K3050" s="1" ph="1"/>
      <c r="L3050" s="1" ph="1"/>
      <c r="M3050" s="1" ph="1"/>
      <c r="N3050" s="22" ph="1"/>
    </row>
    <row r="3051" spans="10:14" ht="21">
      <c r="J3051" s="1" ph="1"/>
      <c r="K3051" s="1" ph="1"/>
      <c r="L3051" s="1" ph="1"/>
      <c r="M3051" s="1" ph="1"/>
      <c r="N3051" s="22" ph="1"/>
    </row>
    <row r="3052" spans="10:14" ht="21">
      <c r="J3052" s="1" ph="1"/>
      <c r="K3052" s="1" ph="1"/>
      <c r="L3052" s="1" ph="1"/>
      <c r="M3052" s="1" ph="1"/>
      <c r="N3052" s="22" ph="1"/>
    </row>
    <row r="3053" spans="10:14" ht="21">
      <c r="J3053" s="1" ph="1"/>
      <c r="K3053" s="1" ph="1"/>
      <c r="L3053" s="1" ph="1"/>
      <c r="M3053" s="1" ph="1"/>
      <c r="N3053" s="22" ph="1"/>
    </row>
    <row r="3054" spans="10:14" ht="21">
      <c r="J3054" s="1" ph="1"/>
      <c r="K3054" s="1" ph="1"/>
      <c r="L3054" s="1" ph="1"/>
      <c r="M3054" s="1" ph="1"/>
      <c r="N3054" s="22" ph="1"/>
    </row>
    <row r="3055" spans="10:14" ht="21">
      <c r="J3055" s="1" ph="1"/>
      <c r="K3055" s="1" ph="1"/>
      <c r="L3055" s="1" ph="1"/>
      <c r="M3055" s="1" ph="1"/>
      <c r="N3055" s="22" ph="1"/>
    </row>
    <row r="3056" spans="10:14" ht="21">
      <c r="J3056" s="1" ph="1"/>
      <c r="K3056" s="1" ph="1"/>
      <c r="L3056" s="1" ph="1"/>
      <c r="M3056" s="1" ph="1"/>
      <c r="N3056" s="22" ph="1"/>
    </row>
    <row r="3057" spans="10:14" ht="21">
      <c r="J3057" s="1" ph="1"/>
      <c r="K3057" s="1" ph="1"/>
      <c r="L3057" s="1" ph="1"/>
      <c r="M3057" s="1" ph="1"/>
      <c r="N3057" s="22" ph="1"/>
    </row>
    <row r="3058" spans="10:14" ht="21">
      <c r="J3058" s="1" ph="1"/>
      <c r="K3058" s="1" ph="1"/>
      <c r="L3058" s="1" ph="1"/>
      <c r="M3058" s="1" ph="1"/>
      <c r="N3058" s="22" ph="1"/>
    </row>
    <row r="3059" spans="10:14" ht="21">
      <c r="J3059" s="1" ph="1"/>
      <c r="K3059" s="1" ph="1"/>
      <c r="L3059" s="1" ph="1"/>
      <c r="M3059" s="1" ph="1"/>
      <c r="N3059" s="22" ph="1"/>
    </row>
    <row r="3060" spans="10:14" ht="21">
      <c r="J3060" s="1" ph="1"/>
      <c r="K3060" s="1" ph="1"/>
      <c r="L3060" s="1" ph="1"/>
      <c r="M3060" s="1" ph="1"/>
      <c r="N3060" s="22" ph="1"/>
    </row>
    <row r="3061" spans="10:14" ht="21">
      <c r="J3061" s="1" ph="1"/>
      <c r="K3061" s="1" ph="1"/>
      <c r="L3061" s="1" ph="1"/>
      <c r="M3061" s="1" ph="1"/>
      <c r="N3061" s="22" ph="1"/>
    </row>
    <row r="3062" spans="10:14" ht="21">
      <c r="J3062" s="1" ph="1"/>
      <c r="K3062" s="1" ph="1"/>
      <c r="L3062" s="1" ph="1"/>
      <c r="M3062" s="1" ph="1"/>
      <c r="N3062" s="22" ph="1"/>
    </row>
    <row r="3063" spans="10:14" ht="21">
      <c r="J3063" s="1" ph="1"/>
      <c r="K3063" s="1" ph="1"/>
      <c r="L3063" s="1" ph="1"/>
      <c r="M3063" s="1" ph="1"/>
      <c r="N3063" s="22" ph="1"/>
    </row>
    <row r="3064" spans="10:14" ht="21">
      <c r="J3064" s="1" ph="1"/>
      <c r="K3064" s="1" ph="1"/>
      <c r="L3064" s="1" ph="1"/>
      <c r="M3064" s="1" ph="1"/>
      <c r="N3064" s="22" ph="1"/>
    </row>
    <row r="3065" spans="10:14" ht="21">
      <c r="J3065" s="1" ph="1"/>
      <c r="K3065" s="1" ph="1"/>
      <c r="L3065" s="1" ph="1"/>
      <c r="M3065" s="1" ph="1"/>
      <c r="N3065" s="22" ph="1"/>
    </row>
    <row r="3066" spans="10:14" ht="21">
      <c r="J3066" s="1" ph="1"/>
      <c r="K3066" s="1" ph="1"/>
      <c r="L3066" s="1" ph="1"/>
      <c r="M3066" s="1" ph="1"/>
      <c r="N3066" s="22" ph="1"/>
    </row>
    <row r="3067" spans="10:14" ht="21">
      <c r="J3067" s="1" ph="1"/>
      <c r="K3067" s="1" ph="1"/>
      <c r="L3067" s="1" ph="1"/>
      <c r="M3067" s="1" ph="1"/>
      <c r="N3067" s="22" ph="1"/>
    </row>
    <row r="3068" spans="10:14" ht="21">
      <c r="J3068" s="1" ph="1"/>
      <c r="K3068" s="1" ph="1"/>
      <c r="L3068" s="1" ph="1"/>
      <c r="M3068" s="1" ph="1"/>
      <c r="N3068" s="22" ph="1"/>
    </row>
    <row r="3069" spans="10:14" ht="21">
      <c r="J3069" s="1" ph="1"/>
      <c r="K3069" s="1" ph="1"/>
      <c r="L3069" s="1" ph="1"/>
      <c r="M3069" s="1" ph="1"/>
      <c r="N3069" s="22" ph="1"/>
    </row>
    <row r="3070" spans="10:14" ht="21">
      <c r="J3070" s="1" ph="1"/>
      <c r="K3070" s="1" ph="1"/>
      <c r="L3070" s="1" ph="1"/>
      <c r="M3070" s="1" ph="1"/>
      <c r="N3070" s="22" ph="1"/>
    </row>
    <row r="3071" spans="10:14" ht="21">
      <c r="J3071" s="1" ph="1"/>
      <c r="K3071" s="1" ph="1"/>
      <c r="L3071" s="1" ph="1"/>
      <c r="M3071" s="1" ph="1"/>
      <c r="N3071" s="22" ph="1"/>
    </row>
    <row r="3072" spans="10:14" ht="21">
      <c r="J3072" s="1" ph="1"/>
      <c r="K3072" s="1" ph="1"/>
      <c r="L3072" s="1" ph="1"/>
      <c r="M3072" s="1" ph="1"/>
      <c r="N3072" s="22" ph="1"/>
    </row>
    <row r="3073" spans="10:14" ht="21">
      <c r="J3073" s="1" ph="1"/>
      <c r="K3073" s="1" ph="1"/>
      <c r="L3073" s="1" ph="1"/>
      <c r="M3073" s="1" ph="1"/>
      <c r="N3073" s="22" ph="1"/>
    </row>
    <row r="3074" spans="10:14" ht="21">
      <c r="J3074" s="1" ph="1"/>
      <c r="K3074" s="1" ph="1"/>
      <c r="L3074" s="1" ph="1"/>
      <c r="M3074" s="1" ph="1"/>
      <c r="N3074" s="22" ph="1"/>
    </row>
    <row r="3075" spans="10:14" ht="21">
      <c r="J3075" s="1" ph="1"/>
      <c r="K3075" s="1" ph="1"/>
      <c r="L3075" s="1" ph="1"/>
      <c r="M3075" s="1" ph="1"/>
      <c r="N3075" s="22" ph="1"/>
    </row>
    <row r="3076" spans="10:14" ht="21">
      <c r="J3076" s="1" ph="1"/>
      <c r="K3076" s="1" ph="1"/>
      <c r="L3076" s="1" ph="1"/>
      <c r="M3076" s="1" ph="1"/>
      <c r="N3076" s="22" ph="1"/>
    </row>
    <row r="3077" spans="10:14" ht="21">
      <c r="J3077" s="1" ph="1"/>
      <c r="K3077" s="1" ph="1"/>
      <c r="L3077" s="1" ph="1"/>
      <c r="M3077" s="1" ph="1"/>
      <c r="N3077" s="22" ph="1"/>
    </row>
    <row r="3078" spans="10:14" ht="21">
      <c r="J3078" s="1" ph="1"/>
      <c r="K3078" s="1" ph="1"/>
      <c r="L3078" s="1" ph="1"/>
      <c r="M3078" s="1" ph="1"/>
      <c r="N3078" s="22" ph="1"/>
    </row>
    <row r="3079" spans="10:14" ht="21">
      <c r="J3079" s="1" ph="1"/>
      <c r="K3079" s="1" ph="1"/>
      <c r="L3079" s="1" ph="1"/>
      <c r="M3079" s="1" ph="1"/>
      <c r="N3079" s="22" ph="1"/>
    </row>
    <row r="3080" spans="10:14" ht="21">
      <c r="J3080" s="1" ph="1"/>
      <c r="K3080" s="1" ph="1"/>
      <c r="L3080" s="1" ph="1"/>
      <c r="M3080" s="1" ph="1"/>
      <c r="N3080" s="22" ph="1"/>
    </row>
    <row r="3081" spans="10:14" ht="21">
      <c r="J3081" s="1" ph="1"/>
      <c r="K3081" s="1" ph="1"/>
      <c r="L3081" s="1" ph="1"/>
      <c r="M3081" s="1" ph="1"/>
      <c r="N3081" s="22" ph="1"/>
    </row>
    <row r="3082" spans="10:14" ht="21">
      <c r="J3082" s="1" ph="1"/>
      <c r="K3082" s="1" ph="1"/>
      <c r="L3082" s="1" ph="1"/>
      <c r="M3082" s="1" ph="1"/>
      <c r="N3082" s="22" ph="1"/>
    </row>
    <row r="3083" spans="10:14" ht="21">
      <c r="J3083" s="1" ph="1"/>
      <c r="K3083" s="1" ph="1"/>
      <c r="L3083" s="1" ph="1"/>
      <c r="M3083" s="1" ph="1"/>
      <c r="N3083" s="22" ph="1"/>
    </row>
    <row r="3084" spans="10:14" ht="21">
      <c r="J3084" s="1" ph="1"/>
      <c r="K3084" s="1" ph="1"/>
      <c r="L3084" s="1" ph="1"/>
      <c r="M3084" s="1" ph="1"/>
      <c r="N3084" s="22" ph="1"/>
    </row>
    <row r="3085" spans="10:14" ht="21">
      <c r="J3085" s="1" ph="1"/>
      <c r="K3085" s="1" ph="1"/>
      <c r="L3085" s="1" ph="1"/>
      <c r="M3085" s="1" ph="1"/>
      <c r="N3085" s="22" ph="1"/>
    </row>
    <row r="3086" spans="10:14" ht="21">
      <c r="J3086" s="1" ph="1"/>
      <c r="K3086" s="1" ph="1"/>
      <c r="L3086" s="1" ph="1"/>
      <c r="M3086" s="1" ph="1"/>
      <c r="N3086" s="22" ph="1"/>
    </row>
    <row r="3087" spans="10:14" ht="21">
      <c r="J3087" s="1" ph="1"/>
      <c r="K3087" s="1" ph="1"/>
      <c r="L3087" s="1" ph="1"/>
      <c r="M3087" s="1" ph="1"/>
      <c r="N3087" s="22" ph="1"/>
    </row>
    <row r="3088" spans="10:14" ht="21">
      <c r="J3088" s="1" ph="1"/>
      <c r="K3088" s="1" ph="1"/>
      <c r="L3088" s="1" ph="1"/>
      <c r="M3088" s="1" ph="1"/>
      <c r="N3088" s="22" ph="1"/>
    </row>
    <row r="3089" spans="10:14" ht="21">
      <c r="J3089" s="1" ph="1"/>
      <c r="K3089" s="1" ph="1"/>
      <c r="L3089" s="1" ph="1"/>
      <c r="M3089" s="1" ph="1"/>
      <c r="N3089" s="22" ph="1"/>
    </row>
    <row r="3090" spans="10:14" ht="21">
      <c r="J3090" s="1" ph="1"/>
      <c r="K3090" s="1" ph="1"/>
      <c r="L3090" s="1" ph="1"/>
      <c r="M3090" s="1" ph="1"/>
      <c r="N3090" s="22" ph="1"/>
    </row>
    <row r="3091" spans="10:14" ht="21">
      <c r="J3091" s="1" ph="1"/>
      <c r="K3091" s="1" ph="1"/>
      <c r="L3091" s="1" ph="1"/>
      <c r="M3091" s="1" ph="1"/>
      <c r="N3091" s="22" ph="1"/>
    </row>
    <row r="3092" spans="10:14" ht="21">
      <c r="J3092" s="1" ph="1"/>
      <c r="K3092" s="1" ph="1"/>
      <c r="L3092" s="1" ph="1"/>
      <c r="M3092" s="1" ph="1"/>
      <c r="N3092" s="22" ph="1"/>
    </row>
    <row r="3093" spans="10:14" ht="21">
      <c r="J3093" s="1" ph="1"/>
      <c r="K3093" s="1" ph="1"/>
      <c r="L3093" s="1" ph="1"/>
      <c r="M3093" s="1" ph="1"/>
      <c r="N3093" s="22" ph="1"/>
    </row>
    <row r="3094" spans="10:14" ht="21">
      <c r="J3094" s="1" ph="1"/>
      <c r="K3094" s="1" ph="1"/>
      <c r="L3094" s="1" ph="1"/>
      <c r="M3094" s="1" ph="1"/>
      <c r="N3094" s="22" ph="1"/>
    </row>
    <row r="3095" spans="10:14" ht="21">
      <c r="J3095" s="1" ph="1"/>
      <c r="K3095" s="1" ph="1"/>
      <c r="L3095" s="1" ph="1"/>
      <c r="M3095" s="1" ph="1"/>
      <c r="N3095" s="22" ph="1"/>
    </row>
    <row r="3096" spans="10:14" ht="21">
      <c r="J3096" s="1" ph="1"/>
      <c r="K3096" s="1" ph="1"/>
      <c r="L3096" s="1" ph="1"/>
      <c r="M3096" s="1" ph="1"/>
      <c r="N3096" s="22" ph="1"/>
    </row>
    <row r="3097" spans="10:14" ht="21">
      <c r="J3097" s="1" ph="1"/>
      <c r="K3097" s="1" ph="1"/>
      <c r="L3097" s="1" ph="1"/>
      <c r="M3097" s="1" ph="1"/>
      <c r="N3097" s="22" ph="1"/>
    </row>
    <row r="3098" spans="10:14" ht="21">
      <c r="J3098" s="1" ph="1"/>
      <c r="K3098" s="1" ph="1"/>
      <c r="L3098" s="1" ph="1"/>
      <c r="M3098" s="1" ph="1"/>
      <c r="N3098" s="22" ph="1"/>
    </row>
    <row r="3099" spans="10:14" ht="21">
      <c r="J3099" s="1" ph="1"/>
      <c r="K3099" s="1" ph="1"/>
      <c r="L3099" s="1" ph="1"/>
      <c r="M3099" s="1" ph="1"/>
      <c r="N3099" s="22" ph="1"/>
    </row>
    <row r="3100" spans="10:14" ht="21">
      <c r="J3100" s="1" ph="1"/>
      <c r="K3100" s="1" ph="1"/>
      <c r="L3100" s="1" ph="1"/>
      <c r="M3100" s="1" ph="1"/>
      <c r="N3100" s="22" ph="1"/>
    </row>
    <row r="3101" spans="10:14" ht="21">
      <c r="J3101" s="1" ph="1"/>
      <c r="K3101" s="1" ph="1"/>
      <c r="L3101" s="1" ph="1"/>
      <c r="M3101" s="1" ph="1"/>
      <c r="N3101" s="22" ph="1"/>
    </row>
    <row r="3102" spans="10:14" ht="21">
      <c r="J3102" s="1" ph="1"/>
      <c r="K3102" s="1" ph="1"/>
      <c r="L3102" s="1" ph="1"/>
      <c r="M3102" s="1" ph="1"/>
      <c r="N3102" s="22" ph="1"/>
    </row>
    <row r="3103" spans="10:14" ht="21">
      <c r="J3103" s="1" ph="1"/>
      <c r="K3103" s="1" ph="1"/>
      <c r="L3103" s="1" ph="1"/>
      <c r="M3103" s="1" ph="1"/>
      <c r="N3103" s="22" ph="1"/>
    </row>
    <row r="3104" spans="10:14" ht="21">
      <c r="J3104" s="1" ph="1"/>
      <c r="K3104" s="1" ph="1"/>
      <c r="L3104" s="1" ph="1"/>
      <c r="M3104" s="1" ph="1"/>
      <c r="N3104" s="22" ph="1"/>
    </row>
    <row r="3105" spans="10:14" ht="21">
      <c r="J3105" s="1" ph="1"/>
      <c r="K3105" s="1" ph="1"/>
      <c r="L3105" s="1" ph="1"/>
      <c r="M3105" s="1" ph="1"/>
      <c r="N3105" s="22" ph="1"/>
    </row>
    <row r="3106" spans="10:14" ht="21">
      <c r="J3106" s="1" ph="1"/>
      <c r="K3106" s="1" ph="1"/>
      <c r="L3106" s="1" ph="1"/>
      <c r="M3106" s="1" ph="1"/>
      <c r="N3106" s="22" ph="1"/>
    </row>
    <row r="3107" spans="10:14" ht="21">
      <c r="J3107" s="1" ph="1"/>
      <c r="K3107" s="1" ph="1"/>
      <c r="L3107" s="1" ph="1"/>
      <c r="M3107" s="1" ph="1"/>
      <c r="N3107" s="22" ph="1"/>
    </row>
    <row r="3108" spans="10:14" ht="21">
      <c r="J3108" s="1" ph="1"/>
      <c r="K3108" s="1" ph="1"/>
      <c r="L3108" s="1" ph="1"/>
      <c r="M3108" s="1" ph="1"/>
      <c r="N3108" s="22" ph="1"/>
    </row>
    <row r="3109" spans="10:14" ht="21">
      <c r="J3109" s="1" ph="1"/>
      <c r="K3109" s="1" ph="1"/>
      <c r="L3109" s="1" ph="1"/>
      <c r="M3109" s="1" ph="1"/>
      <c r="N3109" s="22" ph="1"/>
    </row>
    <row r="3110" spans="10:14" ht="21">
      <c r="J3110" s="1" ph="1"/>
      <c r="K3110" s="1" ph="1"/>
      <c r="L3110" s="1" ph="1"/>
      <c r="M3110" s="1" ph="1"/>
      <c r="N3110" s="22" ph="1"/>
    </row>
    <row r="3111" spans="10:14" ht="21">
      <c r="J3111" s="1" ph="1"/>
      <c r="K3111" s="1" ph="1"/>
      <c r="L3111" s="1" ph="1"/>
      <c r="M3111" s="1" ph="1"/>
      <c r="N3111" s="22" ph="1"/>
    </row>
    <row r="3112" spans="10:14" ht="21">
      <c r="J3112" s="1" ph="1"/>
      <c r="K3112" s="1" ph="1"/>
      <c r="L3112" s="1" ph="1"/>
      <c r="M3112" s="1" ph="1"/>
      <c r="N3112" s="22" ph="1"/>
    </row>
    <row r="3113" spans="10:14" ht="21">
      <c r="J3113" s="1" ph="1"/>
      <c r="K3113" s="1" ph="1"/>
      <c r="L3113" s="1" ph="1"/>
      <c r="M3113" s="1" ph="1"/>
      <c r="N3113" s="22" ph="1"/>
    </row>
    <row r="3114" spans="10:14" ht="21">
      <c r="J3114" s="1" ph="1"/>
      <c r="K3114" s="1" ph="1"/>
      <c r="L3114" s="1" ph="1"/>
      <c r="M3114" s="1" ph="1"/>
      <c r="N3114" s="22" ph="1"/>
    </row>
    <row r="3115" spans="10:14" ht="21">
      <c r="J3115" s="1" ph="1"/>
      <c r="K3115" s="1" ph="1"/>
      <c r="L3115" s="1" ph="1"/>
      <c r="M3115" s="1" ph="1"/>
      <c r="N3115" s="22" ph="1"/>
    </row>
    <row r="3116" spans="10:14" ht="21">
      <c r="J3116" s="1" ph="1"/>
      <c r="K3116" s="1" ph="1"/>
      <c r="L3116" s="1" ph="1"/>
      <c r="M3116" s="1" ph="1"/>
      <c r="N3116" s="22" ph="1"/>
    </row>
    <row r="3117" spans="10:14" ht="21">
      <c r="J3117" s="1" ph="1"/>
      <c r="K3117" s="1" ph="1"/>
      <c r="L3117" s="1" ph="1"/>
      <c r="M3117" s="1" ph="1"/>
      <c r="N3117" s="22" ph="1"/>
    </row>
    <row r="3118" spans="10:14" ht="21">
      <c r="J3118" s="1" ph="1"/>
      <c r="K3118" s="1" ph="1"/>
      <c r="L3118" s="1" ph="1"/>
      <c r="M3118" s="1" ph="1"/>
      <c r="N3118" s="22" ph="1"/>
    </row>
    <row r="3119" spans="10:14" ht="21">
      <c r="J3119" s="1" ph="1"/>
      <c r="K3119" s="1" ph="1"/>
      <c r="L3119" s="1" ph="1"/>
      <c r="M3119" s="1" ph="1"/>
      <c r="N3119" s="22" ph="1"/>
    </row>
    <row r="3120" spans="10:14" ht="21">
      <c r="J3120" s="1" ph="1"/>
      <c r="K3120" s="1" ph="1"/>
      <c r="L3120" s="1" ph="1"/>
      <c r="M3120" s="1" ph="1"/>
      <c r="N3120" s="22" ph="1"/>
    </row>
    <row r="3121" spans="10:14" ht="21">
      <c r="J3121" s="1" ph="1"/>
      <c r="K3121" s="1" ph="1"/>
      <c r="L3121" s="1" ph="1"/>
      <c r="M3121" s="1" ph="1"/>
      <c r="N3121" s="22" ph="1"/>
    </row>
    <row r="3122" spans="10:14" ht="21">
      <c r="J3122" s="1" ph="1"/>
      <c r="K3122" s="1" ph="1"/>
      <c r="L3122" s="1" ph="1"/>
      <c r="M3122" s="1" ph="1"/>
      <c r="N3122" s="22" ph="1"/>
    </row>
    <row r="3123" spans="10:14" ht="21">
      <c r="J3123" s="1" ph="1"/>
      <c r="K3123" s="1" ph="1"/>
      <c r="L3123" s="1" ph="1"/>
      <c r="M3123" s="1" ph="1"/>
      <c r="N3123" s="22" ph="1"/>
    </row>
    <row r="3124" spans="10:14" ht="21">
      <c r="J3124" s="1" ph="1"/>
      <c r="K3124" s="1" ph="1"/>
      <c r="L3124" s="1" ph="1"/>
      <c r="M3124" s="1" ph="1"/>
      <c r="N3124" s="22" ph="1"/>
    </row>
    <row r="3125" spans="10:14" ht="21">
      <c r="J3125" s="1" ph="1"/>
      <c r="K3125" s="1" ph="1"/>
      <c r="L3125" s="1" ph="1"/>
      <c r="M3125" s="1" ph="1"/>
      <c r="N3125" s="22" ph="1"/>
    </row>
    <row r="3126" spans="10:14" ht="21">
      <c r="J3126" s="1" ph="1"/>
      <c r="K3126" s="1" ph="1"/>
      <c r="L3126" s="1" ph="1"/>
      <c r="M3126" s="1" ph="1"/>
      <c r="N3126" s="22" ph="1"/>
    </row>
    <row r="3127" spans="10:14" ht="21">
      <c r="J3127" s="1" ph="1"/>
      <c r="K3127" s="1" ph="1"/>
      <c r="L3127" s="1" ph="1"/>
      <c r="M3127" s="1" ph="1"/>
      <c r="N3127" s="22" ph="1"/>
    </row>
    <row r="3128" spans="10:14" ht="21">
      <c r="J3128" s="1" ph="1"/>
      <c r="K3128" s="1" ph="1"/>
      <c r="L3128" s="1" ph="1"/>
      <c r="M3128" s="1" ph="1"/>
      <c r="N3128" s="22" ph="1"/>
    </row>
    <row r="3129" spans="10:14" ht="21">
      <c r="J3129" s="1" ph="1"/>
      <c r="K3129" s="1" ph="1"/>
      <c r="L3129" s="1" ph="1"/>
      <c r="M3129" s="1" ph="1"/>
      <c r="N3129" s="22" ph="1"/>
    </row>
    <row r="3130" spans="10:14" ht="21">
      <c r="J3130" s="1" ph="1"/>
      <c r="K3130" s="1" ph="1"/>
      <c r="L3130" s="1" ph="1"/>
      <c r="M3130" s="1" ph="1"/>
      <c r="N3130" s="22" ph="1"/>
    </row>
    <row r="3131" spans="10:14" ht="21">
      <c r="J3131" s="1" ph="1"/>
      <c r="K3131" s="1" ph="1"/>
      <c r="L3131" s="1" ph="1"/>
      <c r="M3131" s="1" ph="1"/>
      <c r="N3131" s="22" ph="1"/>
    </row>
    <row r="3132" spans="10:14" ht="21">
      <c r="J3132" s="1" ph="1"/>
      <c r="K3132" s="1" ph="1"/>
      <c r="L3132" s="1" ph="1"/>
      <c r="M3132" s="1" ph="1"/>
      <c r="N3132" s="22" ph="1"/>
    </row>
    <row r="3133" spans="10:14" ht="21">
      <c r="J3133" s="1" ph="1"/>
      <c r="K3133" s="1" ph="1"/>
      <c r="L3133" s="1" ph="1"/>
      <c r="M3133" s="1" ph="1"/>
      <c r="N3133" s="22" ph="1"/>
    </row>
    <row r="3134" spans="10:14" ht="21">
      <c r="J3134" s="1" ph="1"/>
      <c r="K3134" s="1" ph="1"/>
      <c r="L3134" s="1" ph="1"/>
      <c r="M3134" s="1" ph="1"/>
      <c r="N3134" s="22" ph="1"/>
    </row>
    <row r="3135" spans="10:14" ht="21">
      <c r="J3135" s="1" ph="1"/>
      <c r="K3135" s="1" ph="1"/>
      <c r="L3135" s="1" ph="1"/>
      <c r="M3135" s="1" ph="1"/>
      <c r="N3135" s="22" ph="1"/>
    </row>
    <row r="3136" spans="10:14" ht="21">
      <c r="J3136" s="1" ph="1"/>
      <c r="K3136" s="1" ph="1"/>
      <c r="L3136" s="1" ph="1"/>
      <c r="M3136" s="1" ph="1"/>
      <c r="N3136" s="22" ph="1"/>
    </row>
    <row r="3137" spans="10:14" ht="21">
      <c r="J3137" s="1" ph="1"/>
      <c r="K3137" s="1" ph="1"/>
      <c r="L3137" s="1" ph="1"/>
      <c r="M3137" s="1" ph="1"/>
      <c r="N3137" s="22" ph="1"/>
    </row>
    <row r="3138" spans="10:14" ht="21">
      <c r="J3138" s="1" ph="1"/>
      <c r="K3138" s="1" ph="1"/>
      <c r="L3138" s="1" ph="1"/>
      <c r="M3138" s="1" ph="1"/>
      <c r="N3138" s="22" ph="1"/>
    </row>
    <row r="3139" spans="10:14" ht="21">
      <c r="J3139" s="1" ph="1"/>
      <c r="K3139" s="1" ph="1"/>
      <c r="L3139" s="1" ph="1"/>
      <c r="M3139" s="1" ph="1"/>
      <c r="N3139" s="22" ph="1"/>
    </row>
    <row r="3140" spans="10:14" ht="21">
      <c r="J3140" s="1" ph="1"/>
      <c r="K3140" s="1" ph="1"/>
      <c r="L3140" s="1" ph="1"/>
      <c r="M3140" s="1" ph="1"/>
      <c r="N3140" s="22" ph="1"/>
    </row>
    <row r="3141" spans="10:14" ht="21">
      <c r="J3141" s="1" ph="1"/>
      <c r="K3141" s="1" ph="1"/>
      <c r="L3141" s="1" ph="1"/>
      <c r="M3141" s="1" ph="1"/>
      <c r="N3141" s="22" ph="1"/>
    </row>
    <row r="3142" spans="10:14" ht="21">
      <c r="J3142" s="1" ph="1"/>
      <c r="K3142" s="1" ph="1"/>
      <c r="L3142" s="1" ph="1"/>
      <c r="M3142" s="1" ph="1"/>
      <c r="N3142" s="22" ph="1"/>
    </row>
    <row r="3143" spans="10:14" ht="21">
      <c r="J3143" s="1" ph="1"/>
      <c r="K3143" s="1" ph="1"/>
      <c r="L3143" s="1" ph="1"/>
      <c r="M3143" s="1" ph="1"/>
      <c r="N3143" s="22" ph="1"/>
    </row>
    <row r="3144" spans="10:14" ht="21">
      <c r="J3144" s="1" ph="1"/>
      <c r="K3144" s="1" ph="1"/>
      <c r="L3144" s="1" ph="1"/>
      <c r="M3144" s="1" ph="1"/>
      <c r="N3144" s="22" ph="1"/>
    </row>
    <row r="3145" spans="10:14" ht="21">
      <c r="J3145" s="1" ph="1"/>
      <c r="K3145" s="1" ph="1"/>
      <c r="L3145" s="1" ph="1"/>
      <c r="M3145" s="1" ph="1"/>
      <c r="N3145" s="22" ph="1"/>
    </row>
    <row r="3146" spans="10:14" ht="21">
      <c r="J3146" s="1" ph="1"/>
      <c r="K3146" s="1" ph="1"/>
      <c r="L3146" s="1" ph="1"/>
      <c r="M3146" s="1" ph="1"/>
      <c r="N3146" s="22" ph="1"/>
    </row>
    <row r="3147" spans="10:14" ht="21">
      <c r="J3147" s="1" ph="1"/>
      <c r="K3147" s="1" ph="1"/>
      <c r="L3147" s="1" ph="1"/>
      <c r="M3147" s="1" ph="1"/>
      <c r="N3147" s="22" ph="1"/>
    </row>
    <row r="3148" spans="10:14" ht="21">
      <c r="J3148" s="1" ph="1"/>
      <c r="K3148" s="1" ph="1"/>
      <c r="L3148" s="1" ph="1"/>
      <c r="M3148" s="1" ph="1"/>
      <c r="N3148" s="22" ph="1"/>
    </row>
    <row r="3149" spans="10:14" ht="21">
      <c r="J3149" s="1" ph="1"/>
      <c r="K3149" s="1" ph="1"/>
      <c r="L3149" s="1" ph="1"/>
      <c r="M3149" s="1" ph="1"/>
      <c r="N3149" s="22" ph="1"/>
    </row>
    <row r="3150" spans="10:14" ht="21">
      <c r="J3150" s="1" ph="1"/>
      <c r="K3150" s="1" ph="1"/>
      <c r="L3150" s="1" ph="1"/>
      <c r="M3150" s="1" ph="1"/>
      <c r="N3150" s="22" ph="1"/>
    </row>
    <row r="3151" spans="10:14" ht="21">
      <c r="J3151" s="1" ph="1"/>
      <c r="K3151" s="1" ph="1"/>
      <c r="L3151" s="1" ph="1"/>
      <c r="M3151" s="1" ph="1"/>
      <c r="N3151" s="22" ph="1"/>
    </row>
    <row r="3152" spans="10:14" ht="21">
      <c r="J3152" s="1" ph="1"/>
      <c r="K3152" s="1" ph="1"/>
      <c r="L3152" s="1" ph="1"/>
      <c r="M3152" s="1" ph="1"/>
      <c r="N3152" s="22" ph="1"/>
    </row>
    <row r="3153" spans="10:14" ht="21">
      <c r="J3153" s="1" ph="1"/>
      <c r="K3153" s="1" ph="1"/>
      <c r="L3153" s="1" ph="1"/>
      <c r="M3153" s="1" ph="1"/>
      <c r="N3153" s="22" ph="1"/>
    </row>
    <row r="3154" spans="10:14" ht="21">
      <c r="J3154" s="1" ph="1"/>
      <c r="K3154" s="1" ph="1"/>
      <c r="L3154" s="1" ph="1"/>
      <c r="M3154" s="1" ph="1"/>
      <c r="N3154" s="22" ph="1"/>
    </row>
    <row r="3155" spans="10:14" ht="21">
      <c r="J3155" s="1" ph="1"/>
      <c r="K3155" s="1" ph="1"/>
      <c r="L3155" s="1" ph="1"/>
      <c r="M3155" s="1" ph="1"/>
      <c r="N3155" s="22" ph="1"/>
    </row>
    <row r="3156" spans="10:14" ht="21">
      <c r="J3156" s="1" ph="1"/>
      <c r="K3156" s="1" ph="1"/>
      <c r="L3156" s="1" ph="1"/>
      <c r="M3156" s="1" ph="1"/>
      <c r="N3156" s="22" ph="1"/>
    </row>
    <row r="3157" spans="10:14" ht="21">
      <c r="J3157" s="1" ph="1"/>
      <c r="K3157" s="1" ph="1"/>
      <c r="L3157" s="1" ph="1"/>
      <c r="M3157" s="1" ph="1"/>
      <c r="N3157" s="22" ph="1"/>
    </row>
    <row r="3158" spans="10:14" ht="21">
      <c r="J3158" s="1" ph="1"/>
      <c r="K3158" s="1" ph="1"/>
      <c r="L3158" s="1" ph="1"/>
      <c r="M3158" s="1" ph="1"/>
      <c r="N3158" s="22" ph="1"/>
    </row>
    <row r="3159" spans="10:14" ht="21">
      <c r="J3159" s="1" ph="1"/>
      <c r="K3159" s="1" ph="1"/>
      <c r="L3159" s="1" ph="1"/>
      <c r="M3159" s="1" ph="1"/>
      <c r="N3159" s="22" ph="1"/>
    </row>
    <row r="3160" spans="10:14" ht="21">
      <c r="J3160" s="1" ph="1"/>
      <c r="K3160" s="1" ph="1"/>
      <c r="L3160" s="1" ph="1"/>
      <c r="M3160" s="1" ph="1"/>
      <c r="N3160" s="22" ph="1"/>
    </row>
    <row r="3161" spans="10:14" ht="21">
      <c r="J3161" s="1" ph="1"/>
      <c r="K3161" s="1" ph="1"/>
      <c r="L3161" s="1" ph="1"/>
      <c r="M3161" s="1" ph="1"/>
      <c r="N3161" s="22" ph="1"/>
    </row>
    <row r="3162" spans="10:14" ht="21">
      <c r="J3162" s="1" ph="1"/>
      <c r="K3162" s="1" ph="1"/>
      <c r="L3162" s="1" ph="1"/>
      <c r="M3162" s="1" ph="1"/>
      <c r="N3162" s="22" ph="1"/>
    </row>
    <row r="3163" spans="10:14" ht="21">
      <c r="J3163" s="1" ph="1"/>
      <c r="K3163" s="1" ph="1"/>
      <c r="L3163" s="1" ph="1"/>
      <c r="M3163" s="1" ph="1"/>
      <c r="N3163" s="22" ph="1"/>
    </row>
    <row r="3164" spans="10:14" ht="21">
      <c r="J3164" s="1" ph="1"/>
      <c r="K3164" s="1" ph="1"/>
      <c r="L3164" s="1" ph="1"/>
      <c r="M3164" s="1" ph="1"/>
      <c r="N3164" s="22" ph="1"/>
    </row>
    <row r="3165" spans="10:14" ht="21">
      <c r="J3165" s="1" ph="1"/>
      <c r="K3165" s="1" ph="1"/>
      <c r="L3165" s="1" ph="1"/>
      <c r="M3165" s="1" ph="1"/>
      <c r="N3165" s="22" ph="1"/>
    </row>
    <row r="3166" spans="10:14" ht="21">
      <c r="J3166" s="1" ph="1"/>
      <c r="K3166" s="1" ph="1"/>
      <c r="L3166" s="1" ph="1"/>
      <c r="M3166" s="1" ph="1"/>
      <c r="N3166" s="22" ph="1"/>
    </row>
    <row r="3167" spans="10:14" ht="21">
      <c r="J3167" s="1" ph="1"/>
      <c r="K3167" s="1" ph="1"/>
      <c r="L3167" s="1" ph="1"/>
      <c r="M3167" s="1" ph="1"/>
      <c r="N3167" s="22" ph="1"/>
    </row>
    <row r="3168" spans="10:14" ht="21">
      <c r="J3168" s="1" ph="1"/>
      <c r="K3168" s="1" ph="1"/>
      <c r="L3168" s="1" ph="1"/>
      <c r="M3168" s="1" ph="1"/>
      <c r="N3168" s="22" ph="1"/>
    </row>
    <row r="3169" spans="10:14" ht="21">
      <c r="J3169" s="1" ph="1"/>
      <c r="K3169" s="1" ph="1"/>
      <c r="L3169" s="1" ph="1"/>
      <c r="M3169" s="1" ph="1"/>
      <c r="N3169" s="22" ph="1"/>
    </row>
    <row r="3170" spans="10:14" ht="21">
      <c r="J3170" s="1" ph="1"/>
      <c r="K3170" s="1" ph="1"/>
      <c r="L3170" s="1" ph="1"/>
      <c r="M3170" s="1" ph="1"/>
      <c r="N3170" s="22" ph="1"/>
    </row>
    <row r="3171" spans="10:14" ht="21">
      <c r="J3171" s="1" ph="1"/>
      <c r="K3171" s="1" ph="1"/>
      <c r="L3171" s="1" ph="1"/>
      <c r="M3171" s="1" ph="1"/>
      <c r="N3171" s="22" ph="1"/>
    </row>
    <row r="3172" spans="10:14" ht="21">
      <c r="J3172" s="1" ph="1"/>
      <c r="K3172" s="1" ph="1"/>
      <c r="L3172" s="1" ph="1"/>
      <c r="M3172" s="1" ph="1"/>
      <c r="N3172" s="22" ph="1"/>
    </row>
    <row r="3173" spans="10:14" ht="21">
      <c r="J3173" s="1" ph="1"/>
      <c r="K3173" s="1" ph="1"/>
      <c r="L3173" s="1" ph="1"/>
      <c r="M3173" s="1" ph="1"/>
      <c r="N3173" s="22" ph="1"/>
    </row>
    <row r="3174" spans="10:14" ht="21">
      <c r="J3174" s="1" ph="1"/>
      <c r="K3174" s="1" ph="1"/>
      <c r="L3174" s="1" ph="1"/>
      <c r="M3174" s="1" ph="1"/>
      <c r="N3174" s="22" ph="1"/>
    </row>
    <row r="3175" spans="10:14" ht="21">
      <c r="J3175" s="1" ph="1"/>
      <c r="K3175" s="1" ph="1"/>
      <c r="L3175" s="1" ph="1"/>
      <c r="M3175" s="1" ph="1"/>
      <c r="N3175" s="22" ph="1"/>
    </row>
    <row r="3176" spans="10:14" ht="21">
      <c r="J3176" s="1" ph="1"/>
      <c r="K3176" s="1" ph="1"/>
      <c r="L3176" s="1" ph="1"/>
      <c r="M3176" s="1" ph="1"/>
      <c r="N3176" s="22" ph="1"/>
    </row>
    <row r="3177" spans="10:14" ht="21">
      <c r="J3177" s="1" ph="1"/>
      <c r="K3177" s="1" ph="1"/>
      <c r="L3177" s="1" ph="1"/>
      <c r="M3177" s="1" ph="1"/>
      <c r="N3177" s="22" ph="1"/>
    </row>
    <row r="3178" spans="10:14" ht="21">
      <c r="J3178" s="1" ph="1"/>
      <c r="K3178" s="1" ph="1"/>
      <c r="L3178" s="1" ph="1"/>
      <c r="M3178" s="1" ph="1"/>
      <c r="N3178" s="22" ph="1"/>
    </row>
    <row r="3179" spans="10:14" ht="21">
      <c r="J3179" s="1" ph="1"/>
      <c r="K3179" s="1" ph="1"/>
      <c r="L3179" s="1" ph="1"/>
      <c r="M3179" s="1" ph="1"/>
      <c r="N3179" s="22" ph="1"/>
    </row>
    <row r="3180" spans="10:14" ht="21">
      <c r="J3180" s="1" ph="1"/>
      <c r="K3180" s="1" ph="1"/>
      <c r="L3180" s="1" ph="1"/>
      <c r="M3180" s="1" ph="1"/>
      <c r="N3180" s="22" ph="1"/>
    </row>
    <row r="3181" spans="10:14" ht="21">
      <c r="J3181" s="1" ph="1"/>
      <c r="K3181" s="1" ph="1"/>
      <c r="L3181" s="1" ph="1"/>
      <c r="M3181" s="1" ph="1"/>
      <c r="N3181" s="22" ph="1"/>
    </row>
    <row r="3182" spans="10:14" ht="21">
      <c r="J3182" s="1" ph="1"/>
      <c r="K3182" s="1" ph="1"/>
      <c r="L3182" s="1" ph="1"/>
      <c r="M3182" s="1" ph="1"/>
      <c r="N3182" s="22" ph="1"/>
    </row>
    <row r="3183" spans="10:14" ht="21">
      <c r="J3183" s="1" ph="1"/>
      <c r="K3183" s="1" ph="1"/>
      <c r="L3183" s="1" ph="1"/>
      <c r="M3183" s="1" ph="1"/>
      <c r="N3183" s="22" ph="1"/>
    </row>
    <row r="3184" spans="10:14" ht="21">
      <c r="J3184" s="1" ph="1"/>
      <c r="K3184" s="1" ph="1"/>
      <c r="L3184" s="1" ph="1"/>
      <c r="M3184" s="1" ph="1"/>
      <c r="N3184" s="22" ph="1"/>
    </row>
    <row r="3185" spans="10:14" ht="21">
      <c r="J3185" s="1" ph="1"/>
      <c r="K3185" s="1" ph="1"/>
      <c r="L3185" s="1" ph="1"/>
      <c r="M3185" s="1" ph="1"/>
      <c r="N3185" s="22" ph="1"/>
    </row>
    <row r="3186" spans="10:14" ht="21">
      <c r="J3186" s="1" ph="1"/>
      <c r="K3186" s="1" ph="1"/>
      <c r="L3186" s="1" ph="1"/>
      <c r="M3186" s="1" ph="1"/>
      <c r="N3186" s="22" ph="1"/>
    </row>
    <row r="3187" spans="10:14" ht="21">
      <c r="J3187" s="1" ph="1"/>
      <c r="K3187" s="1" ph="1"/>
      <c r="L3187" s="1" ph="1"/>
      <c r="M3187" s="1" ph="1"/>
      <c r="N3187" s="22" ph="1"/>
    </row>
    <row r="3188" spans="10:14" ht="21">
      <c r="J3188" s="1" ph="1"/>
      <c r="K3188" s="1" ph="1"/>
      <c r="L3188" s="1" ph="1"/>
      <c r="M3188" s="1" ph="1"/>
      <c r="N3188" s="22" ph="1"/>
    </row>
    <row r="3189" spans="10:14" ht="21">
      <c r="J3189" s="1" ph="1"/>
      <c r="K3189" s="1" ph="1"/>
      <c r="L3189" s="1" ph="1"/>
      <c r="M3189" s="1" ph="1"/>
      <c r="N3189" s="22" ph="1"/>
    </row>
    <row r="3190" spans="10:14" ht="21">
      <c r="J3190" s="1" ph="1"/>
      <c r="K3190" s="1" ph="1"/>
      <c r="L3190" s="1" ph="1"/>
      <c r="M3190" s="1" ph="1"/>
      <c r="N3190" s="22" ph="1"/>
    </row>
    <row r="3191" spans="10:14" ht="21">
      <c r="J3191" s="1" ph="1"/>
      <c r="K3191" s="1" ph="1"/>
      <c r="L3191" s="1" ph="1"/>
      <c r="M3191" s="1" ph="1"/>
      <c r="N3191" s="22" ph="1"/>
    </row>
    <row r="3192" spans="10:14" ht="21">
      <c r="J3192" s="1" ph="1"/>
      <c r="K3192" s="1" ph="1"/>
      <c r="L3192" s="1" ph="1"/>
      <c r="M3192" s="1" ph="1"/>
      <c r="N3192" s="22" ph="1"/>
    </row>
    <row r="3193" spans="10:14" ht="21">
      <c r="J3193" s="1" ph="1"/>
      <c r="K3193" s="1" ph="1"/>
      <c r="L3193" s="1" ph="1"/>
      <c r="M3193" s="1" ph="1"/>
      <c r="N3193" s="22" ph="1"/>
    </row>
    <row r="3194" spans="10:14" ht="21">
      <c r="J3194" s="1" ph="1"/>
      <c r="K3194" s="1" ph="1"/>
      <c r="L3194" s="1" ph="1"/>
      <c r="M3194" s="1" ph="1"/>
      <c r="N3194" s="22" ph="1"/>
    </row>
    <row r="3195" spans="10:14" ht="21">
      <c r="J3195" s="1" ph="1"/>
      <c r="K3195" s="1" ph="1"/>
      <c r="L3195" s="1" ph="1"/>
      <c r="M3195" s="1" ph="1"/>
      <c r="N3195" s="22" ph="1"/>
    </row>
    <row r="3196" spans="10:14" ht="21">
      <c r="J3196" s="1" ph="1"/>
      <c r="K3196" s="1" ph="1"/>
      <c r="L3196" s="1" ph="1"/>
      <c r="M3196" s="1" ph="1"/>
      <c r="N3196" s="22" ph="1"/>
    </row>
    <row r="3197" spans="10:14" ht="21">
      <c r="J3197" s="1" ph="1"/>
      <c r="K3197" s="1" ph="1"/>
      <c r="L3197" s="1" ph="1"/>
      <c r="M3197" s="1" ph="1"/>
      <c r="N3197" s="22" ph="1"/>
    </row>
    <row r="3198" spans="10:14" ht="21">
      <c r="J3198" s="1" ph="1"/>
      <c r="K3198" s="1" ph="1"/>
      <c r="L3198" s="1" ph="1"/>
      <c r="M3198" s="1" ph="1"/>
      <c r="N3198" s="22" ph="1"/>
    </row>
    <row r="3199" spans="10:14" ht="21">
      <c r="J3199" s="1" ph="1"/>
      <c r="K3199" s="1" ph="1"/>
      <c r="L3199" s="1" ph="1"/>
      <c r="M3199" s="1" ph="1"/>
      <c r="N3199" s="22" ph="1"/>
    </row>
    <row r="3200" spans="10:14" ht="21">
      <c r="J3200" s="1" ph="1"/>
      <c r="K3200" s="1" ph="1"/>
      <c r="L3200" s="1" ph="1"/>
      <c r="M3200" s="1" ph="1"/>
      <c r="N3200" s="22" ph="1"/>
    </row>
    <row r="3201" spans="10:14" ht="21">
      <c r="J3201" s="1" ph="1"/>
      <c r="K3201" s="1" ph="1"/>
      <c r="L3201" s="1" ph="1"/>
      <c r="M3201" s="1" ph="1"/>
      <c r="N3201" s="22" ph="1"/>
    </row>
    <row r="3202" spans="10:14" ht="21">
      <c r="J3202" s="1" ph="1"/>
      <c r="K3202" s="1" ph="1"/>
      <c r="L3202" s="1" ph="1"/>
      <c r="M3202" s="1" ph="1"/>
      <c r="N3202" s="22" ph="1"/>
    </row>
    <row r="3203" spans="10:14" ht="21">
      <c r="J3203" s="1" ph="1"/>
      <c r="K3203" s="1" ph="1"/>
      <c r="L3203" s="1" ph="1"/>
      <c r="M3203" s="1" ph="1"/>
      <c r="N3203" s="22" ph="1"/>
    </row>
    <row r="3204" spans="10:14" ht="21">
      <c r="J3204" s="1" ph="1"/>
      <c r="K3204" s="1" ph="1"/>
      <c r="L3204" s="1" ph="1"/>
      <c r="M3204" s="1" ph="1"/>
      <c r="N3204" s="22" ph="1"/>
    </row>
    <row r="3205" spans="10:14" ht="21">
      <c r="J3205" s="1" ph="1"/>
      <c r="K3205" s="1" ph="1"/>
      <c r="L3205" s="1" ph="1"/>
      <c r="M3205" s="1" ph="1"/>
      <c r="N3205" s="22" ph="1"/>
    </row>
    <row r="3206" spans="10:14" ht="21">
      <c r="J3206" s="1" ph="1"/>
      <c r="K3206" s="1" ph="1"/>
      <c r="L3206" s="1" ph="1"/>
      <c r="M3206" s="1" ph="1"/>
      <c r="N3206" s="22" ph="1"/>
    </row>
    <row r="3207" spans="10:14" ht="21">
      <c r="J3207" s="1" ph="1"/>
      <c r="K3207" s="1" ph="1"/>
      <c r="L3207" s="1" ph="1"/>
      <c r="M3207" s="1" ph="1"/>
      <c r="N3207" s="22" ph="1"/>
    </row>
    <row r="3208" spans="10:14" ht="21">
      <c r="J3208" s="1" ph="1"/>
      <c r="K3208" s="1" ph="1"/>
      <c r="L3208" s="1" ph="1"/>
      <c r="M3208" s="1" ph="1"/>
      <c r="N3208" s="22" ph="1"/>
    </row>
    <row r="3209" spans="10:14" ht="21">
      <c r="J3209" s="1" ph="1"/>
      <c r="K3209" s="1" ph="1"/>
      <c r="L3209" s="1" ph="1"/>
      <c r="M3209" s="1" ph="1"/>
      <c r="N3209" s="22" ph="1"/>
    </row>
    <row r="3210" spans="10:14" ht="21">
      <c r="J3210" s="1" ph="1"/>
      <c r="K3210" s="1" ph="1"/>
      <c r="L3210" s="1" ph="1"/>
      <c r="M3210" s="1" ph="1"/>
      <c r="N3210" s="22" ph="1"/>
    </row>
    <row r="3211" spans="10:14" ht="21">
      <c r="J3211" s="1" ph="1"/>
      <c r="K3211" s="1" ph="1"/>
      <c r="L3211" s="1" ph="1"/>
      <c r="M3211" s="1" ph="1"/>
      <c r="N3211" s="22" ph="1"/>
    </row>
    <row r="3212" spans="10:14" ht="21">
      <c r="J3212" s="1" ph="1"/>
      <c r="K3212" s="1" ph="1"/>
      <c r="L3212" s="1" ph="1"/>
      <c r="M3212" s="1" ph="1"/>
      <c r="N3212" s="22" ph="1"/>
    </row>
    <row r="3213" spans="10:14" ht="21">
      <c r="J3213" s="1" ph="1"/>
      <c r="K3213" s="1" ph="1"/>
      <c r="L3213" s="1" ph="1"/>
      <c r="M3213" s="1" ph="1"/>
      <c r="N3213" s="22" ph="1"/>
    </row>
    <row r="3214" spans="10:14" ht="21">
      <c r="J3214" s="1" ph="1"/>
      <c r="K3214" s="1" ph="1"/>
      <c r="L3214" s="1" ph="1"/>
      <c r="M3214" s="1" ph="1"/>
      <c r="N3214" s="22" ph="1"/>
    </row>
    <row r="3215" spans="10:14" ht="21">
      <c r="J3215" s="1" ph="1"/>
      <c r="K3215" s="1" ph="1"/>
      <c r="L3215" s="1" ph="1"/>
      <c r="M3215" s="1" ph="1"/>
      <c r="N3215" s="22" ph="1"/>
    </row>
    <row r="3216" spans="10:14" ht="21">
      <c r="J3216" s="1" ph="1"/>
      <c r="K3216" s="1" ph="1"/>
      <c r="L3216" s="1" ph="1"/>
      <c r="M3216" s="1" ph="1"/>
      <c r="N3216" s="22" ph="1"/>
    </row>
    <row r="3217" spans="10:14" ht="21">
      <c r="J3217" s="1" ph="1"/>
      <c r="K3217" s="1" ph="1"/>
      <c r="L3217" s="1" ph="1"/>
      <c r="M3217" s="1" ph="1"/>
      <c r="N3217" s="22" ph="1"/>
    </row>
    <row r="3218" spans="10:14" ht="21">
      <c r="J3218" s="1" ph="1"/>
      <c r="K3218" s="1" ph="1"/>
      <c r="L3218" s="1" ph="1"/>
      <c r="M3218" s="1" ph="1"/>
      <c r="N3218" s="22" ph="1"/>
    </row>
    <row r="3219" spans="10:14" ht="21">
      <c r="J3219" s="1" ph="1"/>
      <c r="K3219" s="1" ph="1"/>
      <c r="L3219" s="1" ph="1"/>
      <c r="M3219" s="1" ph="1"/>
      <c r="N3219" s="22" ph="1"/>
    </row>
    <row r="3220" spans="10:14" ht="21">
      <c r="J3220" s="1" ph="1"/>
      <c r="K3220" s="1" ph="1"/>
      <c r="L3220" s="1" ph="1"/>
      <c r="M3220" s="1" ph="1"/>
      <c r="N3220" s="22" ph="1"/>
    </row>
    <row r="3221" spans="10:14" ht="21">
      <c r="J3221" s="1" ph="1"/>
      <c r="K3221" s="1" ph="1"/>
      <c r="L3221" s="1" ph="1"/>
      <c r="M3221" s="1" ph="1"/>
      <c r="N3221" s="22" ph="1"/>
    </row>
    <row r="3222" spans="10:14" ht="21">
      <c r="J3222" s="1" ph="1"/>
      <c r="K3222" s="1" ph="1"/>
      <c r="L3222" s="1" ph="1"/>
      <c r="M3222" s="1" ph="1"/>
      <c r="N3222" s="22" ph="1"/>
    </row>
    <row r="3223" spans="10:14" ht="21">
      <c r="J3223" s="1" ph="1"/>
      <c r="K3223" s="1" ph="1"/>
      <c r="L3223" s="1" ph="1"/>
      <c r="M3223" s="1" ph="1"/>
      <c r="N3223" s="22" ph="1"/>
    </row>
    <row r="3224" spans="10:14" ht="21">
      <c r="J3224" s="1" ph="1"/>
      <c r="K3224" s="1" ph="1"/>
      <c r="L3224" s="1" ph="1"/>
      <c r="M3224" s="1" ph="1"/>
      <c r="N3224" s="22" ph="1"/>
    </row>
    <row r="3225" spans="10:14" ht="21">
      <c r="J3225" s="1" ph="1"/>
      <c r="K3225" s="1" ph="1"/>
      <c r="L3225" s="1" ph="1"/>
      <c r="M3225" s="1" ph="1"/>
      <c r="N3225" s="22" ph="1"/>
    </row>
    <row r="3226" spans="10:14" ht="21">
      <c r="J3226" s="1" ph="1"/>
      <c r="K3226" s="1" ph="1"/>
      <c r="L3226" s="1" ph="1"/>
      <c r="M3226" s="1" ph="1"/>
      <c r="N3226" s="22" ph="1"/>
    </row>
    <row r="3227" spans="10:14" ht="21">
      <c r="J3227" s="1" ph="1"/>
      <c r="K3227" s="1" ph="1"/>
      <c r="L3227" s="1" ph="1"/>
      <c r="M3227" s="1" ph="1"/>
      <c r="N3227" s="22" ph="1"/>
    </row>
    <row r="3228" spans="10:14" ht="21">
      <c r="J3228" s="1" ph="1"/>
      <c r="K3228" s="1" ph="1"/>
      <c r="L3228" s="1" ph="1"/>
      <c r="M3228" s="1" ph="1"/>
      <c r="N3228" s="22" ph="1"/>
    </row>
    <row r="3229" spans="10:14" ht="21">
      <c r="J3229" s="1" ph="1"/>
      <c r="K3229" s="1" ph="1"/>
      <c r="L3229" s="1" ph="1"/>
      <c r="M3229" s="1" ph="1"/>
      <c r="N3229" s="22" ph="1"/>
    </row>
    <row r="3230" spans="10:14" ht="21">
      <c r="J3230" s="1" ph="1"/>
      <c r="K3230" s="1" ph="1"/>
      <c r="L3230" s="1" ph="1"/>
      <c r="M3230" s="1" ph="1"/>
      <c r="N3230" s="22" ph="1"/>
    </row>
    <row r="3231" spans="10:14" ht="21">
      <c r="J3231" s="1" ph="1"/>
      <c r="K3231" s="1" ph="1"/>
      <c r="L3231" s="1" ph="1"/>
      <c r="M3231" s="1" ph="1"/>
      <c r="N3231" s="22" ph="1"/>
    </row>
    <row r="3232" spans="10:14" ht="21">
      <c r="J3232" s="1" ph="1"/>
      <c r="K3232" s="1" ph="1"/>
      <c r="L3232" s="1" ph="1"/>
      <c r="M3232" s="1" ph="1"/>
      <c r="N3232" s="22" ph="1"/>
    </row>
    <row r="3233" spans="10:14" ht="21">
      <c r="J3233" s="1" ph="1"/>
      <c r="K3233" s="1" ph="1"/>
      <c r="L3233" s="1" ph="1"/>
      <c r="M3233" s="1" ph="1"/>
      <c r="N3233" s="22" ph="1"/>
    </row>
    <row r="3234" spans="10:14" ht="21">
      <c r="J3234" s="1" ph="1"/>
      <c r="K3234" s="1" ph="1"/>
      <c r="L3234" s="1" ph="1"/>
      <c r="M3234" s="1" ph="1"/>
      <c r="N3234" s="22" ph="1"/>
    </row>
    <row r="3235" spans="10:14" ht="21">
      <c r="J3235" s="1" ph="1"/>
      <c r="K3235" s="1" ph="1"/>
      <c r="L3235" s="1" ph="1"/>
      <c r="M3235" s="1" ph="1"/>
      <c r="N3235" s="22" ph="1"/>
    </row>
    <row r="3236" spans="10:14" ht="21">
      <c r="J3236" s="1" ph="1"/>
      <c r="K3236" s="1" ph="1"/>
      <c r="L3236" s="1" ph="1"/>
      <c r="M3236" s="1" ph="1"/>
      <c r="N3236" s="22" ph="1"/>
    </row>
    <row r="3237" spans="10:14" ht="21">
      <c r="J3237" s="1" ph="1"/>
      <c r="K3237" s="1" ph="1"/>
      <c r="L3237" s="1" ph="1"/>
      <c r="M3237" s="1" ph="1"/>
      <c r="N3237" s="22" ph="1"/>
    </row>
    <row r="3238" spans="10:14" ht="21">
      <c r="J3238" s="1" ph="1"/>
      <c r="K3238" s="1" ph="1"/>
      <c r="L3238" s="1" ph="1"/>
      <c r="M3238" s="1" ph="1"/>
      <c r="N3238" s="22" ph="1"/>
    </row>
    <row r="3239" spans="10:14" ht="21">
      <c r="J3239" s="1" ph="1"/>
      <c r="K3239" s="1" ph="1"/>
      <c r="L3239" s="1" ph="1"/>
      <c r="M3239" s="1" ph="1"/>
      <c r="N3239" s="22" ph="1"/>
    </row>
    <row r="3240" spans="10:14" ht="21">
      <c r="J3240" s="1" ph="1"/>
      <c r="K3240" s="1" ph="1"/>
      <c r="L3240" s="1" ph="1"/>
      <c r="M3240" s="1" ph="1"/>
      <c r="N3240" s="22" ph="1"/>
    </row>
    <row r="3241" spans="10:14" ht="21">
      <c r="J3241" s="1" ph="1"/>
      <c r="K3241" s="1" ph="1"/>
      <c r="L3241" s="1" ph="1"/>
      <c r="M3241" s="1" ph="1"/>
      <c r="N3241" s="22" ph="1"/>
    </row>
    <row r="3242" spans="10:14" ht="21">
      <c r="J3242" s="1" ph="1"/>
      <c r="K3242" s="1" ph="1"/>
      <c r="L3242" s="1" ph="1"/>
      <c r="M3242" s="1" ph="1"/>
      <c r="N3242" s="22" ph="1"/>
    </row>
    <row r="3243" spans="10:14" ht="21">
      <c r="J3243" s="1" ph="1"/>
      <c r="K3243" s="1" ph="1"/>
      <c r="L3243" s="1" ph="1"/>
      <c r="M3243" s="1" ph="1"/>
      <c r="N3243" s="22" ph="1"/>
    </row>
    <row r="3244" spans="10:14" ht="21">
      <c r="J3244" s="1" ph="1"/>
      <c r="K3244" s="1" ph="1"/>
      <c r="L3244" s="1" ph="1"/>
      <c r="M3244" s="1" ph="1"/>
      <c r="N3244" s="22" ph="1"/>
    </row>
    <row r="3245" spans="10:14" ht="21">
      <c r="J3245" s="1" ph="1"/>
      <c r="K3245" s="1" ph="1"/>
      <c r="L3245" s="1" ph="1"/>
      <c r="M3245" s="1" ph="1"/>
      <c r="N3245" s="22" ph="1"/>
    </row>
    <row r="3246" spans="10:14" ht="21">
      <c r="J3246" s="1" ph="1"/>
      <c r="K3246" s="1" ph="1"/>
      <c r="L3246" s="1" ph="1"/>
      <c r="M3246" s="1" ph="1"/>
      <c r="N3246" s="22" ph="1"/>
    </row>
    <row r="3247" spans="10:14" ht="21">
      <c r="J3247" s="1" ph="1"/>
      <c r="K3247" s="1" ph="1"/>
      <c r="L3247" s="1" ph="1"/>
      <c r="M3247" s="1" ph="1"/>
      <c r="N3247" s="22" ph="1"/>
    </row>
    <row r="3248" spans="10:14" ht="21">
      <c r="J3248" s="1" ph="1"/>
      <c r="K3248" s="1" ph="1"/>
      <c r="L3248" s="1" ph="1"/>
      <c r="M3248" s="1" ph="1"/>
      <c r="N3248" s="22" ph="1"/>
    </row>
    <row r="3249" spans="10:14" ht="21">
      <c r="J3249" s="1" ph="1"/>
      <c r="K3249" s="1" ph="1"/>
      <c r="L3249" s="1" ph="1"/>
      <c r="M3249" s="1" ph="1"/>
      <c r="N3249" s="22" ph="1"/>
    </row>
    <row r="3250" spans="10:14" ht="21">
      <c r="J3250" s="1" ph="1"/>
      <c r="K3250" s="1" ph="1"/>
      <c r="L3250" s="1" ph="1"/>
      <c r="M3250" s="1" ph="1"/>
      <c r="N3250" s="22" ph="1"/>
    </row>
    <row r="3251" spans="10:14" ht="21">
      <c r="J3251" s="1" ph="1"/>
      <c r="K3251" s="1" ph="1"/>
      <c r="L3251" s="1" ph="1"/>
      <c r="M3251" s="1" ph="1"/>
      <c r="N3251" s="22" ph="1"/>
    </row>
    <row r="3252" spans="10:14" ht="21">
      <c r="J3252" s="1" ph="1"/>
      <c r="K3252" s="1" ph="1"/>
      <c r="L3252" s="1" ph="1"/>
      <c r="M3252" s="1" ph="1"/>
      <c r="N3252" s="22" ph="1"/>
    </row>
    <row r="3253" spans="10:14" ht="21">
      <c r="J3253" s="1" ph="1"/>
      <c r="K3253" s="1" ph="1"/>
      <c r="L3253" s="1" ph="1"/>
      <c r="M3253" s="1" ph="1"/>
      <c r="N3253" s="22" ph="1"/>
    </row>
    <row r="3254" spans="10:14" ht="21">
      <c r="J3254" s="1" ph="1"/>
      <c r="K3254" s="1" ph="1"/>
      <c r="L3254" s="1" ph="1"/>
      <c r="M3254" s="1" ph="1"/>
      <c r="N3254" s="22" ph="1"/>
    </row>
    <row r="3255" spans="10:14" ht="21">
      <c r="J3255" s="1" ph="1"/>
      <c r="K3255" s="1" ph="1"/>
      <c r="L3255" s="1" ph="1"/>
      <c r="M3255" s="1" ph="1"/>
      <c r="N3255" s="22" ph="1"/>
    </row>
    <row r="3256" spans="10:14" ht="21">
      <c r="J3256" s="1" ph="1"/>
      <c r="K3256" s="1" ph="1"/>
      <c r="L3256" s="1" ph="1"/>
      <c r="M3256" s="1" ph="1"/>
      <c r="N3256" s="22" ph="1"/>
    </row>
    <row r="3257" spans="10:14" ht="21">
      <c r="J3257" s="1" ph="1"/>
      <c r="K3257" s="1" ph="1"/>
      <c r="L3257" s="1" ph="1"/>
      <c r="M3257" s="1" ph="1"/>
      <c r="N3257" s="22" ph="1"/>
    </row>
    <row r="3258" spans="10:14" ht="21">
      <c r="J3258" s="1" ph="1"/>
      <c r="K3258" s="1" ph="1"/>
      <c r="L3258" s="1" ph="1"/>
      <c r="M3258" s="1" ph="1"/>
      <c r="N3258" s="22" ph="1"/>
    </row>
    <row r="3259" spans="10:14" ht="21">
      <c r="J3259" s="1" ph="1"/>
      <c r="K3259" s="1" ph="1"/>
      <c r="L3259" s="1" ph="1"/>
      <c r="M3259" s="1" ph="1"/>
      <c r="N3259" s="22" ph="1"/>
    </row>
    <row r="3260" spans="10:14" ht="21">
      <c r="J3260" s="1" ph="1"/>
      <c r="K3260" s="1" ph="1"/>
      <c r="L3260" s="1" ph="1"/>
      <c r="M3260" s="1" ph="1"/>
      <c r="N3260" s="22" ph="1"/>
    </row>
    <row r="3261" spans="10:14" ht="21">
      <c r="J3261" s="1" ph="1"/>
      <c r="K3261" s="1" ph="1"/>
      <c r="L3261" s="1" ph="1"/>
      <c r="M3261" s="1" ph="1"/>
      <c r="N3261" s="22" ph="1"/>
    </row>
    <row r="3262" spans="10:14" ht="21">
      <c r="J3262" s="1" ph="1"/>
      <c r="K3262" s="1" ph="1"/>
      <c r="L3262" s="1" ph="1"/>
      <c r="M3262" s="1" ph="1"/>
      <c r="N3262" s="22" ph="1"/>
    </row>
    <row r="3263" spans="10:14" ht="21">
      <c r="J3263" s="1" ph="1"/>
      <c r="K3263" s="1" ph="1"/>
      <c r="L3263" s="1" ph="1"/>
      <c r="M3263" s="1" ph="1"/>
      <c r="N3263" s="22" ph="1"/>
    </row>
    <row r="3264" spans="10:14" ht="21">
      <c r="J3264" s="1" ph="1"/>
      <c r="K3264" s="1" ph="1"/>
      <c r="L3264" s="1" ph="1"/>
      <c r="M3264" s="1" ph="1"/>
      <c r="N3264" s="22" ph="1"/>
    </row>
    <row r="3265" spans="10:14" ht="21">
      <c r="J3265" s="1" ph="1"/>
      <c r="K3265" s="1" ph="1"/>
      <c r="L3265" s="1" ph="1"/>
      <c r="M3265" s="1" ph="1"/>
      <c r="N3265" s="22" ph="1"/>
    </row>
    <row r="3266" spans="10:14" ht="21">
      <c r="J3266" s="1" ph="1"/>
      <c r="K3266" s="1" ph="1"/>
      <c r="L3266" s="1" ph="1"/>
      <c r="M3266" s="1" ph="1"/>
      <c r="N3266" s="22" ph="1"/>
    </row>
    <row r="3267" spans="10:14" ht="21">
      <c r="J3267" s="1" ph="1"/>
      <c r="K3267" s="1" ph="1"/>
      <c r="L3267" s="1" ph="1"/>
      <c r="M3267" s="1" ph="1"/>
      <c r="N3267" s="22" ph="1"/>
    </row>
    <row r="3268" spans="10:14" ht="21">
      <c r="J3268" s="1" ph="1"/>
      <c r="K3268" s="1" ph="1"/>
      <c r="L3268" s="1" ph="1"/>
      <c r="M3268" s="1" ph="1"/>
      <c r="N3268" s="22" ph="1"/>
    </row>
    <row r="3269" spans="10:14" ht="21">
      <c r="J3269" s="1" ph="1"/>
      <c r="K3269" s="1" ph="1"/>
      <c r="L3269" s="1" ph="1"/>
      <c r="M3269" s="1" ph="1"/>
      <c r="N3269" s="22" ph="1"/>
    </row>
    <row r="3270" spans="10:14" ht="21">
      <c r="J3270" s="1" ph="1"/>
      <c r="K3270" s="1" ph="1"/>
      <c r="L3270" s="1" ph="1"/>
      <c r="M3270" s="1" ph="1"/>
      <c r="N3270" s="22" ph="1"/>
    </row>
    <row r="3271" spans="10:14" ht="21">
      <c r="J3271" s="1" ph="1"/>
      <c r="K3271" s="1" ph="1"/>
      <c r="L3271" s="1" ph="1"/>
      <c r="M3271" s="1" ph="1"/>
      <c r="N3271" s="22" ph="1"/>
    </row>
    <row r="3272" spans="10:14" ht="21">
      <c r="J3272" s="1" ph="1"/>
      <c r="K3272" s="1" ph="1"/>
      <c r="L3272" s="1" ph="1"/>
      <c r="M3272" s="1" ph="1"/>
      <c r="N3272" s="22" ph="1"/>
    </row>
    <row r="3273" spans="10:14" ht="21">
      <c r="J3273" s="1" ph="1"/>
      <c r="K3273" s="1" ph="1"/>
      <c r="L3273" s="1" ph="1"/>
      <c r="M3273" s="1" ph="1"/>
      <c r="N3273" s="22" ph="1"/>
    </row>
    <row r="3274" spans="10:14" ht="21">
      <c r="J3274" s="1" ph="1"/>
      <c r="K3274" s="1" ph="1"/>
      <c r="L3274" s="1" ph="1"/>
      <c r="M3274" s="1" ph="1"/>
      <c r="N3274" s="22" ph="1"/>
    </row>
    <row r="3275" spans="10:14" ht="21">
      <c r="J3275" s="1" ph="1"/>
      <c r="K3275" s="1" ph="1"/>
      <c r="L3275" s="1" ph="1"/>
      <c r="M3275" s="1" ph="1"/>
      <c r="N3275" s="22" ph="1"/>
    </row>
    <row r="3276" spans="10:14" ht="21">
      <c r="J3276" s="1" ph="1"/>
      <c r="K3276" s="1" ph="1"/>
      <c r="L3276" s="1" ph="1"/>
      <c r="M3276" s="1" ph="1"/>
      <c r="N3276" s="22" ph="1"/>
    </row>
    <row r="3277" spans="10:14" ht="21">
      <c r="J3277" s="1" ph="1"/>
      <c r="K3277" s="1" ph="1"/>
      <c r="L3277" s="1" ph="1"/>
      <c r="M3277" s="1" ph="1"/>
      <c r="N3277" s="22" ph="1"/>
    </row>
    <row r="3278" spans="10:14" ht="21">
      <c r="J3278" s="1" ph="1"/>
      <c r="K3278" s="1" ph="1"/>
      <c r="L3278" s="1" ph="1"/>
      <c r="M3278" s="1" ph="1"/>
      <c r="N3278" s="22" ph="1"/>
    </row>
    <row r="3279" spans="10:14" ht="21">
      <c r="J3279" s="1" ph="1"/>
      <c r="K3279" s="1" ph="1"/>
      <c r="L3279" s="1" ph="1"/>
      <c r="M3279" s="1" ph="1"/>
      <c r="N3279" s="22" ph="1"/>
    </row>
    <row r="3280" spans="10:14" ht="21">
      <c r="J3280" s="1" ph="1"/>
      <c r="K3280" s="1" ph="1"/>
      <c r="L3280" s="1" ph="1"/>
      <c r="M3280" s="1" ph="1"/>
      <c r="N3280" s="22" ph="1"/>
    </row>
    <row r="3281" spans="10:14" ht="21">
      <c r="J3281" s="1" ph="1"/>
      <c r="K3281" s="1" ph="1"/>
      <c r="L3281" s="1" ph="1"/>
      <c r="M3281" s="1" ph="1"/>
      <c r="N3281" s="22" ph="1"/>
    </row>
    <row r="3282" spans="10:14" ht="21">
      <c r="J3282" s="1" ph="1"/>
      <c r="K3282" s="1" ph="1"/>
      <c r="L3282" s="1" ph="1"/>
      <c r="M3282" s="1" ph="1"/>
      <c r="N3282" s="22" ph="1"/>
    </row>
    <row r="3283" spans="10:14" ht="21">
      <c r="J3283" s="1" ph="1"/>
      <c r="K3283" s="1" ph="1"/>
      <c r="L3283" s="1" ph="1"/>
      <c r="M3283" s="1" ph="1"/>
      <c r="N3283" s="22" ph="1"/>
    </row>
    <row r="3284" spans="10:14" ht="21">
      <c r="J3284" s="1" ph="1"/>
      <c r="K3284" s="1" ph="1"/>
      <c r="L3284" s="1" ph="1"/>
      <c r="M3284" s="1" ph="1"/>
      <c r="N3284" s="22" ph="1"/>
    </row>
    <row r="3285" spans="10:14" ht="21">
      <c r="J3285" s="1" ph="1"/>
      <c r="K3285" s="1" ph="1"/>
      <c r="L3285" s="1" ph="1"/>
      <c r="M3285" s="1" ph="1"/>
      <c r="N3285" s="22" ph="1"/>
    </row>
    <row r="3286" spans="10:14" ht="21">
      <c r="J3286" s="1" ph="1"/>
      <c r="K3286" s="1" ph="1"/>
      <c r="L3286" s="1" ph="1"/>
      <c r="M3286" s="1" ph="1"/>
      <c r="N3286" s="22" ph="1"/>
    </row>
    <row r="3287" spans="10:14" ht="21">
      <c r="J3287" s="1" ph="1"/>
      <c r="K3287" s="1" ph="1"/>
      <c r="L3287" s="1" ph="1"/>
      <c r="M3287" s="1" ph="1"/>
      <c r="N3287" s="22" ph="1"/>
    </row>
    <row r="3288" spans="10:14" ht="21">
      <c r="J3288" s="1" ph="1"/>
      <c r="K3288" s="1" ph="1"/>
      <c r="L3288" s="1" ph="1"/>
      <c r="M3288" s="1" ph="1"/>
      <c r="N3288" s="22" ph="1"/>
    </row>
    <row r="3289" spans="10:14" ht="21">
      <c r="J3289" s="1" ph="1"/>
      <c r="K3289" s="1" ph="1"/>
      <c r="L3289" s="1" ph="1"/>
      <c r="M3289" s="1" ph="1"/>
      <c r="N3289" s="22" ph="1"/>
    </row>
    <row r="3290" spans="10:14" ht="21">
      <c r="J3290" s="1" ph="1"/>
      <c r="K3290" s="1" ph="1"/>
      <c r="L3290" s="1" ph="1"/>
      <c r="M3290" s="1" ph="1"/>
      <c r="N3290" s="22" ph="1"/>
    </row>
    <row r="3291" spans="10:14" ht="21">
      <c r="J3291" s="1" ph="1"/>
      <c r="K3291" s="1" ph="1"/>
      <c r="L3291" s="1" ph="1"/>
      <c r="M3291" s="1" ph="1"/>
      <c r="N3291" s="22" ph="1"/>
    </row>
    <row r="3292" spans="10:14" ht="21">
      <c r="J3292" s="1" ph="1"/>
      <c r="K3292" s="1" ph="1"/>
      <c r="L3292" s="1" ph="1"/>
      <c r="M3292" s="1" ph="1"/>
      <c r="N3292" s="22" ph="1"/>
    </row>
    <row r="3293" spans="10:14" ht="21">
      <c r="J3293" s="1" ph="1"/>
      <c r="K3293" s="1" ph="1"/>
      <c r="L3293" s="1" ph="1"/>
      <c r="M3293" s="1" ph="1"/>
      <c r="N3293" s="22" ph="1"/>
    </row>
    <row r="3294" spans="10:14" ht="21">
      <c r="J3294" s="1" ph="1"/>
      <c r="K3294" s="1" ph="1"/>
      <c r="L3294" s="1" ph="1"/>
      <c r="M3294" s="1" ph="1"/>
      <c r="N3294" s="22" ph="1"/>
    </row>
    <row r="3295" spans="10:14" ht="21">
      <c r="J3295" s="1" ph="1"/>
      <c r="K3295" s="1" ph="1"/>
      <c r="L3295" s="1" ph="1"/>
      <c r="M3295" s="1" ph="1"/>
      <c r="N3295" s="22" ph="1"/>
    </row>
    <row r="3296" spans="10:14" ht="21">
      <c r="J3296" s="1" ph="1"/>
      <c r="K3296" s="1" ph="1"/>
      <c r="L3296" s="1" ph="1"/>
      <c r="M3296" s="1" ph="1"/>
      <c r="N3296" s="22" ph="1"/>
    </row>
    <row r="3297" spans="10:14" ht="21">
      <c r="J3297" s="1" ph="1"/>
      <c r="K3297" s="1" ph="1"/>
      <c r="L3297" s="1" ph="1"/>
      <c r="M3297" s="1" ph="1"/>
      <c r="N3297" s="22" ph="1"/>
    </row>
    <row r="3298" spans="10:14" ht="21">
      <c r="J3298" s="1" ph="1"/>
      <c r="K3298" s="1" ph="1"/>
      <c r="L3298" s="1" ph="1"/>
      <c r="M3298" s="1" ph="1"/>
      <c r="N3298" s="22" ph="1"/>
    </row>
    <row r="3299" spans="10:14" ht="21">
      <c r="J3299" s="1" ph="1"/>
      <c r="K3299" s="1" ph="1"/>
      <c r="L3299" s="1" ph="1"/>
      <c r="M3299" s="1" ph="1"/>
      <c r="N3299" s="22" ph="1"/>
    </row>
    <row r="3300" spans="10:14" ht="21">
      <c r="J3300" s="1" ph="1"/>
      <c r="K3300" s="1" ph="1"/>
      <c r="L3300" s="1" ph="1"/>
      <c r="M3300" s="1" ph="1"/>
      <c r="N3300" s="22" ph="1"/>
    </row>
    <row r="3301" spans="10:14" ht="21">
      <c r="J3301" s="1" ph="1"/>
      <c r="K3301" s="1" ph="1"/>
      <c r="L3301" s="1" ph="1"/>
      <c r="M3301" s="1" ph="1"/>
      <c r="N3301" s="22" ph="1"/>
    </row>
    <row r="3302" spans="10:14" ht="21">
      <c r="J3302" s="1" ph="1"/>
      <c r="K3302" s="1" ph="1"/>
      <c r="L3302" s="1" ph="1"/>
      <c r="M3302" s="1" ph="1"/>
      <c r="N3302" s="22" ph="1"/>
    </row>
    <row r="3303" spans="10:14" ht="21">
      <c r="J3303" s="1" ph="1"/>
      <c r="K3303" s="1" ph="1"/>
      <c r="L3303" s="1" ph="1"/>
      <c r="M3303" s="1" ph="1"/>
      <c r="N3303" s="22" ph="1"/>
    </row>
    <row r="3304" spans="10:14" ht="21">
      <c r="J3304" s="1" ph="1"/>
      <c r="K3304" s="1" ph="1"/>
      <c r="L3304" s="1" ph="1"/>
      <c r="M3304" s="1" ph="1"/>
      <c r="N3304" s="22" ph="1"/>
    </row>
    <row r="3305" spans="10:14" ht="21">
      <c r="J3305" s="1" ph="1"/>
      <c r="K3305" s="1" ph="1"/>
      <c r="L3305" s="1" ph="1"/>
      <c r="M3305" s="1" ph="1"/>
      <c r="N3305" s="22" ph="1"/>
    </row>
    <row r="3306" spans="10:14" ht="21">
      <c r="J3306" s="1" ph="1"/>
      <c r="K3306" s="1" ph="1"/>
      <c r="L3306" s="1" ph="1"/>
      <c r="M3306" s="1" ph="1"/>
      <c r="N3306" s="22" ph="1"/>
    </row>
    <row r="3307" spans="10:14" ht="21">
      <c r="J3307" s="1" ph="1"/>
      <c r="K3307" s="1" ph="1"/>
      <c r="L3307" s="1" ph="1"/>
      <c r="M3307" s="1" ph="1"/>
      <c r="N3307" s="22" ph="1"/>
    </row>
    <row r="3308" spans="10:14" ht="21">
      <c r="J3308" s="1" ph="1"/>
      <c r="K3308" s="1" ph="1"/>
      <c r="L3308" s="1" ph="1"/>
      <c r="M3308" s="1" ph="1"/>
      <c r="N3308" s="22" ph="1"/>
    </row>
    <row r="3309" spans="10:14" ht="21">
      <c r="J3309" s="1" ph="1"/>
      <c r="K3309" s="1" ph="1"/>
      <c r="L3309" s="1" ph="1"/>
      <c r="M3309" s="1" ph="1"/>
      <c r="N3309" s="22" ph="1"/>
    </row>
    <row r="3310" spans="10:14" ht="21">
      <c r="J3310" s="1" ph="1"/>
      <c r="K3310" s="1" ph="1"/>
      <c r="L3310" s="1" ph="1"/>
      <c r="M3310" s="1" ph="1"/>
      <c r="N3310" s="22" ph="1"/>
    </row>
    <row r="3311" spans="10:14" ht="21">
      <c r="J3311" s="1" ph="1"/>
      <c r="K3311" s="1" ph="1"/>
      <c r="L3311" s="1" ph="1"/>
      <c r="M3311" s="1" ph="1"/>
      <c r="N3311" s="22" ph="1"/>
    </row>
    <row r="3312" spans="10:14" ht="21">
      <c r="J3312" s="1" ph="1"/>
      <c r="K3312" s="1" ph="1"/>
      <c r="L3312" s="1" ph="1"/>
      <c r="M3312" s="1" ph="1"/>
      <c r="N3312" s="22" ph="1"/>
    </row>
    <row r="3313" spans="10:14" ht="21">
      <c r="J3313" s="1" ph="1"/>
      <c r="K3313" s="1" ph="1"/>
      <c r="L3313" s="1" ph="1"/>
      <c r="M3313" s="1" ph="1"/>
      <c r="N3313" s="22" ph="1"/>
    </row>
    <row r="3314" spans="10:14" ht="21">
      <c r="J3314" s="1" ph="1"/>
      <c r="K3314" s="1" ph="1"/>
      <c r="L3314" s="1" ph="1"/>
      <c r="M3314" s="1" ph="1"/>
      <c r="N3314" s="22" ph="1"/>
    </row>
    <row r="3315" spans="10:14" ht="21">
      <c r="J3315" s="1" ph="1"/>
      <c r="K3315" s="1" ph="1"/>
      <c r="L3315" s="1" ph="1"/>
      <c r="M3315" s="1" ph="1"/>
      <c r="N3315" s="22" ph="1"/>
    </row>
    <row r="3316" spans="10:14" ht="21">
      <c r="J3316" s="1" ph="1"/>
      <c r="K3316" s="1" ph="1"/>
      <c r="L3316" s="1" ph="1"/>
      <c r="M3316" s="1" ph="1"/>
      <c r="N3316" s="22" ph="1"/>
    </row>
    <row r="3317" spans="10:14" ht="21">
      <c r="J3317" s="1" ph="1"/>
      <c r="K3317" s="1" ph="1"/>
      <c r="L3317" s="1" ph="1"/>
      <c r="M3317" s="1" ph="1"/>
      <c r="N3317" s="22" ph="1"/>
    </row>
    <row r="3318" spans="10:14" ht="21">
      <c r="J3318" s="1" ph="1"/>
      <c r="K3318" s="1" ph="1"/>
      <c r="L3318" s="1" ph="1"/>
      <c r="M3318" s="1" ph="1"/>
      <c r="N3318" s="22" ph="1"/>
    </row>
    <row r="3319" spans="10:14" ht="21">
      <c r="J3319" s="1" ph="1"/>
      <c r="K3319" s="1" ph="1"/>
      <c r="L3319" s="1" ph="1"/>
      <c r="M3319" s="1" ph="1"/>
      <c r="N3319" s="22" ph="1"/>
    </row>
    <row r="3320" spans="10:14" ht="21">
      <c r="J3320" s="1" ph="1"/>
      <c r="K3320" s="1" ph="1"/>
      <c r="L3320" s="1" ph="1"/>
      <c r="M3320" s="1" ph="1"/>
      <c r="N3320" s="22" ph="1"/>
    </row>
    <row r="3321" spans="10:14" ht="21">
      <c r="J3321" s="1" ph="1"/>
      <c r="K3321" s="1" ph="1"/>
      <c r="L3321" s="1" ph="1"/>
      <c r="M3321" s="1" ph="1"/>
      <c r="N3321" s="22" ph="1"/>
    </row>
    <row r="3322" spans="10:14" ht="21">
      <c r="J3322" s="1" ph="1"/>
      <c r="K3322" s="1" ph="1"/>
      <c r="L3322" s="1" ph="1"/>
      <c r="M3322" s="1" ph="1"/>
      <c r="N3322" s="22" ph="1"/>
    </row>
    <row r="3323" spans="10:14" ht="21">
      <c r="J3323" s="1" ph="1"/>
      <c r="K3323" s="1" ph="1"/>
      <c r="L3323" s="1" ph="1"/>
      <c r="M3323" s="1" ph="1"/>
      <c r="N3323" s="22" ph="1"/>
    </row>
    <row r="3324" spans="10:14" ht="21">
      <c r="J3324" s="1" ph="1"/>
      <c r="K3324" s="1" ph="1"/>
      <c r="L3324" s="1" ph="1"/>
      <c r="M3324" s="1" ph="1"/>
      <c r="N3324" s="22" ph="1"/>
    </row>
    <row r="3325" spans="10:14" ht="21">
      <c r="J3325" s="1" ph="1"/>
      <c r="K3325" s="1" ph="1"/>
      <c r="L3325" s="1" ph="1"/>
      <c r="M3325" s="1" ph="1"/>
      <c r="N3325" s="22" ph="1"/>
    </row>
    <row r="3326" spans="10:14" ht="21">
      <c r="J3326" s="1" ph="1"/>
      <c r="K3326" s="1" ph="1"/>
      <c r="L3326" s="1" ph="1"/>
      <c r="M3326" s="1" ph="1"/>
      <c r="N3326" s="22" ph="1"/>
    </row>
    <row r="3327" spans="10:14" ht="21">
      <c r="J3327" s="1" ph="1"/>
      <c r="K3327" s="1" ph="1"/>
      <c r="L3327" s="1" ph="1"/>
      <c r="M3327" s="1" ph="1"/>
      <c r="N3327" s="22" ph="1"/>
    </row>
    <row r="3328" spans="10:14" ht="21">
      <c r="J3328" s="1" ph="1"/>
      <c r="K3328" s="1" ph="1"/>
      <c r="L3328" s="1" ph="1"/>
      <c r="M3328" s="1" ph="1"/>
      <c r="N3328" s="22" ph="1"/>
    </row>
    <row r="3329" spans="10:14" ht="21">
      <c r="J3329" s="1" ph="1"/>
      <c r="K3329" s="1" ph="1"/>
      <c r="L3329" s="1" ph="1"/>
      <c r="M3329" s="1" ph="1"/>
      <c r="N3329" s="22" ph="1"/>
    </row>
    <row r="3330" spans="10:14" ht="21">
      <c r="J3330" s="1" ph="1"/>
      <c r="K3330" s="1" ph="1"/>
      <c r="L3330" s="1" ph="1"/>
      <c r="M3330" s="1" ph="1"/>
      <c r="N3330" s="22" ph="1"/>
    </row>
    <row r="3331" spans="10:14" ht="21">
      <c r="J3331" s="1" ph="1"/>
      <c r="K3331" s="1" ph="1"/>
      <c r="L3331" s="1" ph="1"/>
      <c r="M3331" s="1" ph="1"/>
      <c r="N3331" s="22" ph="1"/>
    </row>
    <row r="3332" spans="10:14" ht="21">
      <c r="J3332" s="1" ph="1"/>
      <c r="K3332" s="1" ph="1"/>
      <c r="L3332" s="1" ph="1"/>
      <c r="M3332" s="1" ph="1"/>
      <c r="N3332" s="22" ph="1"/>
    </row>
    <row r="3333" spans="10:14" ht="21">
      <c r="J3333" s="1" ph="1"/>
      <c r="K3333" s="1" ph="1"/>
      <c r="L3333" s="1" ph="1"/>
      <c r="M3333" s="1" ph="1"/>
      <c r="N3333" s="22" ph="1"/>
    </row>
    <row r="3334" spans="10:14" ht="21">
      <c r="J3334" s="1" ph="1"/>
      <c r="K3334" s="1" ph="1"/>
      <c r="L3334" s="1" ph="1"/>
      <c r="M3334" s="1" ph="1"/>
      <c r="N3334" s="22" ph="1"/>
    </row>
    <row r="3335" spans="10:14" ht="21">
      <c r="J3335" s="1" ph="1"/>
      <c r="K3335" s="1" ph="1"/>
      <c r="L3335" s="1" ph="1"/>
      <c r="M3335" s="1" ph="1"/>
      <c r="N3335" s="22" ph="1"/>
    </row>
    <row r="3336" spans="10:14" ht="21">
      <c r="J3336" s="1" ph="1"/>
      <c r="K3336" s="1" ph="1"/>
      <c r="L3336" s="1" ph="1"/>
      <c r="M3336" s="1" ph="1"/>
      <c r="N3336" s="22" ph="1"/>
    </row>
    <row r="3337" spans="10:14" ht="21">
      <c r="J3337" s="1" ph="1"/>
      <c r="K3337" s="1" ph="1"/>
      <c r="L3337" s="1" ph="1"/>
      <c r="M3337" s="1" ph="1"/>
      <c r="N3337" s="22" ph="1"/>
    </row>
    <row r="3338" spans="10:14" ht="21">
      <c r="J3338" s="1" ph="1"/>
      <c r="K3338" s="1" ph="1"/>
      <c r="L3338" s="1" ph="1"/>
      <c r="M3338" s="1" ph="1"/>
      <c r="N3338" s="22" ph="1"/>
    </row>
    <row r="3339" spans="10:14" ht="21">
      <c r="J3339" s="1" ph="1"/>
      <c r="K3339" s="1" ph="1"/>
      <c r="L3339" s="1" ph="1"/>
      <c r="M3339" s="1" ph="1"/>
      <c r="N3339" s="22" ph="1"/>
    </row>
    <row r="3340" spans="10:14" ht="21">
      <c r="J3340" s="1" ph="1"/>
      <c r="K3340" s="1" ph="1"/>
      <c r="L3340" s="1" ph="1"/>
      <c r="M3340" s="1" ph="1"/>
      <c r="N3340" s="22" ph="1"/>
    </row>
    <row r="3341" spans="10:14" ht="21">
      <c r="J3341" s="1" ph="1"/>
      <c r="K3341" s="1" ph="1"/>
      <c r="L3341" s="1" ph="1"/>
      <c r="M3341" s="1" ph="1"/>
      <c r="N3341" s="22" ph="1"/>
    </row>
    <row r="3342" spans="10:14" ht="21">
      <c r="J3342" s="1" ph="1"/>
      <c r="K3342" s="1" ph="1"/>
      <c r="L3342" s="1" ph="1"/>
      <c r="M3342" s="1" ph="1"/>
      <c r="N3342" s="22" ph="1"/>
    </row>
    <row r="3343" spans="10:14" ht="21">
      <c r="J3343" s="1" ph="1"/>
      <c r="K3343" s="1" ph="1"/>
      <c r="L3343" s="1" ph="1"/>
      <c r="M3343" s="1" ph="1"/>
      <c r="N3343" s="22" ph="1"/>
    </row>
    <row r="3344" spans="10:14" ht="21">
      <c r="J3344" s="1" ph="1"/>
      <c r="K3344" s="1" ph="1"/>
      <c r="L3344" s="1" ph="1"/>
      <c r="M3344" s="1" ph="1"/>
      <c r="N3344" s="22" ph="1"/>
    </row>
    <row r="3345" spans="10:14" ht="21">
      <c r="J3345" s="1" ph="1"/>
      <c r="K3345" s="1" ph="1"/>
      <c r="L3345" s="1" ph="1"/>
      <c r="M3345" s="1" ph="1"/>
      <c r="N3345" s="22" ph="1"/>
    </row>
    <row r="3346" spans="10:14" ht="21">
      <c r="J3346" s="1" ph="1"/>
      <c r="K3346" s="1" ph="1"/>
      <c r="L3346" s="1" ph="1"/>
      <c r="M3346" s="1" ph="1"/>
      <c r="N3346" s="22" ph="1"/>
    </row>
    <row r="3347" spans="10:14" ht="21">
      <c r="J3347" s="1" ph="1"/>
      <c r="K3347" s="1" ph="1"/>
      <c r="L3347" s="1" ph="1"/>
      <c r="M3347" s="1" ph="1"/>
      <c r="N3347" s="22" ph="1"/>
    </row>
    <row r="3348" spans="10:14" ht="21">
      <c r="J3348" s="1" ph="1"/>
      <c r="K3348" s="1" ph="1"/>
      <c r="L3348" s="1" ph="1"/>
      <c r="M3348" s="1" ph="1"/>
      <c r="N3348" s="22" ph="1"/>
    </row>
    <row r="3349" spans="10:14" ht="21">
      <c r="J3349" s="1" ph="1"/>
      <c r="K3349" s="1" ph="1"/>
      <c r="L3349" s="1" ph="1"/>
      <c r="M3349" s="1" ph="1"/>
      <c r="N3349" s="22" ph="1"/>
    </row>
    <row r="3350" spans="10:14" ht="21">
      <c r="J3350" s="1" ph="1"/>
      <c r="K3350" s="1" ph="1"/>
      <c r="L3350" s="1" ph="1"/>
      <c r="M3350" s="1" ph="1"/>
      <c r="N3350" s="22" ph="1"/>
    </row>
    <row r="3351" spans="10:14" ht="21">
      <c r="J3351" s="1" ph="1"/>
      <c r="K3351" s="1" ph="1"/>
      <c r="L3351" s="1" ph="1"/>
      <c r="M3351" s="1" ph="1"/>
      <c r="N3351" s="22" ph="1"/>
    </row>
    <row r="3352" spans="10:14" ht="21">
      <c r="J3352" s="1" ph="1"/>
      <c r="K3352" s="1" ph="1"/>
      <c r="L3352" s="1" ph="1"/>
      <c r="M3352" s="1" ph="1"/>
      <c r="N3352" s="22" ph="1"/>
    </row>
    <row r="3353" spans="10:14" ht="21">
      <c r="J3353" s="1" ph="1"/>
      <c r="K3353" s="1" ph="1"/>
      <c r="L3353" s="1" ph="1"/>
      <c r="M3353" s="1" ph="1"/>
      <c r="N3353" s="22" ph="1"/>
    </row>
    <row r="3354" spans="10:14" ht="21">
      <c r="J3354" s="1" ph="1"/>
      <c r="K3354" s="1" ph="1"/>
      <c r="L3354" s="1" ph="1"/>
      <c r="M3354" s="1" ph="1"/>
      <c r="N3354" s="22" ph="1"/>
    </row>
    <row r="3355" spans="10:14" ht="21">
      <c r="J3355" s="1" ph="1"/>
      <c r="K3355" s="1" ph="1"/>
      <c r="L3355" s="1" ph="1"/>
      <c r="M3355" s="1" ph="1"/>
      <c r="N3355" s="22" ph="1"/>
    </row>
    <row r="3356" spans="10:14" ht="21">
      <c r="J3356" s="1" ph="1"/>
      <c r="K3356" s="1" ph="1"/>
      <c r="L3356" s="1" ph="1"/>
      <c r="M3356" s="1" ph="1"/>
      <c r="N3356" s="22" ph="1"/>
    </row>
    <row r="3357" spans="10:14" ht="21">
      <c r="J3357" s="1" ph="1"/>
      <c r="K3357" s="1" ph="1"/>
      <c r="L3357" s="1" ph="1"/>
      <c r="M3357" s="1" ph="1"/>
      <c r="N3357" s="22" ph="1"/>
    </row>
    <row r="3358" spans="10:14" ht="21">
      <c r="J3358" s="1" ph="1"/>
      <c r="K3358" s="1" ph="1"/>
      <c r="L3358" s="1" ph="1"/>
      <c r="M3358" s="1" ph="1"/>
      <c r="N3358" s="22" ph="1"/>
    </row>
    <row r="3359" spans="10:14" ht="21">
      <c r="J3359" s="1" ph="1"/>
      <c r="K3359" s="1" ph="1"/>
      <c r="L3359" s="1" ph="1"/>
      <c r="M3359" s="1" ph="1"/>
      <c r="N3359" s="22" ph="1"/>
    </row>
    <row r="3360" spans="10:14" ht="21">
      <c r="J3360" s="1" ph="1"/>
      <c r="K3360" s="1" ph="1"/>
      <c r="L3360" s="1" ph="1"/>
      <c r="M3360" s="1" ph="1"/>
      <c r="N3360" s="22" ph="1"/>
    </row>
    <row r="3361" spans="10:14" ht="21">
      <c r="J3361" s="1" ph="1"/>
      <c r="K3361" s="1" ph="1"/>
      <c r="L3361" s="1" ph="1"/>
      <c r="M3361" s="1" ph="1"/>
      <c r="N3361" s="22" ph="1"/>
    </row>
    <row r="3362" spans="10:14" ht="21">
      <c r="J3362" s="1" ph="1"/>
      <c r="K3362" s="1" ph="1"/>
      <c r="L3362" s="1" ph="1"/>
      <c r="M3362" s="1" ph="1"/>
      <c r="N3362" s="22" ph="1"/>
    </row>
    <row r="3363" spans="10:14" ht="21">
      <c r="J3363" s="1" ph="1"/>
      <c r="K3363" s="1" ph="1"/>
      <c r="L3363" s="1" ph="1"/>
      <c r="M3363" s="1" ph="1"/>
      <c r="N3363" s="22" ph="1"/>
    </row>
    <row r="3364" spans="10:14" ht="21">
      <c r="J3364" s="1" ph="1"/>
      <c r="K3364" s="1" ph="1"/>
      <c r="L3364" s="1" ph="1"/>
      <c r="M3364" s="1" ph="1"/>
      <c r="N3364" s="22" ph="1"/>
    </row>
    <row r="3365" spans="10:14" ht="21">
      <c r="J3365" s="1" ph="1"/>
      <c r="K3365" s="1" ph="1"/>
      <c r="L3365" s="1" ph="1"/>
      <c r="M3365" s="1" ph="1"/>
      <c r="N3365" s="22" ph="1"/>
    </row>
    <row r="3366" spans="10:14" ht="21">
      <c r="J3366" s="1" ph="1"/>
      <c r="K3366" s="1" ph="1"/>
      <c r="L3366" s="1" ph="1"/>
      <c r="M3366" s="1" ph="1"/>
      <c r="N3366" s="22" ph="1"/>
    </row>
    <row r="3367" spans="10:14" ht="21">
      <c r="J3367" s="1" ph="1"/>
      <c r="K3367" s="1" ph="1"/>
      <c r="L3367" s="1" ph="1"/>
      <c r="M3367" s="1" ph="1"/>
      <c r="N3367" s="22" ph="1"/>
    </row>
    <row r="3368" spans="10:14" ht="21">
      <c r="J3368" s="1" ph="1"/>
      <c r="K3368" s="1" ph="1"/>
      <c r="L3368" s="1" ph="1"/>
      <c r="M3368" s="1" ph="1"/>
      <c r="N3368" s="22" ph="1"/>
    </row>
    <row r="3369" spans="10:14" ht="21">
      <c r="J3369" s="1" ph="1"/>
      <c r="K3369" s="1" ph="1"/>
      <c r="L3369" s="1" ph="1"/>
      <c r="M3369" s="1" ph="1"/>
      <c r="N3369" s="22" ph="1"/>
    </row>
    <row r="3370" spans="10:14" ht="21">
      <c r="J3370" s="1" ph="1"/>
      <c r="K3370" s="1" ph="1"/>
      <c r="L3370" s="1" ph="1"/>
      <c r="M3370" s="1" ph="1"/>
      <c r="N3370" s="22" ph="1"/>
    </row>
    <row r="3371" spans="10:14" ht="21">
      <c r="J3371" s="1" ph="1"/>
      <c r="K3371" s="1" ph="1"/>
      <c r="L3371" s="1" ph="1"/>
      <c r="M3371" s="1" ph="1"/>
      <c r="N3371" s="22" ph="1"/>
    </row>
    <row r="3372" spans="10:14" ht="21">
      <c r="J3372" s="1" ph="1"/>
      <c r="K3372" s="1" ph="1"/>
      <c r="L3372" s="1" ph="1"/>
      <c r="M3372" s="1" ph="1"/>
      <c r="N3372" s="22" ph="1"/>
    </row>
    <row r="3373" spans="10:14" ht="21">
      <c r="J3373" s="1" ph="1"/>
      <c r="K3373" s="1" ph="1"/>
      <c r="L3373" s="1" ph="1"/>
      <c r="M3373" s="1" ph="1"/>
      <c r="N3373" s="22" ph="1"/>
    </row>
    <row r="3374" spans="10:14" ht="21">
      <c r="J3374" s="1" ph="1"/>
      <c r="K3374" s="1" ph="1"/>
      <c r="L3374" s="1" ph="1"/>
      <c r="M3374" s="1" ph="1"/>
      <c r="N3374" s="22" ph="1"/>
    </row>
    <row r="3375" spans="10:14" ht="21">
      <c r="J3375" s="1" ph="1"/>
      <c r="K3375" s="1" ph="1"/>
      <c r="L3375" s="1" ph="1"/>
      <c r="M3375" s="1" ph="1"/>
      <c r="N3375" s="22" ph="1"/>
    </row>
    <row r="3376" spans="10:14" ht="21">
      <c r="J3376" s="1" ph="1"/>
      <c r="K3376" s="1" ph="1"/>
      <c r="L3376" s="1" ph="1"/>
      <c r="M3376" s="1" ph="1"/>
      <c r="N3376" s="22" ph="1"/>
    </row>
    <row r="3377" spans="10:14" ht="21">
      <c r="J3377" s="1" ph="1"/>
      <c r="K3377" s="1" ph="1"/>
      <c r="L3377" s="1" ph="1"/>
      <c r="M3377" s="1" ph="1"/>
      <c r="N3377" s="22" ph="1"/>
    </row>
    <row r="3378" spans="10:14" ht="21">
      <c r="J3378" s="1" ph="1"/>
      <c r="K3378" s="1" ph="1"/>
      <c r="L3378" s="1" ph="1"/>
      <c r="M3378" s="1" ph="1"/>
      <c r="N3378" s="22" ph="1"/>
    </row>
    <row r="3379" spans="10:14" ht="21">
      <c r="J3379" s="1" ph="1"/>
      <c r="K3379" s="1" ph="1"/>
      <c r="L3379" s="1" ph="1"/>
      <c r="M3379" s="1" ph="1"/>
      <c r="N3379" s="22" ph="1"/>
    </row>
    <row r="3380" spans="10:14" ht="21">
      <c r="J3380" s="1" ph="1"/>
      <c r="K3380" s="1" ph="1"/>
      <c r="L3380" s="1" ph="1"/>
      <c r="M3380" s="1" ph="1"/>
      <c r="N3380" s="22" ph="1"/>
    </row>
    <row r="3381" spans="10:14" ht="21">
      <c r="J3381" s="1" ph="1"/>
      <c r="K3381" s="1" ph="1"/>
      <c r="L3381" s="1" ph="1"/>
      <c r="M3381" s="1" ph="1"/>
      <c r="N3381" s="22" ph="1"/>
    </row>
    <row r="3382" spans="10:14" ht="21">
      <c r="J3382" s="1" ph="1"/>
      <c r="K3382" s="1" ph="1"/>
      <c r="L3382" s="1" ph="1"/>
      <c r="M3382" s="1" ph="1"/>
      <c r="N3382" s="22" ph="1"/>
    </row>
    <row r="3383" spans="10:14" ht="21">
      <c r="J3383" s="1" ph="1"/>
      <c r="K3383" s="1" ph="1"/>
      <c r="L3383" s="1" ph="1"/>
      <c r="M3383" s="1" ph="1"/>
      <c r="N3383" s="22" ph="1"/>
    </row>
    <row r="3384" spans="10:14" ht="21">
      <c r="J3384" s="1" ph="1"/>
      <c r="K3384" s="1" ph="1"/>
      <c r="L3384" s="1" ph="1"/>
      <c r="M3384" s="1" ph="1"/>
      <c r="N3384" s="22" ph="1"/>
    </row>
    <row r="3385" spans="10:14" ht="21">
      <c r="J3385" s="1" ph="1"/>
      <c r="K3385" s="1" ph="1"/>
      <c r="L3385" s="1" ph="1"/>
      <c r="M3385" s="1" ph="1"/>
      <c r="N3385" s="22" ph="1"/>
    </row>
    <row r="3386" spans="10:14" ht="21">
      <c r="J3386" s="1" ph="1"/>
      <c r="K3386" s="1" ph="1"/>
      <c r="L3386" s="1" ph="1"/>
      <c r="M3386" s="1" ph="1"/>
      <c r="N3386" s="22" ph="1"/>
    </row>
    <row r="3387" spans="10:14" ht="21">
      <c r="J3387" s="1" ph="1"/>
      <c r="K3387" s="1" ph="1"/>
      <c r="L3387" s="1" ph="1"/>
      <c r="M3387" s="1" ph="1"/>
      <c r="N3387" s="22" ph="1"/>
    </row>
    <row r="3388" spans="10:14" ht="21">
      <c r="J3388" s="1" ph="1"/>
      <c r="K3388" s="1" ph="1"/>
      <c r="L3388" s="1" ph="1"/>
      <c r="M3388" s="1" ph="1"/>
      <c r="N3388" s="22" ph="1"/>
    </row>
    <row r="3389" spans="10:14" ht="21">
      <c r="J3389" s="1" ph="1"/>
      <c r="K3389" s="1" ph="1"/>
      <c r="L3389" s="1" ph="1"/>
      <c r="M3389" s="1" ph="1"/>
      <c r="N3389" s="22" ph="1"/>
    </row>
    <row r="3390" spans="10:14" ht="21">
      <c r="J3390" s="1" ph="1"/>
      <c r="K3390" s="1" ph="1"/>
      <c r="L3390" s="1" ph="1"/>
      <c r="M3390" s="1" ph="1"/>
      <c r="N3390" s="22" ph="1"/>
    </row>
    <row r="3391" spans="10:14" ht="21">
      <c r="J3391" s="1" ph="1"/>
      <c r="K3391" s="1" ph="1"/>
      <c r="L3391" s="1" ph="1"/>
      <c r="M3391" s="1" ph="1"/>
      <c r="N3391" s="22" ph="1"/>
    </row>
    <row r="3392" spans="10:14" ht="21">
      <c r="J3392" s="1" ph="1"/>
      <c r="K3392" s="1" ph="1"/>
      <c r="L3392" s="1" ph="1"/>
      <c r="M3392" s="1" ph="1"/>
      <c r="N3392" s="22" ph="1"/>
    </row>
    <row r="3393" spans="10:14" ht="21">
      <c r="J3393" s="1" ph="1"/>
      <c r="K3393" s="1" ph="1"/>
      <c r="L3393" s="1" ph="1"/>
      <c r="M3393" s="1" ph="1"/>
      <c r="N3393" s="22" ph="1"/>
    </row>
    <row r="3394" spans="10:14" ht="21">
      <c r="J3394" s="1" ph="1"/>
      <c r="K3394" s="1" ph="1"/>
      <c r="L3394" s="1" ph="1"/>
      <c r="M3394" s="1" ph="1"/>
      <c r="N3394" s="22" ph="1"/>
    </row>
    <row r="3395" spans="10:14" ht="21">
      <c r="J3395" s="1" ph="1"/>
      <c r="K3395" s="1" ph="1"/>
      <c r="L3395" s="1" ph="1"/>
      <c r="M3395" s="1" ph="1"/>
      <c r="N3395" s="22" ph="1"/>
    </row>
    <row r="3396" spans="10:14" ht="21">
      <c r="J3396" s="1" ph="1"/>
      <c r="K3396" s="1" ph="1"/>
      <c r="L3396" s="1" ph="1"/>
      <c r="M3396" s="1" ph="1"/>
      <c r="N3396" s="22" ph="1"/>
    </row>
    <row r="3397" spans="10:14" ht="21">
      <c r="J3397" s="1" ph="1"/>
      <c r="K3397" s="1" ph="1"/>
      <c r="L3397" s="1" ph="1"/>
      <c r="M3397" s="1" ph="1"/>
      <c r="N3397" s="22" ph="1"/>
    </row>
    <row r="3398" spans="10:14" ht="21">
      <c r="J3398" s="1" ph="1"/>
      <c r="K3398" s="1" ph="1"/>
      <c r="L3398" s="1" ph="1"/>
      <c r="M3398" s="1" ph="1"/>
      <c r="N3398" s="22" ph="1"/>
    </row>
    <row r="3399" spans="10:14" ht="21">
      <c r="J3399" s="1" ph="1"/>
      <c r="K3399" s="1" ph="1"/>
      <c r="L3399" s="1" ph="1"/>
      <c r="M3399" s="1" ph="1"/>
      <c r="N3399" s="22" ph="1"/>
    </row>
    <row r="3400" spans="10:14" ht="21">
      <c r="J3400" s="1" ph="1"/>
      <c r="K3400" s="1" ph="1"/>
      <c r="L3400" s="1" ph="1"/>
      <c r="M3400" s="1" ph="1"/>
      <c r="N3400" s="22" ph="1"/>
    </row>
    <row r="3401" spans="10:14" ht="21">
      <c r="J3401" s="1" ph="1"/>
      <c r="K3401" s="1" ph="1"/>
      <c r="L3401" s="1" ph="1"/>
      <c r="M3401" s="1" ph="1"/>
      <c r="N3401" s="22" ph="1"/>
    </row>
    <row r="3402" spans="10:14" ht="21">
      <c r="J3402" s="1" ph="1"/>
      <c r="K3402" s="1" ph="1"/>
      <c r="L3402" s="1" ph="1"/>
      <c r="M3402" s="1" ph="1"/>
      <c r="N3402" s="22" ph="1"/>
    </row>
    <row r="3403" spans="10:14" ht="21">
      <c r="J3403" s="1" ph="1"/>
      <c r="K3403" s="1" ph="1"/>
      <c r="L3403" s="1" ph="1"/>
      <c r="M3403" s="1" ph="1"/>
      <c r="N3403" s="22" ph="1"/>
    </row>
    <row r="3404" spans="10:14" ht="21">
      <c r="J3404" s="1" ph="1"/>
      <c r="K3404" s="1" ph="1"/>
      <c r="L3404" s="1" ph="1"/>
      <c r="M3404" s="1" ph="1"/>
      <c r="N3404" s="22" ph="1"/>
    </row>
    <row r="3405" spans="10:14" ht="21">
      <c r="J3405" s="1" ph="1"/>
      <c r="K3405" s="1" ph="1"/>
      <c r="L3405" s="1" ph="1"/>
      <c r="M3405" s="1" ph="1"/>
      <c r="N3405" s="22" ph="1"/>
    </row>
    <row r="3406" spans="10:14" ht="21">
      <c r="J3406" s="1" ph="1"/>
      <c r="K3406" s="1" ph="1"/>
      <c r="L3406" s="1" ph="1"/>
      <c r="M3406" s="1" ph="1"/>
      <c r="N3406" s="22" ph="1"/>
    </row>
    <row r="3407" spans="10:14" ht="21">
      <c r="J3407" s="1" ph="1"/>
      <c r="K3407" s="1" ph="1"/>
      <c r="L3407" s="1" ph="1"/>
      <c r="M3407" s="1" ph="1"/>
      <c r="N3407" s="22" ph="1"/>
    </row>
    <row r="3408" spans="10:14" ht="21">
      <c r="J3408" s="1" ph="1"/>
      <c r="K3408" s="1" ph="1"/>
      <c r="L3408" s="1" ph="1"/>
      <c r="M3408" s="1" ph="1"/>
      <c r="N3408" s="22" ph="1"/>
    </row>
    <row r="3409" spans="10:14" ht="21">
      <c r="J3409" s="1" ph="1"/>
      <c r="K3409" s="1" ph="1"/>
      <c r="L3409" s="1" ph="1"/>
      <c r="M3409" s="1" ph="1"/>
      <c r="N3409" s="22" ph="1"/>
    </row>
    <row r="3410" spans="10:14" ht="21">
      <c r="J3410" s="1" ph="1"/>
      <c r="K3410" s="1" ph="1"/>
      <c r="L3410" s="1" ph="1"/>
      <c r="M3410" s="1" ph="1"/>
      <c r="N3410" s="22" ph="1"/>
    </row>
    <row r="3411" spans="10:14" ht="21">
      <c r="J3411" s="1" ph="1"/>
      <c r="K3411" s="1" ph="1"/>
      <c r="L3411" s="1" ph="1"/>
      <c r="M3411" s="1" ph="1"/>
      <c r="N3411" s="22" ph="1"/>
    </row>
    <row r="3412" spans="10:14" ht="21">
      <c r="J3412" s="1" ph="1"/>
      <c r="K3412" s="1" ph="1"/>
      <c r="L3412" s="1" ph="1"/>
      <c r="M3412" s="1" ph="1"/>
      <c r="N3412" s="22" ph="1"/>
    </row>
    <row r="3413" spans="10:14" ht="21">
      <c r="J3413" s="1" ph="1"/>
      <c r="K3413" s="1" ph="1"/>
      <c r="L3413" s="1" ph="1"/>
      <c r="M3413" s="1" ph="1"/>
      <c r="N3413" s="22" ph="1"/>
    </row>
    <row r="3414" spans="10:14" ht="21">
      <c r="J3414" s="1" ph="1"/>
      <c r="K3414" s="1" ph="1"/>
      <c r="L3414" s="1" ph="1"/>
      <c r="M3414" s="1" ph="1"/>
      <c r="N3414" s="22" ph="1"/>
    </row>
    <row r="3415" spans="10:14" ht="21">
      <c r="J3415" s="1" ph="1"/>
      <c r="K3415" s="1" ph="1"/>
      <c r="L3415" s="1" ph="1"/>
      <c r="M3415" s="1" ph="1"/>
      <c r="N3415" s="22" ph="1"/>
    </row>
    <row r="3416" spans="10:14" ht="21">
      <c r="J3416" s="1" ph="1"/>
      <c r="K3416" s="1" ph="1"/>
      <c r="L3416" s="1" ph="1"/>
      <c r="M3416" s="1" ph="1"/>
      <c r="N3416" s="22" ph="1"/>
    </row>
    <row r="3417" spans="10:14" ht="21">
      <c r="J3417" s="1" ph="1"/>
      <c r="K3417" s="1" ph="1"/>
      <c r="L3417" s="1" ph="1"/>
      <c r="M3417" s="1" ph="1"/>
      <c r="N3417" s="22" ph="1"/>
    </row>
    <row r="3418" spans="10:14" ht="21">
      <c r="J3418" s="1" ph="1"/>
      <c r="K3418" s="1" ph="1"/>
      <c r="L3418" s="1" ph="1"/>
      <c r="M3418" s="1" ph="1"/>
      <c r="N3418" s="22" ph="1"/>
    </row>
    <row r="3419" spans="10:14" ht="21">
      <c r="J3419" s="1" ph="1"/>
      <c r="K3419" s="1" ph="1"/>
      <c r="L3419" s="1" ph="1"/>
      <c r="M3419" s="1" ph="1"/>
      <c r="N3419" s="22" ph="1"/>
    </row>
    <row r="3420" spans="10:14" ht="21">
      <c r="J3420" s="1" ph="1"/>
      <c r="K3420" s="1" ph="1"/>
      <c r="L3420" s="1" ph="1"/>
      <c r="M3420" s="1" ph="1"/>
      <c r="N3420" s="22" ph="1"/>
    </row>
    <row r="3421" spans="10:14" ht="21">
      <c r="J3421" s="1" ph="1"/>
      <c r="K3421" s="1" ph="1"/>
      <c r="L3421" s="1" ph="1"/>
      <c r="M3421" s="1" ph="1"/>
      <c r="N3421" s="22" ph="1"/>
    </row>
    <row r="3422" spans="10:14" ht="21">
      <c r="J3422" s="1" ph="1"/>
      <c r="K3422" s="1" ph="1"/>
      <c r="L3422" s="1" ph="1"/>
      <c r="M3422" s="1" ph="1"/>
      <c r="N3422" s="22" ph="1"/>
    </row>
    <row r="3423" spans="10:14" ht="21">
      <c r="J3423" s="1" ph="1"/>
      <c r="K3423" s="1" ph="1"/>
      <c r="L3423" s="1" ph="1"/>
      <c r="M3423" s="1" ph="1"/>
      <c r="N3423" s="22" ph="1"/>
    </row>
    <row r="3424" spans="10:14" ht="21">
      <c r="J3424" s="1" ph="1"/>
      <c r="K3424" s="1" ph="1"/>
      <c r="L3424" s="1" ph="1"/>
      <c r="M3424" s="1" ph="1"/>
      <c r="N3424" s="22" ph="1"/>
    </row>
    <row r="3425" spans="10:14" ht="21">
      <c r="J3425" s="1" ph="1"/>
      <c r="K3425" s="1" ph="1"/>
      <c r="L3425" s="1" ph="1"/>
      <c r="M3425" s="1" ph="1"/>
      <c r="N3425" s="22" ph="1"/>
    </row>
    <row r="3426" spans="10:14" ht="21">
      <c r="J3426" s="1" ph="1"/>
      <c r="K3426" s="1" ph="1"/>
      <c r="L3426" s="1" ph="1"/>
      <c r="M3426" s="1" ph="1"/>
      <c r="N3426" s="22" ph="1"/>
    </row>
    <row r="3427" spans="10:14" ht="21">
      <c r="J3427" s="1" ph="1"/>
      <c r="K3427" s="1" ph="1"/>
      <c r="L3427" s="1" ph="1"/>
      <c r="M3427" s="1" ph="1"/>
      <c r="N3427" s="22" ph="1"/>
    </row>
    <row r="3428" spans="10:14" ht="21">
      <c r="J3428" s="1" ph="1"/>
      <c r="K3428" s="1" ph="1"/>
      <c r="L3428" s="1" ph="1"/>
      <c r="M3428" s="1" ph="1"/>
      <c r="N3428" s="22" ph="1"/>
    </row>
    <row r="3429" spans="10:14" ht="21">
      <c r="J3429" s="1" ph="1"/>
      <c r="K3429" s="1" ph="1"/>
      <c r="L3429" s="1" ph="1"/>
      <c r="M3429" s="1" ph="1"/>
      <c r="N3429" s="22" ph="1"/>
    </row>
    <row r="3430" spans="10:14" ht="21">
      <c r="J3430" s="1" ph="1"/>
      <c r="K3430" s="1" ph="1"/>
      <c r="L3430" s="1" ph="1"/>
      <c r="M3430" s="1" ph="1"/>
      <c r="N3430" s="22" ph="1"/>
    </row>
    <row r="3431" spans="10:14" ht="21">
      <c r="J3431" s="1" ph="1"/>
      <c r="K3431" s="1" ph="1"/>
      <c r="L3431" s="1" ph="1"/>
      <c r="M3431" s="1" ph="1"/>
      <c r="N3431" s="22" ph="1"/>
    </row>
    <row r="3432" spans="10:14" ht="21">
      <c r="J3432" s="1" ph="1"/>
      <c r="K3432" s="1" ph="1"/>
      <c r="L3432" s="1" ph="1"/>
      <c r="M3432" s="1" ph="1"/>
      <c r="N3432" s="22" ph="1"/>
    </row>
    <row r="3433" spans="10:14" ht="21">
      <c r="J3433" s="1" ph="1"/>
      <c r="K3433" s="1" ph="1"/>
      <c r="L3433" s="1" ph="1"/>
      <c r="M3433" s="1" ph="1"/>
      <c r="N3433" s="22" ph="1"/>
    </row>
    <row r="3434" spans="10:14" ht="21">
      <c r="J3434" s="1" ph="1"/>
      <c r="K3434" s="1" ph="1"/>
      <c r="L3434" s="1" ph="1"/>
      <c r="M3434" s="1" ph="1"/>
      <c r="N3434" s="22" ph="1"/>
    </row>
    <row r="3435" spans="10:14" ht="21">
      <c r="J3435" s="1" ph="1"/>
      <c r="K3435" s="1" ph="1"/>
      <c r="L3435" s="1" ph="1"/>
      <c r="M3435" s="1" ph="1"/>
      <c r="N3435" s="22" ph="1"/>
    </row>
    <row r="3436" spans="10:14" ht="21">
      <c r="J3436" s="1" ph="1"/>
      <c r="K3436" s="1" ph="1"/>
      <c r="L3436" s="1" ph="1"/>
      <c r="M3436" s="1" ph="1"/>
      <c r="N3436" s="22" ph="1"/>
    </row>
    <row r="3437" spans="10:14" ht="21">
      <c r="J3437" s="1" ph="1"/>
      <c r="K3437" s="1" ph="1"/>
      <c r="L3437" s="1" ph="1"/>
      <c r="M3437" s="1" ph="1"/>
      <c r="N3437" s="22" ph="1"/>
    </row>
    <row r="3438" spans="10:14" ht="21">
      <c r="J3438" s="1" ph="1"/>
      <c r="K3438" s="1" ph="1"/>
      <c r="L3438" s="1" ph="1"/>
      <c r="M3438" s="1" ph="1"/>
      <c r="N3438" s="22" ph="1"/>
    </row>
    <row r="3439" spans="10:14" ht="21">
      <c r="J3439" s="1" ph="1"/>
      <c r="K3439" s="1" ph="1"/>
      <c r="L3439" s="1" ph="1"/>
      <c r="M3439" s="1" ph="1"/>
      <c r="N3439" s="22" ph="1"/>
    </row>
    <row r="3440" spans="10:14" ht="21">
      <c r="J3440" s="1" ph="1"/>
      <c r="K3440" s="1" ph="1"/>
      <c r="L3440" s="1" ph="1"/>
      <c r="M3440" s="1" ph="1"/>
      <c r="N3440" s="22" ph="1"/>
    </row>
    <row r="3441" spans="10:14" ht="21">
      <c r="J3441" s="1" ph="1"/>
      <c r="K3441" s="1" ph="1"/>
      <c r="L3441" s="1" ph="1"/>
      <c r="M3441" s="1" ph="1"/>
      <c r="N3441" s="22" ph="1"/>
    </row>
    <row r="3442" spans="10:14" ht="21">
      <c r="J3442" s="1" ph="1"/>
      <c r="K3442" s="1" ph="1"/>
      <c r="L3442" s="1" ph="1"/>
      <c r="M3442" s="1" ph="1"/>
      <c r="N3442" s="22" ph="1"/>
    </row>
    <row r="3443" spans="10:14" ht="21">
      <c r="J3443" s="1" ph="1"/>
      <c r="K3443" s="1" ph="1"/>
      <c r="L3443" s="1" ph="1"/>
      <c r="M3443" s="1" ph="1"/>
      <c r="N3443" s="22" ph="1"/>
    </row>
    <row r="3444" spans="10:14" ht="21">
      <c r="J3444" s="1" ph="1"/>
      <c r="K3444" s="1" ph="1"/>
      <c r="L3444" s="1" ph="1"/>
      <c r="M3444" s="1" ph="1"/>
      <c r="N3444" s="22" ph="1"/>
    </row>
    <row r="3445" spans="10:14" ht="21">
      <c r="J3445" s="1" ph="1"/>
      <c r="K3445" s="1" ph="1"/>
      <c r="L3445" s="1" ph="1"/>
      <c r="M3445" s="1" ph="1"/>
      <c r="N3445" s="22" ph="1"/>
    </row>
    <row r="3446" spans="10:14" ht="21">
      <c r="J3446" s="1" ph="1"/>
      <c r="K3446" s="1" ph="1"/>
      <c r="L3446" s="1" ph="1"/>
      <c r="M3446" s="1" ph="1"/>
      <c r="N3446" s="22" ph="1"/>
    </row>
    <row r="3447" spans="10:14" ht="21">
      <c r="J3447" s="1" ph="1"/>
      <c r="K3447" s="1" ph="1"/>
      <c r="L3447" s="1" ph="1"/>
      <c r="M3447" s="1" ph="1"/>
      <c r="N3447" s="22" ph="1"/>
    </row>
    <row r="3448" spans="10:14" ht="21">
      <c r="J3448" s="1" ph="1"/>
      <c r="K3448" s="1" ph="1"/>
      <c r="L3448" s="1" ph="1"/>
      <c r="M3448" s="1" ph="1"/>
      <c r="N3448" s="22" ph="1"/>
    </row>
    <row r="3449" spans="10:14" ht="21">
      <c r="J3449" s="1" ph="1"/>
      <c r="K3449" s="1" ph="1"/>
      <c r="L3449" s="1" ph="1"/>
      <c r="M3449" s="1" ph="1"/>
      <c r="N3449" s="22" ph="1"/>
    </row>
    <row r="3450" spans="10:14" ht="21">
      <c r="J3450" s="1" ph="1"/>
      <c r="K3450" s="1" ph="1"/>
      <c r="L3450" s="1" ph="1"/>
      <c r="M3450" s="1" ph="1"/>
      <c r="N3450" s="22" ph="1"/>
    </row>
    <row r="3451" spans="10:14" ht="21">
      <c r="J3451" s="1" ph="1"/>
      <c r="K3451" s="1" ph="1"/>
      <c r="L3451" s="1" ph="1"/>
      <c r="M3451" s="1" ph="1"/>
      <c r="N3451" s="22" ph="1"/>
    </row>
    <row r="3452" spans="10:14" ht="21">
      <c r="J3452" s="1" ph="1"/>
      <c r="K3452" s="1" ph="1"/>
      <c r="L3452" s="1" ph="1"/>
      <c r="M3452" s="1" ph="1"/>
      <c r="N3452" s="22" ph="1"/>
    </row>
    <row r="3453" spans="10:14" ht="21">
      <c r="J3453" s="1" ph="1"/>
      <c r="K3453" s="1" ph="1"/>
      <c r="L3453" s="1" ph="1"/>
      <c r="M3453" s="1" ph="1"/>
      <c r="N3453" s="22" ph="1"/>
    </row>
    <row r="3454" spans="10:14" ht="21">
      <c r="J3454" s="1" ph="1"/>
      <c r="K3454" s="1" ph="1"/>
      <c r="L3454" s="1" ph="1"/>
      <c r="M3454" s="1" ph="1"/>
      <c r="N3454" s="22" ph="1"/>
    </row>
    <row r="3455" spans="10:14" ht="21">
      <c r="J3455" s="1" ph="1"/>
      <c r="K3455" s="1" ph="1"/>
      <c r="L3455" s="1" ph="1"/>
      <c r="M3455" s="1" ph="1"/>
      <c r="N3455" s="22" ph="1"/>
    </row>
    <row r="3456" spans="10:14" ht="21">
      <c r="J3456" s="1" ph="1"/>
      <c r="K3456" s="1" ph="1"/>
      <c r="L3456" s="1" ph="1"/>
      <c r="M3456" s="1" ph="1"/>
      <c r="N3456" s="22" ph="1"/>
    </row>
    <row r="3457" spans="10:14" ht="21">
      <c r="J3457" s="1" ph="1"/>
      <c r="K3457" s="1" ph="1"/>
      <c r="L3457" s="1" ph="1"/>
      <c r="M3457" s="1" ph="1"/>
      <c r="N3457" s="22" ph="1"/>
    </row>
    <row r="3458" spans="10:14" ht="21">
      <c r="J3458" s="1" ph="1"/>
      <c r="K3458" s="1" ph="1"/>
      <c r="L3458" s="1" ph="1"/>
      <c r="M3458" s="1" ph="1"/>
      <c r="N3458" s="22" ph="1"/>
    </row>
    <row r="3459" spans="10:14" ht="21">
      <c r="J3459" s="1" ph="1"/>
      <c r="K3459" s="1" ph="1"/>
      <c r="L3459" s="1" ph="1"/>
      <c r="M3459" s="1" ph="1"/>
      <c r="N3459" s="22" ph="1"/>
    </row>
    <row r="3460" spans="10:14" ht="21">
      <c r="J3460" s="1" ph="1"/>
      <c r="K3460" s="1" ph="1"/>
      <c r="L3460" s="1" ph="1"/>
      <c r="M3460" s="1" ph="1"/>
      <c r="N3460" s="22" ph="1"/>
    </row>
    <row r="3461" spans="10:14" ht="21">
      <c r="J3461" s="1" ph="1"/>
      <c r="K3461" s="1" ph="1"/>
      <c r="L3461" s="1" ph="1"/>
      <c r="M3461" s="1" ph="1"/>
      <c r="N3461" s="22" ph="1"/>
    </row>
    <row r="3462" spans="10:14" ht="21">
      <c r="J3462" s="1" ph="1"/>
      <c r="K3462" s="1" ph="1"/>
      <c r="L3462" s="1" ph="1"/>
      <c r="M3462" s="1" ph="1"/>
      <c r="N3462" s="22" ph="1"/>
    </row>
    <row r="3463" spans="10:14" ht="21">
      <c r="J3463" s="1" ph="1"/>
      <c r="K3463" s="1" ph="1"/>
      <c r="L3463" s="1" ph="1"/>
      <c r="M3463" s="1" ph="1"/>
      <c r="N3463" s="22" ph="1"/>
    </row>
    <row r="3464" spans="10:14" ht="21">
      <c r="J3464" s="1" ph="1"/>
      <c r="K3464" s="1" ph="1"/>
      <c r="L3464" s="1" ph="1"/>
      <c r="M3464" s="1" ph="1"/>
      <c r="N3464" s="22" ph="1"/>
    </row>
    <row r="3465" spans="10:14" ht="21">
      <c r="J3465" s="1" ph="1"/>
      <c r="K3465" s="1" ph="1"/>
      <c r="L3465" s="1" ph="1"/>
      <c r="M3465" s="1" ph="1"/>
      <c r="N3465" s="22" ph="1"/>
    </row>
    <row r="3466" spans="10:14" ht="21">
      <c r="J3466" s="1" ph="1"/>
      <c r="K3466" s="1" ph="1"/>
      <c r="L3466" s="1" ph="1"/>
      <c r="M3466" s="1" ph="1"/>
      <c r="N3466" s="22" ph="1"/>
    </row>
    <row r="3467" spans="10:14" ht="21">
      <c r="J3467" s="1" ph="1"/>
      <c r="K3467" s="1" ph="1"/>
      <c r="L3467" s="1" ph="1"/>
      <c r="M3467" s="1" ph="1"/>
      <c r="N3467" s="22" ph="1"/>
    </row>
    <row r="3468" spans="10:14" ht="21">
      <c r="J3468" s="1" ph="1"/>
      <c r="K3468" s="1" ph="1"/>
      <c r="L3468" s="1" ph="1"/>
      <c r="M3468" s="1" ph="1"/>
      <c r="N3468" s="22" ph="1"/>
    </row>
    <row r="3469" spans="10:14" ht="21">
      <c r="J3469" s="1" ph="1"/>
      <c r="K3469" s="1" ph="1"/>
      <c r="L3469" s="1" ph="1"/>
      <c r="M3469" s="1" ph="1"/>
      <c r="N3469" s="22" ph="1"/>
    </row>
    <row r="3470" spans="10:14" ht="21">
      <c r="J3470" s="1" ph="1"/>
      <c r="K3470" s="1" ph="1"/>
      <c r="L3470" s="1" ph="1"/>
      <c r="M3470" s="1" ph="1"/>
      <c r="N3470" s="22" ph="1"/>
    </row>
    <row r="3471" spans="10:14" ht="21">
      <c r="J3471" s="1" ph="1"/>
      <c r="K3471" s="1" ph="1"/>
      <c r="L3471" s="1" ph="1"/>
      <c r="M3471" s="1" ph="1"/>
      <c r="N3471" s="22" ph="1"/>
    </row>
    <row r="3472" spans="10:14" ht="21">
      <c r="J3472" s="1" ph="1"/>
      <c r="K3472" s="1" ph="1"/>
      <c r="L3472" s="1" ph="1"/>
      <c r="M3472" s="1" ph="1"/>
      <c r="N3472" s="22" ph="1"/>
    </row>
    <row r="3473" spans="10:14" ht="21">
      <c r="J3473" s="1" ph="1"/>
      <c r="K3473" s="1" ph="1"/>
      <c r="L3473" s="1" ph="1"/>
      <c r="M3473" s="1" ph="1"/>
      <c r="N3473" s="22" ph="1"/>
    </row>
    <row r="3474" spans="10:14" ht="21">
      <c r="J3474" s="1" ph="1"/>
      <c r="K3474" s="1" ph="1"/>
      <c r="L3474" s="1" ph="1"/>
      <c r="M3474" s="1" ph="1"/>
      <c r="N3474" s="22" ph="1"/>
    </row>
    <row r="3475" spans="10:14" ht="21">
      <c r="J3475" s="1" ph="1"/>
      <c r="K3475" s="1" ph="1"/>
      <c r="L3475" s="1" ph="1"/>
      <c r="M3475" s="1" ph="1"/>
      <c r="N3475" s="22" ph="1"/>
    </row>
    <row r="3476" spans="10:14" ht="21">
      <c r="J3476" s="1" ph="1"/>
      <c r="K3476" s="1" ph="1"/>
      <c r="L3476" s="1" ph="1"/>
      <c r="M3476" s="1" ph="1"/>
      <c r="N3476" s="22" ph="1"/>
    </row>
    <row r="3477" spans="10:14" ht="21">
      <c r="J3477" s="1" ph="1"/>
      <c r="K3477" s="1" ph="1"/>
      <c r="L3477" s="1" ph="1"/>
      <c r="M3477" s="1" ph="1"/>
      <c r="N3477" s="22" ph="1"/>
    </row>
    <row r="3478" spans="10:14" ht="21">
      <c r="J3478" s="1" ph="1"/>
      <c r="K3478" s="1" ph="1"/>
      <c r="L3478" s="1" ph="1"/>
      <c r="M3478" s="1" ph="1"/>
      <c r="N3478" s="22" ph="1"/>
    </row>
    <row r="3479" spans="10:14" ht="21">
      <c r="J3479" s="1" ph="1"/>
      <c r="K3479" s="1" ph="1"/>
      <c r="L3479" s="1" ph="1"/>
      <c r="M3479" s="1" ph="1"/>
      <c r="N3479" s="22" ph="1"/>
    </row>
    <row r="3480" spans="10:14" ht="21">
      <c r="J3480" s="1" ph="1"/>
      <c r="K3480" s="1" ph="1"/>
      <c r="L3480" s="1" ph="1"/>
      <c r="M3480" s="1" ph="1"/>
      <c r="N3480" s="22" ph="1"/>
    </row>
    <row r="3481" spans="10:14" ht="21">
      <c r="J3481" s="1" ph="1"/>
      <c r="K3481" s="1" ph="1"/>
      <c r="L3481" s="1" ph="1"/>
      <c r="M3481" s="1" ph="1"/>
      <c r="N3481" s="22" ph="1"/>
    </row>
    <row r="3482" spans="10:14" ht="21">
      <c r="J3482" s="1" ph="1"/>
      <c r="K3482" s="1" ph="1"/>
      <c r="L3482" s="1" ph="1"/>
      <c r="M3482" s="1" ph="1"/>
      <c r="N3482" s="22" ph="1"/>
    </row>
    <row r="3483" spans="10:14" ht="21">
      <c r="J3483" s="1" ph="1"/>
      <c r="K3483" s="1" ph="1"/>
      <c r="L3483" s="1" ph="1"/>
      <c r="M3483" s="1" ph="1"/>
      <c r="N3483" s="22" ph="1"/>
    </row>
    <row r="3484" spans="10:14" ht="21">
      <c r="J3484" s="1" ph="1"/>
      <c r="K3484" s="1" ph="1"/>
      <c r="L3484" s="1" ph="1"/>
      <c r="M3484" s="1" ph="1"/>
      <c r="N3484" s="22" ph="1"/>
    </row>
    <row r="3485" spans="10:14" ht="21">
      <c r="J3485" s="1" ph="1"/>
      <c r="K3485" s="1" ph="1"/>
      <c r="L3485" s="1" ph="1"/>
      <c r="M3485" s="1" ph="1"/>
      <c r="N3485" s="22" ph="1"/>
    </row>
    <row r="3486" spans="10:14" ht="21">
      <c r="J3486" s="1" ph="1"/>
      <c r="K3486" s="1" ph="1"/>
      <c r="L3486" s="1" ph="1"/>
      <c r="M3486" s="1" ph="1"/>
      <c r="N3486" s="22" ph="1"/>
    </row>
    <row r="3487" spans="10:14" ht="21">
      <c r="J3487" s="1" ph="1"/>
      <c r="K3487" s="1" ph="1"/>
      <c r="L3487" s="1" ph="1"/>
      <c r="M3487" s="1" ph="1"/>
      <c r="N3487" s="22" ph="1"/>
    </row>
    <row r="3488" spans="10:14" ht="21">
      <c r="J3488" s="1" ph="1"/>
      <c r="K3488" s="1" ph="1"/>
      <c r="L3488" s="1" ph="1"/>
      <c r="M3488" s="1" ph="1"/>
      <c r="N3488" s="22" ph="1"/>
    </row>
    <row r="3489" spans="10:14" ht="21">
      <c r="J3489" s="1" ph="1"/>
      <c r="K3489" s="1" ph="1"/>
      <c r="L3489" s="1" ph="1"/>
      <c r="M3489" s="1" ph="1"/>
      <c r="N3489" s="22" ph="1"/>
    </row>
    <row r="3490" spans="10:14" ht="21">
      <c r="J3490" s="1" ph="1"/>
      <c r="K3490" s="1" ph="1"/>
      <c r="L3490" s="1" ph="1"/>
      <c r="M3490" s="1" ph="1"/>
      <c r="N3490" s="22" ph="1"/>
    </row>
    <row r="3491" spans="10:14" ht="21">
      <c r="J3491" s="1" ph="1"/>
      <c r="K3491" s="1" ph="1"/>
      <c r="L3491" s="1" ph="1"/>
      <c r="M3491" s="1" ph="1"/>
      <c r="N3491" s="22" ph="1"/>
    </row>
    <row r="3492" spans="10:14" ht="21">
      <c r="J3492" s="1" ph="1"/>
      <c r="K3492" s="1" ph="1"/>
      <c r="L3492" s="1" ph="1"/>
      <c r="M3492" s="1" ph="1"/>
      <c r="N3492" s="22" ph="1"/>
    </row>
    <row r="3493" spans="10:14" ht="21">
      <c r="J3493" s="1" ph="1"/>
      <c r="K3493" s="1" ph="1"/>
      <c r="L3493" s="1" ph="1"/>
      <c r="M3493" s="1" ph="1"/>
      <c r="N3493" s="22" ph="1"/>
    </row>
    <row r="3494" spans="10:14" ht="21">
      <c r="J3494" s="1" ph="1"/>
      <c r="K3494" s="1" ph="1"/>
      <c r="L3494" s="1" ph="1"/>
      <c r="M3494" s="1" ph="1"/>
      <c r="N3494" s="22" ph="1"/>
    </row>
    <row r="3495" spans="10:14" ht="21">
      <c r="J3495" s="1" ph="1"/>
      <c r="K3495" s="1" ph="1"/>
      <c r="L3495" s="1" ph="1"/>
      <c r="M3495" s="1" ph="1"/>
      <c r="N3495" s="22" ph="1"/>
    </row>
    <row r="3496" spans="10:14" ht="21">
      <c r="J3496" s="1" ph="1"/>
      <c r="K3496" s="1" ph="1"/>
      <c r="L3496" s="1" ph="1"/>
      <c r="M3496" s="1" ph="1"/>
      <c r="N3496" s="22" ph="1"/>
    </row>
    <row r="3497" spans="10:14" ht="21">
      <c r="J3497" s="1" ph="1"/>
      <c r="K3497" s="1" ph="1"/>
      <c r="L3497" s="1" ph="1"/>
      <c r="M3497" s="1" ph="1"/>
      <c r="N3497" s="22" ph="1"/>
    </row>
    <row r="3498" spans="10:14" ht="21">
      <c r="J3498" s="1" ph="1"/>
      <c r="K3498" s="1" ph="1"/>
      <c r="L3498" s="1" ph="1"/>
      <c r="M3498" s="1" ph="1"/>
      <c r="N3498" s="22" ph="1"/>
    </row>
    <row r="3499" spans="10:14" ht="21">
      <c r="J3499" s="1" ph="1"/>
      <c r="K3499" s="1" ph="1"/>
      <c r="L3499" s="1" ph="1"/>
      <c r="M3499" s="1" ph="1"/>
      <c r="N3499" s="22" ph="1"/>
    </row>
    <row r="3500" spans="10:14" ht="21">
      <c r="J3500" s="1" ph="1"/>
      <c r="K3500" s="1" ph="1"/>
      <c r="L3500" s="1" ph="1"/>
      <c r="M3500" s="1" ph="1"/>
      <c r="N3500" s="22" ph="1"/>
    </row>
    <row r="3501" spans="10:14" ht="21">
      <c r="J3501" s="1" ph="1"/>
      <c r="K3501" s="1" ph="1"/>
      <c r="L3501" s="1" ph="1"/>
      <c r="M3501" s="1" ph="1"/>
      <c r="N3501" s="22" ph="1"/>
    </row>
    <row r="3502" spans="10:14" ht="21">
      <c r="J3502" s="1" ph="1"/>
      <c r="K3502" s="1" ph="1"/>
      <c r="L3502" s="1" ph="1"/>
      <c r="M3502" s="1" ph="1"/>
      <c r="N3502" s="22" ph="1"/>
    </row>
    <row r="3503" spans="10:14" ht="21">
      <c r="J3503" s="1" ph="1"/>
      <c r="K3503" s="1" ph="1"/>
      <c r="L3503" s="1" ph="1"/>
      <c r="M3503" s="1" ph="1"/>
      <c r="N3503" s="22" ph="1"/>
    </row>
    <row r="3504" spans="10:14" ht="21">
      <c r="J3504" s="1" ph="1"/>
      <c r="K3504" s="1" ph="1"/>
      <c r="L3504" s="1" ph="1"/>
      <c r="M3504" s="1" ph="1"/>
      <c r="N3504" s="22" ph="1"/>
    </row>
    <row r="3505" spans="10:14" ht="21">
      <c r="J3505" s="1" ph="1"/>
      <c r="K3505" s="1" ph="1"/>
      <c r="L3505" s="1" ph="1"/>
      <c r="M3505" s="1" ph="1"/>
      <c r="N3505" s="22" ph="1"/>
    </row>
    <row r="3506" spans="10:14" ht="21">
      <c r="J3506" s="1" ph="1"/>
      <c r="K3506" s="1" ph="1"/>
      <c r="L3506" s="1" ph="1"/>
      <c r="M3506" s="1" ph="1"/>
      <c r="N3506" s="22" ph="1"/>
    </row>
    <row r="3507" spans="10:14" ht="21">
      <c r="J3507" s="1" ph="1"/>
      <c r="K3507" s="1" ph="1"/>
      <c r="L3507" s="1" ph="1"/>
      <c r="M3507" s="1" ph="1"/>
      <c r="N3507" s="22" ph="1"/>
    </row>
    <row r="3508" spans="10:14" ht="21">
      <c r="J3508" s="1" ph="1"/>
      <c r="K3508" s="1" ph="1"/>
      <c r="L3508" s="1" ph="1"/>
      <c r="M3508" s="1" ph="1"/>
      <c r="N3508" s="22" ph="1"/>
    </row>
    <row r="3509" spans="10:14" ht="21">
      <c r="J3509" s="1" ph="1"/>
      <c r="K3509" s="1" ph="1"/>
      <c r="L3509" s="1" ph="1"/>
      <c r="M3509" s="1" ph="1"/>
      <c r="N3509" s="22" ph="1"/>
    </row>
    <row r="3510" spans="10:14" ht="21">
      <c r="J3510" s="1" ph="1"/>
      <c r="K3510" s="1" ph="1"/>
      <c r="L3510" s="1" ph="1"/>
      <c r="M3510" s="1" ph="1"/>
      <c r="N3510" s="22" ph="1"/>
    </row>
    <row r="3511" spans="10:14" ht="21">
      <c r="J3511" s="1" ph="1"/>
      <c r="K3511" s="1" ph="1"/>
      <c r="L3511" s="1" ph="1"/>
      <c r="M3511" s="1" ph="1"/>
      <c r="N3511" s="22" ph="1"/>
    </row>
    <row r="3512" spans="10:14" ht="21">
      <c r="J3512" s="1" ph="1"/>
      <c r="K3512" s="1" ph="1"/>
      <c r="L3512" s="1" ph="1"/>
      <c r="M3512" s="1" ph="1"/>
      <c r="N3512" s="22" ph="1"/>
    </row>
    <row r="3513" spans="10:14" ht="21">
      <c r="J3513" s="1" ph="1"/>
      <c r="K3513" s="1" ph="1"/>
      <c r="L3513" s="1" ph="1"/>
      <c r="M3513" s="1" ph="1"/>
      <c r="N3513" s="22" ph="1"/>
    </row>
    <row r="3514" spans="10:14" ht="21">
      <c r="J3514" s="1" ph="1"/>
      <c r="K3514" s="1" ph="1"/>
      <c r="L3514" s="1" ph="1"/>
      <c r="M3514" s="1" ph="1"/>
      <c r="N3514" s="22" ph="1"/>
    </row>
    <row r="3515" spans="10:14" ht="21">
      <c r="J3515" s="1" ph="1"/>
      <c r="K3515" s="1" ph="1"/>
      <c r="L3515" s="1" ph="1"/>
      <c r="M3515" s="1" ph="1"/>
      <c r="N3515" s="22" ph="1"/>
    </row>
    <row r="3516" spans="10:14" ht="21">
      <c r="J3516" s="1" ph="1"/>
      <c r="K3516" s="1" ph="1"/>
      <c r="L3516" s="1" ph="1"/>
      <c r="M3516" s="1" ph="1"/>
      <c r="N3516" s="22" ph="1"/>
    </row>
    <row r="3517" spans="10:14" ht="21">
      <c r="J3517" s="1" ph="1"/>
      <c r="K3517" s="1" ph="1"/>
      <c r="L3517" s="1" ph="1"/>
      <c r="M3517" s="1" ph="1"/>
      <c r="N3517" s="22" ph="1"/>
    </row>
    <row r="3518" spans="10:14" ht="21">
      <c r="J3518" s="1" ph="1"/>
      <c r="K3518" s="1" ph="1"/>
      <c r="L3518" s="1" ph="1"/>
      <c r="M3518" s="1" ph="1"/>
      <c r="N3518" s="22" ph="1"/>
    </row>
    <row r="3519" spans="10:14" ht="21">
      <c r="J3519" s="1" ph="1"/>
      <c r="K3519" s="1" ph="1"/>
      <c r="L3519" s="1" ph="1"/>
      <c r="M3519" s="1" ph="1"/>
      <c r="N3519" s="22" ph="1"/>
    </row>
    <row r="3520" spans="10:14" ht="21">
      <c r="J3520" s="1" ph="1"/>
      <c r="K3520" s="1" ph="1"/>
      <c r="L3520" s="1" ph="1"/>
      <c r="M3520" s="1" ph="1"/>
      <c r="N3520" s="22" ph="1"/>
    </row>
    <row r="3521" spans="10:14" ht="21">
      <c r="J3521" s="1" ph="1"/>
      <c r="K3521" s="1" ph="1"/>
      <c r="L3521" s="1" ph="1"/>
      <c r="M3521" s="1" ph="1"/>
      <c r="N3521" s="22" ph="1"/>
    </row>
    <row r="3522" spans="10:14" ht="21">
      <c r="J3522" s="1" ph="1"/>
      <c r="K3522" s="1" ph="1"/>
      <c r="L3522" s="1" ph="1"/>
      <c r="M3522" s="1" ph="1"/>
      <c r="N3522" s="22" ph="1"/>
    </row>
    <row r="3523" spans="10:14" ht="21">
      <c r="J3523" s="1" ph="1"/>
      <c r="K3523" s="1" ph="1"/>
      <c r="L3523" s="1" ph="1"/>
      <c r="M3523" s="1" ph="1"/>
      <c r="N3523" s="22" ph="1"/>
    </row>
    <row r="3524" spans="10:14" ht="21">
      <c r="J3524" s="1" ph="1"/>
      <c r="K3524" s="1" ph="1"/>
      <c r="L3524" s="1" ph="1"/>
      <c r="M3524" s="1" ph="1"/>
      <c r="N3524" s="22" ph="1"/>
    </row>
    <row r="3525" spans="10:14" ht="21">
      <c r="J3525" s="1" ph="1"/>
      <c r="K3525" s="1" ph="1"/>
      <c r="L3525" s="1" ph="1"/>
      <c r="M3525" s="1" ph="1"/>
      <c r="N3525" s="22" ph="1"/>
    </row>
    <row r="3526" spans="10:14" ht="21">
      <c r="J3526" s="1" ph="1"/>
      <c r="K3526" s="1" ph="1"/>
      <c r="L3526" s="1" ph="1"/>
      <c r="M3526" s="1" ph="1"/>
      <c r="N3526" s="22" ph="1"/>
    </row>
    <row r="3527" spans="10:14" ht="21">
      <c r="J3527" s="1" ph="1"/>
      <c r="K3527" s="1" ph="1"/>
      <c r="L3527" s="1" ph="1"/>
      <c r="M3527" s="1" ph="1"/>
      <c r="N3527" s="22" ph="1"/>
    </row>
    <row r="3528" spans="10:14" ht="21">
      <c r="J3528" s="1" ph="1"/>
      <c r="K3528" s="1" ph="1"/>
      <c r="L3528" s="1" ph="1"/>
      <c r="M3528" s="1" ph="1"/>
      <c r="N3528" s="22" ph="1"/>
    </row>
    <row r="3529" spans="10:14" ht="21">
      <c r="J3529" s="1" ph="1"/>
      <c r="K3529" s="1" ph="1"/>
      <c r="L3529" s="1" ph="1"/>
      <c r="M3529" s="1" ph="1"/>
      <c r="N3529" s="22" ph="1"/>
    </row>
    <row r="3530" spans="10:14" ht="21">
      <c r="J3530" s="1" ph="1"/>
      <c r="K3530" s="1" ph="1"/>
      <c r="L3530" s="1" ph="1"/>
      <c r="M3530" s="1" ph="1"/>
      <c r="N3530" s="22" ph="1"/>
    </row>
    <row r="3531" spans="10:14" ht="21">
      <c r="J3531" s="1" ph="1"/>
      <c r="K3531" s="1" ph="1"/>
      <c r="L3531" s="1" ph="1"/>
      <c r="M3531" s="1" ph="1"/>
      <c r="N3531" s="22" ph="1"/>
    </row>
    <row r="3532" spans="10:14" ht="21">
      <c r="J3532" s="1" ph="1"/>
      <c r="K3532" s="1" ph="1"/>
      <c r="L3532" s="1" ph="1"/>
      <c r="M3532" s="1" ph="1"/>
      <c r="N3532" s="22" ph="1"/>
    </row>
    <row r="3533" spans="10:14" ht="21">
      <c r="J3533" s="1" ph="1"/>
      <c r="K3533" s="1" ph="1"/>
      <c r="L3533" s="1" ph="1"/>
      <c r="M3533" s="1" ph="1"/>
      <c r="N3533" s="22" ph="1"/>
    </row>
    <row r="3534" spans="10:14" ht="21">
      <c r="J3534" s="1" ph="1"/>
      <c r="K3534" s="1" ph="1"/>
      <c r="L3534" s="1" ph="1"/>
      <c r="M3534" s="1" ph="1"/>
      <c r="N3534" s="22" ph="1"/>
    </row>
    <row r="3535" spans="10:14" ht="21">
      <c r="J3535" s="1" ph="1"/>
      <c r="K3535" s="1" ph="1"/>
      <c r="L3535" s="1" ph="1"/>
      <c r="M3535" s="1" ph="1"/>
      <c r="N3535" s="22" ph="1"/>
    </row>
    <row r="3536" spans="10:14" ht="21">
      <c r="J3536" s="1" ph="1"/>
      <c r="K3536" s="1" ph="1"/>
      <c r="L3536" s="1" ph="1"/>
      <c r="M3536" s="1" ph="1"/>
      <c r="N3536" s="22" ph="1"/>
    </row>
    <row r="3537" spans="10:14" ht="21">
      <c r="J3537" s="1" ph="1"/>
      <c r="K3537" s="1" ph="1"/>
      <c r="L3537" s="1" ph="1"/>
      <c r="M3537" s="1" ph="1"/>
      <c r="N3537" s="22" ph="1"/>
    </row>
    <row r="3538" spans="10:14" ht="21">
      <c r="J3538" s="1" ph="1"/>
      <c r="K3538" s="1" ph="1"/>
      <c r="L3538" s="1" ph="1"/>
      <c r="M3538" s="1" ph="1"/>
      <c r="N3538" s="22" ph="1"/>
    </row>
    <row r="3539" spans="10:14" ht="21">
      <c r="J3539" s="1" ph="1"/>
      <c r="K3539" s="1" ph="1"/>
      <c r="L3539" s="1" ph="1"/>
      <c r="M3539" s="1" ph="1"/>
      <c r="N3539" s="22" ph="1"/>
    </row>
    <row r="3540" spans="10:14" ht="21">
      <c r="J3540" s="1" ph="1"/>
      <c r="K3540" s="1" ph="1"/>
      <c r="L3540" s="1" ph="1"/>
      <c r="M3540" s="1" ph="1"/>
      <c r="N3540" s="22" ph="1"/>
    </row>
    <row r="3541" spans="10:14" ht="21">
      <c r="J3541" s="1" ph="1"/>
      <c r="K3541" s="1" ph="1"/>
      <c r="L3541" s="1" ph="1"/>
      <c r="M3541" s="1" ph="1"/>
      <c r="N3541" s="22" ph="1"/>
    </row>
    <row r="3542" spans="10:14" ht="21">
      <c r="J3542" s="1" ph="1"/>
      <c r="K3542" s="1" ph="1"/>
      <c r="L3542" s="1" ph="1"/>
      <c r="M3542" s="1" ph="1"/>
      <c r="N3542" s="22" ph="1"/>
    </row>
    <row r="3543" spans="10:14" ht="21">
      <c r="J3543" s="1" ph="1"/>
      <c r="K3543" s="1" ph="1"/>
      <c r="L3543" s="1" ph="1"/>
      <c r="M3543" s="1" ph="1"/>
      <c r="N3543" s="22" ph="1"/>
    </row>
    <row r="3544" spans="10:14" ht="21">
      <c r="J3544" s="1" ph="1"/>
      <c r="K3544" s="1" ph="1"/>
      <c r="L3544" s="1" ph="1"/>
      <c r="M3544" s="1" ph="1"/>
      <c r="N3544" s="22" ph="1"/>
    </row>
    <row r="3545" spans="10:14" ht="21">
      <c r="J3545" s="1" ph="1"/>
      <c r="K3545" s="1" ph="1"/>
      <c r="L3545" s="1" ph="1"/>
      <c r="M3545" s="1" ph="1"/>
      <c r="N3545" s="22" ph="1"/>
    </row>
    <row r="3546" spans="10:14" ht="21">
      <c r="J3546" s="1" ph="1"/>
      <c r="K3546" s="1" ph="1"/>
      <c r="L3546" s="1" ph="1"/>
      <c r="M3546" s="1" ph="1"/>
      <c r="N3546" s="22" ph="1"/>
    </row>
    <row r="3547" spans="10:14" ht="21">
      <c r="J3547" s="1" ph="1"/>
      <c r="K3547" s="1" ph="1"/>
      <c r="L3547" s="1" ph="1"/>
      <c r="M3547" s="1" ph="1"/>
      <c r="N3547" s="22" ph="1"/>
    </row>
    <row r="3548" spans="10:14" ht="21">
      <c r="J3548" s="1" ph="1"/>
      <c r="K3548" s="1" ph="1"/>
      <c r="L3548" s="1" ph="1"/>
      <c r="M3548" s="1" ph="1"/>
      <c r="N3548" s="22" ph="1"/>
    </row>
    <row r="3549" spans="10:14" ht="21">
      <c r="J3549" s="1" ph="1"/>
      <c r="K3549" s="1" ph="1"/>
      <c r="L3549" s="1" ph="1"/>
      <c r="M3549" s="1" ph="1"/>
      <c r="N3549" s="22" ph="1"/>
    </row>
    <row r="3550" spans="10:14" ht="21">
      <c r="J3550" s="1" ph="1"/>
      <c r="K3550" s="1" ph="1"/>
      <c r="L3550" s="1" ph="1"/>
      <c r="M3550" s="1" ph="1"/>
      <c r="N3550" s="22" ph="1"/>
    </row>
    <row r="3551" spans="10:14" ht="21">
      <c r="J3551" s="1" ph="1"/>
      <c r="K3551" s="1" ph="1"/>
      <c r="L3551" s="1" ph="1"/>
      <c r="M3551" s="1" ph="1"/>
      <c r="N3551" s="22" ph="1"/>
    </row>
    <row r="3552" spans="10:14" ht="21">
      <c r="J3552" s="1" ph="1"/>
      <c r="K3552" s="1" ph="1"/>
      <c r="L3552" s="1" ph="1"/>
      <c r="M3552" s="1" ph="1"/>
      <c r="N3552" s="22" ph="1"/>
    </row>
    <row r="3553" spans="10:14" ht="21">
      <c r="J3553" s="1" ph="1"/>
      <c r="K3553" s="1" ph="1"/>
      <c r="L3553" s="1" ph="1"/>
      <c r="M3553" s="1" ph="1"/>
      <c r="N3553" s="22" ph="1"/>
    </row>
    <row r="3554" spans="10:14" ht="21">
      <c r="J3554" s="1" ph="1"/>
      <c r="K3554" s="1" ph="1"/>
      <c r="L3554" s="1" ph="1"/>
      <c r="M3554" s="1" ph="1"/>
      <c r="N3554" s="22" ph="1"/>
    </row>
    <row r="3555" spans="10:14" ht="21">
      <c r="J3555" s="1" ph="1"/>
      <c r="K3555" s="1" ph="1"/>
      <c r="L3555" s="1" ph="1"/>
      <c r="M3555" s="1" ph="1"/>
      <c r="N3555" s="22" ph="1"/>
    </row>
    <row r="3556" spans="10:14" ht="21">
      <c r="J3556" s="1" ph="1"/>
      <c r="K3556" s="1" ph="1"/>
      <c r="L3556" s="1" ph="1"/>
      <c r="M3556" s="1" ph="1"/>
      <c r="N3556" s="22" ph="1"/>
    </row>
    <row r="3557" spans="10:14" ht="21">
      <c r="J3557" s="1" ph="1"/>
      <c r="K3557" s="1" ph="1"/>
      <c r="L3557" s="1" ph="1"/>
      <c r="M3557" s="1" ph="1"/>
      <c r="N3557" s="22" ph="1"/>
    </row>
    <row r="3558" spans="10:14" ht="21">
      <c r="J3558" s="1" ph="1"/>
      <c r="K3558" s="1" ph="1"/>
      <c r="L3558" s="1" ph="1"/>
      <c r="M3558" s="1" ph="1"/>
      <c r="N3558" s="22" ph="1"/>
    </row>
    <row r="3559" spans="10:14" ht="21">
      <c r="J3559" s="1" ph="1"/>
      <c r="K3559" s="1" ph="1"/>
      <c r="L3559" s="1" ph="1"/>
      <c r="M3559" s="1" ph="1"/>
      <c r="N3559" s="22" ph="1"/>
    </row>
    <row r="3560" spans="10:14" ht="21">
      <c r="J3560" s="1" ph="1"/>
      <c r="K3560" s="1" ph="1"/>
      <c r="L3560" s="1" ph="1"/>
      <c r="M3560" s="1" ph="1"/>
      <c r="N3560" s="22" ph="1"/>
    </row>
    <row r="3561" spans="10:14" ht="21">
      <c r="J3561" s="1" ph="1"/>
      <c r="K3561" s="1" ph="1"/>
      <c r="L3561" s="1" ph="1"/>
      <c r="M3561" s="1" ph="1"/>
      <c r="N3561" s="22" ph="1"/>
    </row>
    <row r="3562" spans="10:14" ht="21">
      <c r="J3562" s="1" ph="1"/>
      <c r="K3562" s="1" ph="1"/>
      <c r="L3562" s="1" ph="1"/>
      <c r="M3562" s="1" ph="1"/>
      <c r="N3562" s="22" ph="1"/>
    </row>
    <row r="3563" spans="10:14" ht="21">
      <c r="J3563" s="1" ph="1"/>
      <c r="K3563" s="1" ph="1"/>
      <c r="L3563" s="1" ph="1"/>
      <c r="M3563" s="1" ph="1"/>
      <c r="N3563" s="22" ph="1"/>
    </row>
    <row r="3564" spans="10:14" ht="21">
      <c r="J3564" s="1" ph="1"/>
      <c r="K3564" s="1" ph="1"/>
      <c r="L3564" s="1" ph="1"/>
      <c r="M3564" s="1" ph="1"/>
      <c r="N3564" s="22" ph="1"/>
    </row>
    <row r="3565" spans="10:14" ht="21">
      <c r="J3565" s="1" ph="1"/>
      <c r="K3565" s="1" ph="1"/>
      <c r="L3565" s="1" ph="1"/>
      <c r="M3565" s="1" ph="1"/>
      <c r="N3565" s="22" ph="1"/>
    </row>
    <row r="3566" spans="10:14" ht="21">
      <c r="J3566" s="1" ph="1"/>
      <c r="K3566" s="1" ph="1"/>
      <c r="L3566" s="1" ph="1"/>
      <c r="M3566" s="1" ph="1"/>
      <c r="N3566" s="22" ph="1"/>
    </row>
    <row r="3567" spans="10:14" ht="21">
      <c r="J3567" s="1" ph="1"/>
      <c r="K3567" s="1" ph="1"/>
      <c r="L3567" s="1" ph="1"/>
      <c r="M3567" s="1" ph="1"/>
      <c r="N3567" s="22" ph="1"/>
    </row>
    <row r="3568" spans="10:14" ht="21">
      <c r="J3568" s="1" ph="1"/>
      <c r="K3568" s="1" ph="1"/>
      <c r="L3568" s="1" ph="1"/>
      <c r="M3568" s="1" ph="1"/>
      <c r="N3568" s="22" ph="1"/>
    </row>
    <row r="3569" spans="10:14" ht="21">
      <c r="J3569" s="1" ph="1"/>
      <c r="K3569" s="1" ph="1"/>
      <c r="L3569" s="1" ph="1"/>
      <c r="M3569" s="1" ph="1"/>
      <c r="N3569" s="22" ph="1"/>
    </row>
    <row r="3570" spans="10:14" ht="21">
      <c r="J3570" s="1" ph="1"/>
      <c r="K3570" s="1" ph="1"/>
      <c r="L3570" s="1" ph="1"/>
      <c r="M3570" s="1" ph="1"/>
      <c r="N3570" s="22" ph="1"/>
    </row>
    <row r="3571" spans="10:14" ht="21">
      <c r="J3571" s="1" ph="1"/>
      <c r="K3571" s="1" ph="1"/>
      <c r="L3571" s="1" ph="1"/>
      <c r="M3571" s="1" ph="1"/>
      <c r="N3571" s="22" ph="1"/>
    </row>
    <row r="3572" spans="10:14" ht="21">
      <c r="J3572" s="1" ph="1"/>
      <c r="K3572" s="1" ph="1"/>
      <c r="L3572" s="1" ph="1"/>
      <c r="M3572" s="1" ph="1"/>
      <c r="N3572" s="22" ph="1"/>
    </row>
    <row r="3573" spans="10:14" ht="21">
      <c r="J3573" s="1" ph="1"/>
      <c r="K3573" s="1" ph="1"/>
      <c r="L3573" s="1" ph="1"/>
      <c r="M3573" s="1" ph="1"/>
      <c r="N3573" s="22" ph="1"/>
    </row>
    <row r="3574" spans="10:14" ht="21">
      <c r="J3574" s="1" ph="1"/>
      <c r="K3574" s="1" ph="1"/>
      <c r="L3574" s="1" ph="1"/>
      <c r="M3574" s="1" ph="1"/>
      <c r="N3574" s="22" ph="1"/>
    </row>
    <row r="3575" spans="10:14" ht="21">
      <c r="J3575" s="1" ph="1"/>
      <c r="K3575" s="1" ph="1"/>
      <c r="L3575" s="1" ph="1"/>
      <c r="M3575" s="1" ph="1"/>
      <c r="N3575" s="22" ph="1"/>
    </row>
    <row r="3576" spans="10:14" ht="21">
      <c r="J3576" s="1" ph="1"/>
      <c r="K3576" s="1" ph="1"/>
      <c r="L3576" s="1" ph="1"/>
      <c r="M3576" s="1" ph="1"/>
      <c r="N3576" s="22" ph="1"/>
    </row>
    <row r="3577" spans="10:14" ht="21">
      <c r="J3577" s="1" ph="1"/>
      <c r="K3577" s="1" ph="1"/>
      <c r="L3577" s="1" ph="1"/>
      <c r="M3577" s="1" ph="1"/>
      <c r="N3577" s="22" ph="1"/>
    </row>
    <row r="3578" spans="10:14" ht="21">
      <c r="J3578" s="1" ph="1"/>
      <c r="K3578" s="1" ph="1"/>
      <c r="L3578" s="1" ph="1"/>
      <c r="M3578" s="1" ph="1"/>
      <c r="N3578" s="22" ph="1"/>
    </row>
    <row r="3579" spans="10:14" ht="21">
      <c r="J3579" s="1" ph="1"/>
      <c r="K3579" s="1" ph="1"/>
      <c r="L3579" s="1" ph="1"/>
      <c r="M3579" s="1" ph="1"/>
      <c r="N3579" s="22" ph="1"/>
    </row>
    <row r="3580" spans="10:14" ht="21">
      <c r="J3580" s="1" ph="1"/>
      <c r="K3580" s="1" ph="1"/>
      <c r="L3580" s="1" ph="1"/>
      <c r="M3580" s="1" ph="1"/>
      <c r="N3580" s="22" ph="1"/>
    </row>
    <row r="3581" spans="10:14" ht="21">
      <c r="J3581" s="1" ph="1"/>
      <c r="K3581" s="1" ph="1"/>
      <c r="L3581" s="1" ph="1"/>
      <c r="M3581" s="1" ph="1"/>
      <c r="N3581" s="22" ph="1"/>
    </row>
    <row r="3582" spans="10:14" ht="21">
      <c r="J3582" s="1" ph="1"/>
      <c r="K3582" s="1" ph="1"/>
      <c r="L3582" s="1" ph="1"/>
      <c r="M3582" s="1" ph="1"/>
      <c r="N3582" s="22" ph="1"/>
    </row>
    <row r="3583" spans="10:14" ht="21">
      <c r="J3583" s="1" ph="1"/>
      <c r="K3583" s="1" ph="1"/>
      <c r="L3583" s="1" ph="1"/>
      <c r="M3583" s="1" ph="1"/>
      <c r="N3583" s="22" ph="1"/>
    </row>
    <row r="3584" spans="10:14" ht="21">
      <c r="J3584" s="1" ph="1"/>
      <c r="K3584" s="1" ph="1"/>
      <c r="L3584" s="1" ph="1"/>
      <c r="M3584" s="1" ph="1"/>
      <c r="N3584" s="22" ph="1"/>
    </row>
  </sheetData>
  <autoFilter ref="B57:N57">
    <filterColumn colId="2" showButton="0"/>
    <filterColumn colId="3" showButton="0"/>
    <filterColumn colId="6" showButton="0"/>
    <filterColumn colId="7" showButton="0"/>
    <filterColumn colId="8" showButton="0"/>
    <filterColumn colId="9" showButton="0"/>
  </autoFilter>
  <mergeCells count="1831">
    <mergeCell ref="G4:H4"/>
    <mergeCell ref="M4:N4"/>
    <mergeCell ref="D991:F991"/>
    <mergeCell ref="H991:L991"/>
    <mergeCell ref="D992:F992"/>
    <mergeCell ref="H992:L992"/>
    <mergeCell ref="D993:F993"/>
    <mergeCell ref="H993:L993"/>
    <mergeCell ref="D994:F994"/>
    <mergeCell ref="H994:L994"/>
    <mergeCell ref="D995:F995"/>
    <mergeCell ref="H995:L995"/>
    <mergeCell ref="D996:F996"/>
    <mergeCell ref="H996:L996"/>
    <mergeCell ref="D997:F997"/>
    <mergeCell ref="H997:L997"/>
    <mergeCell ref="D998:F998"/>
    <mergeCell ref="H998:L998"/>
    <mergeCell ref="D973:F973"/>
    <mergeCell ref="H973:L973"/>
    <mergeCell ref="D974:F974"/>
    <mergeCell ref="H974:L974"/>
    <mergeCell ref="D975:F975"/>
    <mergeCell ref="H975:L975"/>
    <mergeCell ref="D976:F976"/>
    <mergeCell ref="H976:L976"/>
    <mergeCell ref="D977:F977"/>
    <mergeCell ref="H977:L977"/>
    <mergeCell ref="D978:F978"/>
    <mergeCell ref="H978:L978"/>
    <mergeCell ref="D979:F979"/>
    <mergeCell ref="H979:L979"/>
    <mergeCell ref="D980:F980"/>
    <mergeCell ref="D999:F999"/>
    <mergeCell ref="H999:L999"/>
    <mergeCell ref="D982:F982"/>
    <mergeCell ref="H982:L982"/>
    <mergeCell ref="D983:F983"/>
    <mergeCell ref="H983:L983"/>
    <mergeCell ref="D984:F984"/>
    <mergeCell ref="H984:L984"/>
    <mergeCell ref="D985:F985"/>
    <mergeCell ref="H985:L985"/>
    <mergeCell ref="D986:F986"/>
    <mergeCell ref="H986:L986"/>
    <mergeCell ref="D987:F987"/>
    <mergeCell ref="H987:L987"/>
    <mergeCell ref="D988:F988"/>
    <mergeCell ref="H988:L988"/>
    <mergeCell ref="D989:F989"/>
    <mergeCell ref="H989:L989"/>
    <mergeCell ref="D990:F990"/>
    <mergeCell ref="H990:L990"/>
    <mergeCell ref="H980:L980"/>
    <mergeCell ref="D981:F981"/>
    <mergeCell ref="H981:L981"/>
    <mergeCell ref="D964:F964"/>
    <mergeCell ref="H964:L964"/>
    <mergeCell ref="D965:F965"/>
    <mergeCell ref="H965:L965"/>
    <mergeCell ref="D966:F966"/>
    <mergeCell ref="H966:L966"/>
    <mergeCell ref="D967:F967"/>
    <mergeCell ref="H967:L967"/>
    <mergeCell ref="D968:F968"/>
    <mergeCell ref="H968:L968"/>
    <mergeCell ref="D969:F969"/>
    <mergeCell ref="H969:L969"/>
    <mergeCell ref="D970:F970"/>
    <mergeCell ref="H970:L970"/>
    <mergeCell ref="D971:F971"/>
    <mergeCell ref="H971:L971"/>
    <mergeCell ref="D972:F972"/>
    <mergeCell ref="H972:L972"/>
    <mergeCell ref="D955:F955"/>
    <mergeCell ref="H955:L955"/>
    <mergeCell ref="D956:F956"/>
    <mergeCell ref="H956:L956"/>
    <mergeCell ref="D957:F957"/>
    <mergeCell ref="H957:L957"/>
    <mergeCell ref="D958:F958"/>
    <mergeCell ref="H958:L958"/>
    <mergeCell ref="D959:F959"/>
    <mergeCell ref="H959:L959"/>
    <mergeCell ref="D960:F960"/>
    <mergeCell ref="H960:L960"/>
    <mergeCell ref="D961:F961"/>
    <mergeCell ref="H961:L961"/>
    <mergeCell ref="D962:F962"/>
    <mergeCell ref="H962:L962"/>
    <mergeCell ref="D963:F963"/>
    <mergeCell ref="H963:L963"/>
    <mergeCell ref="D946:F946"/>
    <mergeCell ref="H946:L946"/>
    <mergeCell ref="D947:F947"/>
    <mergeCell ref="H947:L947"/>
    <mergeCell ref="D948:F948"/>
    <mergeCell ref="H948:L948"/>
    <mergeCell ref="D949:F949"/>
    <mergeCell ref="H949:L949"/>
    <mergeCell ref="D950:F950"/>
    <mergeCell ref="H950:L950"/>
    <mergeCell ref="D951:F951"/>
    <mergeCell ref="H951:L951"/>
    <mergeCell ref="D952:F952"/>
    <mergeCell ref="H952:L952"/>
    <mergeCell ref="D953:F953"/>
    <mergeCell ref="H953:L953"/>
    <mergeCell ref="D954:F954"/>
    <mergeCell ref="H954:L954"/>
    <mergeCell ref="D937:F937"/>
    <mergeCell ref="H937:L937"/>
    <mergeCell ref="D938:F938"/>
    <mergeCell ref="H938:L938"/>
    <mergeCell ref="D939:F939"/>
    <mergeCell ref="H939:L939"/>
    <mergeCell ref="D940:F940"/>
    <mergeCell ref="H940:L940"/>
    <mergeCell ref="D941:F941"/>
    <mergeCell ref="H941:L941"/>
    <mergeCell ref="D942:F942"/>
    <mergeCell ref="H942:L942"/>
    <mergeCell ref="D943:F943"/>
    <mergeCell ref="H943:L943"/>
    <mergeCell ref="D944:F944"/>
    <mergeCell ref="H944:L944"/>
    <mergeCell ref="D945:F945"/>
    <mergeCell ref="H945:L945"/>
    <mergeCell ref="D928:F928"/>
    <mergeCell ref="H928:L928"/>
    <mergeCell ref="D929:F929"/>
    <mergeCell ref="H929:L929"/>
    <mergeCell ref="D930:F930"/>
    <mergeCell ref="H930:L930"/>
    <mergeCell ref="D931:F931"/>
    <mergeCell ref="H931:L931"/>
    <mergeCell ref="D932:F932"/>
    <mergeCell ref="H932:L932"/>
    <mergeCell ref="D933:F933"/>
    <mergeCell ref="H933:L933"/>
    <mergeCell ref="D934:F934"/>
    <mergeCell ref="H934:L934"/>
    <mergeCell ref="D935:F935"/>
    <mergeCell ref="H935:L935"/>
    <mergeCell ref="D936:F936"/>
    <mergeCell ref="H936:L936"/>
    <mergeCell ref="D919:F919"/>
    <mergeCell ref="H919:L919"/>
    <mergeCell ref="D920:F920"/>
    <mergeCell ref="H920:L920"/>
    <mergeCell ref="D921:F921"/>
    <mergeCell ref="H921:L921"/>
    <mergeCell ref="D922:F922"/>
    <mergeCell ref="H922:L922"/>
    <mergeCell ref="D923:F923"/>
    <mergeCell ref="H923:L923"/>
    <mergeCell ref="D924:F924"/>
    <mergeCell ref="H924:L924"/>
    <mergeCell ref="D925:F925"/>
    <mergeCell ref="H925:L925"/>
    <mergeCell ref="D926:F926"/>
    <mergeCell ref="H926:L926"/>
    <mergeCell ref="D927:F927"/>
    <mergeCell ref="H927:L927"/>
    <mergeCell ref="D910:F910"/>
    <mergeCell ref="H910:L910"/>
    <mergeCell ref="D911:F911"/>
    <mergeCell ref="H911:L911"/>
    <mergeCell ref="D912:F912"/>
    <mergeCell ref="H912:L912"/>
    <mergeCell ref="D913:F913"/>
    <mergeCell ref="H913:L913"/>
    <mergeCell ref="D914:F914"/>
    <mergeCell ref="H914:L914"/>
    <mergeCell ref="D915:F915"/>
    <mergeCell ref="H915:L915"/>
    <mergeCell ref="D916:F916"/>
    <mergeCell ref="H916:L916"/>
    <mergeCell ref="D917:F917"/>
    <mergeCell ref="H917:L917"/>
    <mergeCell ref="D918:F918"/>
    <mergeCell ref="H918:L918"/>
    <mergeCell ref="D901:F901"/>
    <mergeCell ref="H901:L901"/>
    <mergeCell ref="D902:F902"/>
    <mergeCell ref="H902:L902"/>
    <mergeCell ref="D903:F903"/>
    <mergeCell ref="H903:L903"/>
    <mergeCell ref="D904:F904"/>
    <mergeCell ref="H904:L904"/>
    <mergeCell ref="D905:F905"/>
    <mergeCell ref="H905:L905"/>
    <mergeCell ref="D906:F906"/>
    <mergeCell ref="H906:L906"/>
    <mergeCell ref="D907:F907"/>
    <mergeCell ref="H907:L907"/>
    <mergeCell ref="D908:F908"/>
    <mergeCell ref="H908:L908"/>
    <mergeCell ref="D909:F909"/>
    <mergeCell ref="H909:L909"/>
    <mergeCell ref="D892:F892"/>
    <mergeCell ref="H892:L892"/>
    <mergeCell ref="D893:F893"/>
    <mergeCell ref="H893:L893"/>
    <mergeCell ref="D894:F894"/>
    <mergeCell ref="H894:L894"/>
    <mergeCell ref="D895:F895"/>
    <mergeCell ref="H895:L895"/>
    <mergeCell ref="D896:F896"/>
    <mergeCell ref="H896:L896"/>
    <mergeCell ref="D897:F897"/>
    <mergeCell ref="H897:L897"/>
    <mergeCell ref="D898:F898"/>
    <mergeCell ref="H898:L898"/>
    <mergeCell ref="D899:F899"/>
    <mergeCell ref="H899:L899"/>
    <mergeCell ref="D900:F900"/>
    <mergeCell ref="H900:L900"/>
    <mergeCell ref="D883:F883"/>
    <mergeCell ref="H883:L883"/>
    <mergeCell ref="D884:F884"/>
    <mergeCell ref="H884:L884"/>
    <mergeCell ref="D885:F885"/>
    <mergeCell ref="H885:L885"/>
    <mergeCell ref="D886:F886"/>
    <mergeCell ref="H886:L886"/>
    <mergeCell ref="D887:F887"/>
    <mergeCell ref="H887:L887"/>
    <mergeCell ref="D888:F888"/>
    <mergeCell ref="H888:L888"/>
    <mergeCell ref="D889:F889"/>
    <mergeCell ref="H889:L889"/>
    <mergeCell ref="D890:F890"/>
    <mergeCell ref="H890:L890"/>
    <mergeCell ref="D891:F891"/>
    <mergeCell ref="H891:L891"/>
    <mergeCell ref="D874:F874"/>
    <mergeCell ref="H874:L874"/>
    <mergeCell ref="D875:F875"/>
    <mergeCell ref="H875:L875"/>
    <mergeCell ref="D876:F876"/>
    <mergeCell ref="H876:L876"/>
    <mergeCell ref="D877:F877"/>
    <mergeCell ref="H877:L877"/>
    <mergeCell ref="D878:F878"/>
    <mergeCell ref="H878:L878"/>
    <mergeCell ref="D879:F879"/>
    <mergeCell ref="H879:L879"/>
    <mergeCell ref="D880:F880"/>
    <mergeCell ref="H880:L880"/>
    <mergeCell ref="D881:F881"/>
    <mergeCell ref="H881:L881"/>
    <mergeCell ref="D882:F882"/>
    <mergeCell ref="H882:L882"/>
    <mergeCell ref="D613:F613"/>
    <mergeCell ref="H613:L613"/>
    <mergeCell ref="H614:L614"/>
    <mergeCell ref="D615:F615"/>
    <mergeCell ref="H615:L615"/>
    <mergeCell ref="H616:L616"/>
    <mergeCell ref="D617:F617"/>
    <mergeCell ref="H617:L617"/>
    <mergeCell ref="D608:F608"/>
    <mergeCell ref="H608:L608"/>
    <mergeCell ref="D609:F609"/>
    <mergeCell ref="H609:L609"/>
    <mergeCell ref="D610:F610"/>
    <mergeCell ref="H610:L610"/>
    <mergeCell ref="D611:F611"/>
    <mergeCell ref="H611:L611"/>
    <mergeCell ref="H612:L612"/>
    <mergeCell ref="D603:F603"/>
    <mergeCell ref="H603:L603"/>
    <mergeCell ref="H606:L606"/>
    <mergeCell ref="H575:L575"/>
    <mergeCell ref="D607:F607"/>
    <mergeCell ref="H607:L607"/>
    <mergeCell ref="H605:L605"/>
    <mergeCell ref="D581:F581"/>
    <mergeCell ref="H581:L581"/>
    <mergeCell ref="D582:F582"/>
    <mergeCell ref="H582:L582"/>
    <mergeCell ref="H583:L583"/>
    <mergeCell ref="H598:L598"/>
    <mergeCell ref="D599:F599"/>
    <mergeCell ref="H599:L599"/>
    <mergeCell ref="D594:F594"/>
    <mergeCell ref="H594:L594"/>
    <mergeCell ref="D595:F595"/>
    <mergeCell ref="H595:L595"/>
    <mergeCell ref="D596:F596"/>
    <mergeCell ref="H596:L596"/>
    <mergeCell ref="H597:L597"/>
    <mergeCell ref="H600:L600"/>
    <mergeCell ref="H601:L601"/>
    <mergeCell ref="D587:F587"/>
    <mergeCell ref="H587:L587"/>
    <mergeCell ref="H588:L588"/>
    <mergeCell ref="H589:L589"/>
    <mergeCell ref="H590:L590"/>
    <mergeCell ref="H591:L591"/>
    <mergeCell ref="D480:F480"/>
    <mergeCell ref="D376:F376"/>
    <mergeCell ref="D400:F400"/>
    <mergeCell ref="H480:L480"/>
    <mergeCell ref="H577:L577"/>
    <mergeCell ref="D578:F578"/>
    <mergeCell ref="H578:L578"/>
    <mergeCell ref="H579:L579"/>
    <mergeCell ref="H580:L580"/>
    <mergeCell ref="H584:L584"/>
    <mergeCell ref="H585:L585"/>
    <mergeCell ref="D565:F565"/>
    <mergeCell ref="H565:L565"/>
    <mergeCell ref="H566:L566"/>
    <mergeCell ref="D567:F567"/>
    <mergeCell ref="H567:L567"/>
    <mergeCell ref="H568:L568"/>
    <mergeCell ref="H569:L569"/>
    <mergeCell ref="H573:L573"/>
    <mergeCell ref="D574:F574"/>
    <mergeCell ref="H574:L574"/>
    <mergeCell ref="H570:L570"/>
    <mergeCell ref="H571:L571"/>
    <mergeCell ref="H572:L572"/>
    <mergeCell ref="D557:F557"/>
    <mergeCell ref="H557:L557"/>
    <mergeCell ref="D558:F558"/>
    <mergeCell ref="H558:L558"/>
    <mergeCell ref="H561:L561"/>
    <mergeCell ref="H562:L562"/>
    <mergeCell ref="D563:F563"/>
    <mergeCell ref="H563:L563"/>
    <mergeCell ref="D477:F477"/>
    <mergeCell ref="H477:L477"/>
    <mergeCell ref="D478:F478"/>
    <mergeCell ref="H478:L478"/>
    <mergeCell ref="D479:F479"/>
    <mergeCell ref="D385:F385"/>
    <mergeCell ref="D409:F409"/>
    <mergeCell ref="H409:L409"/>
    <mergeCell ref="D410:F410"/>
    <mergeCell ref="H410:L410"/>
    <mergeCell ref="H380:L380"/>
    <mergeCell ref="D386:F386"/>
    <mergeCell ref="H386:L386"/>
    <mergeCell ref="D387:F387"/>
    <mergeCell ref="D398:F398"/>
    <mergeCell ref="H479:L479"/>
    <mergeCell ref="H451:L451"/>
    <mergeCell ref="D431:F431"/>
    <mergeCell ref="D391:F391"/>
    <mergeCell ref="H391:L391"/>
    <mergeCell ref="D394:F394"/>
    <mergeCell ref="H394:L394"/>
    <mergeCell ref="D395:F395"/>
    <mergeCell ref="H395:L395"/>
    <mergeCell ref="D382:F382"/>
    <mergeCell ref="H382:L382"/>
    <mergeCell ref="H449:L449"/>
    <mergeCell ref="D418:F418"/>
    <mergeCell ref="H432:L432"/>
    <mergeCell ref="D451:F451"/>
    <mergeCell ref="D267:F267"/>
    <mergeCell ref="D268:F268"/>
    <mergeCell ref="D269:F269"/>
    <mergeCell ref="D270:F270"/>
    <mergeCell ref="D271:F271"/>
    <mergeCell ref="D272:F272"/>
    <mergeCell ref="D264:F264"/>
    <mergeCell ref="D399:F399"/>
    <mergeCell ref="D275:F275"/>
    <mergeCell ref="H275:L275"/>
    <mergeCell ref="D474:F474"/>
    <mergeCell ref="H474:L474"/>
    <mergeCell ref="D475:F475"/>
    <mergeCell ref="H475:L475"/>
    <mergeCell ref="D476:F476"/>
    <mergeCell ref="H476:L476"/>
    <mergeCell ref="H150:L150"/>
    <mergeCell ref="D151:F151"/>
    <mergeCell ref="H200:L200"/>
    <mergeCell ref="D183:F183"/>
    <mergeCell ref="H183:L183"/>
    <mergeCell ref="D125:F125"/>
    <mergeCell ref="D178:F178"/>
    <mergeCell ref="D198:F198"/>
    <mergeCell ref="D191:F191"/>
    <mergeCell ref="H191:L191"/>
    <mergeCell ref="D192:F192"/>
    <mergeCell ref="H192:L192"/>
    <mergeCell ref="D193:F193"/>
    <mergeCell ref="H193:L193"/>
    <mergeCell ref="D194:F194"/>
    <mergeCell ref="D185:F185"/>
    <mergeCell ref="H148:L148"/>
    <mergeCell ref="D140:F140"/>
    <mergeCell ref="D150:F150"/>
    <mergeCell ref="H143:L143"/>
    <mergeCell ref="D144:F144"/>
    <mergeCell ref="D188:F188"/>
    <mergeCell ref="D139:F139"/>
    <mergeCell ref="H176:L176"/>
    <mergeCell ref="D176:F176"/>
    <mergeCell ref="H128:L128"/>
    <mergeCell ref="D134:F134"/>
    <mergeCell ref="D131:F131"/>
    <mergeCell ref="H131:L131"/>
    <mergeCell ref="H154:L154"/>
    <mergeCell ref="H153:L153"/>
    <mergeCell ref="D149:F149"/>
    <mergeCell ref="D77:F77"/>
    <mergeCell ref="H100:L100"/>
    <mergeCell ref="D101:F101"/>
    <mergeCell ref="H101:L101"/>
    <mergeCell ref="D102:F102"/>
    <mergeCell ref="H102:L102"/>
    <mergeCell ref="D156:F156"/>
    <mergeCell ref="D196:F196"/>
    <mergeCell ref="D247:F247"/>
    <mergeCell ref="H247:L247"/>
    <mergeCell ref="H135:L135"/>
    <mergeCell ref="D127:F127"/>
    <mergeCell ref="H127:L127"/>
    <mergeCell ref="D128:F128"/>
    <mergeCell ref="H157:L157"/>
    <mergeCell ref="D166:F166"/>
    <mergeCell ref="D255:F255"/>
    <mergeCell ref="D180:F180"/>
    <mergeCell ref="D224:F224"/>
    <mergeCell ref="H208:L208"/>
    <mergeCell ref="H228:L228"/>
    <mergeCell ref="H156:L156"/>
    <mergeCell ref="D143:F143"/>
    <mergeCell ref="H111:L111"/>
    <mergeCell ref="D113:F113"/>
    <mergeCell ref="D170:F170"/>
    <mergeCell ref="H170:L170"/>
    <mergeCell ref="D177:F177"/>
    <mergeCell ref="H177:L177"/>
    <mergeCell ref="H185:L185"/>
    <mergeCell ref="D200:F200"/>
    <mergeCell ref="D148:F148"/>
    <mergeCell ref="D116:F116"/>
    <mergeCell ref="H122:L122"/>
    <mergeCell ref="D211:F211"/>
    <mergeCell ref="H211:L211"/>
    <mergeCell ref="H144:L144"/>
    <mergeCell ref="H134:L134"/>
    <mergeCell ref="D165:F165"/>
    <mergeCell ref="H195:L195"/>
    <mergeCell ref="D155:F155"/>
    <mergeCell ref="H155:L155"/>
    <mergeCell ref="H178:L178"/>
    <mergeCell ref="H180:L180"/>
    <mergeCell ref="D173:F173"/>
    <mergeCell ref="D174:F174"/>
    <mergeCell ref="H80:L80"/>
    <mergeCell ref="H83:L83"/>
    <mergeCell ref="H82:L82"/>
    <mergeCell ref="D154:F154"/>
    <mergeCell ref="D133:F133"/>
    <mergeCell ref="D115:F115"/>
    <mergeCell ref="H115:L115"/>
    <mergeCell ref="H167:L167"/>
    <mergeCell ref="D109:F109"/>
    <mergeCell ref="H116:L116"/>
    <mergeCell ref="D117:F117"/>
    <mergeCell ref="H117:L117"/>
    <mergeCell ref="D141:F141"/>
    <mergeCell ref="D129:F129"/>
    <mergeCell ref="H129:L129"/>
    <mergeCell ref="H151:L151"/>
    <mergeCell ref="H168:L168"/>
    <mergeCell ref="D157:F157"/>
    <mergeCell ref="D112:F112"/>
    <mergeCell ref="H137:L137"/>
    <mergeCell ref="D138:F138"/>
    <mergeCell ref="H138:L138"/>
    <mergeCell ref="D163:F163"/>
    <mergeCell ref="H161:L161"/>
    <mergeCell ref="D168:F168"/>
    <mergeCell ref="D158:F158"/>
    <mergeCell ref="H158:L158"/>
    <mergeCell ref="D159:F159"/>
    <mergeCell ref="H159:L159"/>
    <mergeCell ref="H165:L165"/>
    <mergeCell ref="H109:L109"/>
    <mergeCell ref="H147:L147"/>
    <mergeCell ref="D64:F64"/>
    <mergeCell ref="H64:L64"/>
    <mergeCell ref="D65:F65"/>
    <mergeCell ref="H65:L65"/>
    <mergeCell ref="D70:F70"/>
    <mergeCell ref="H70:L70"/>
    <mergeCell ref="H79:L79"/>
    <mergeCell ref="D75:F75"/>
    <mergeCell ref="D108:F108"/>
    <mergeCell ref="H105:L105"/>
    <mergeCell ref="H106:L106"/>
    <mergeCell ref="D105:F105"/>
    <mergeCell ref="D106:F106"/>
    <mergeCell ref="D104:F104"/>
    <mergeCell ref="D107:F107"/>
    <mergeCell ref="D98:F98"/>
    <mergeCell ref="D99:F99"/>
    <mergeCell ref="D100:F100"/>
    <mergeCell ref="D89:F89"/>
    <mergeCell ref="D80:F80"/>
    <mergeCell ref="D85:F85"/>
    <mergeCell ref="H98:L98"/>
    <mergeCell ref="H99:L99"/>
    <mergeCell ref="D97:F97"/>
    <mergeCell ref="D90:F90"/>
    <mergeCell ref="D91:F91"/>
    <mergeCell ref="D81:F81"/>
    <mergeCell ref="D82:F82"/>
    <mergeCell ref="D83:F83"/>
    <mergeCell ref="D84:F84"/>
    <mergeCell ref="D86:F86"/>
    <mergeCell ref="D88:F88"/>
    <mergeCell ref="B2:N2"/>
    <mergeCell ref="B1:N1"/>
    <mergeCell ref="H97:L97"/>
    <mergeCell ref="H92:L92"/>
    <mergeCell ref="H93:L93"/>
    <mergeCell ref="H94:L94"/>
    <mergeCell ref="H95:L95"/>
    <mergeCell ref="H96:L96"/>
    <mergeCell ref="D87:F87"/>
    <mergeCell ref="D92:F92"/>
    <mergeCell ref="D93:F93"/>
    <mergeCell ref="D94:F94"/>
    <mergeCell ref="D95:F95"/>
    <mergeCell ref="D96:F96"/>
    <mergeCell ref="D74:F74"/>
    <mergeCell ref="D79:F79"/>
    <mergeCell ref="D76:F76"/>
    <mergeCell ref="H57:L57"/>
    <mergeCell ref="D57:F57"/>
    <mergeCell ref="H66:L66"/>
    <mergeCell ref="D68:F68"/>
    <mergeCell ref="H68:L68"/>
    <mergeCell ref="D69:F69"/>
    <mergeCell ref="H69:L69"/>
    <mergeCell ref="D78:F78"/>
    <mergeCell ref="B6:N6"/>
    <mergeCell ref="D59:F59"/>
    <mergeCell ref="H59:L59"/>
    <mergeCell ref="D58:F58"/>
    <mergeCell ref="H58:L58"/>
    <mergeCell ref="H75:L75"/>
    <mergeCell ref="H84:L84"/>
    <mergeCell ref="H712:L712"/>
    <mergeCell ref="H692:L692"/>
    <mergeCell ref="H705:L705"/>
    <mergeCell ref="H703:L703"/>
    <mergeCell ref="D685:F685"/>
    <mergeCell ref="H685:L685"/>
    <mergeCell ref="D682:F682"/>
    <mergeCell ref="H682:L682"/>
    <mergeCell ref="D683:F683"/>
    <mergeCell ref="H683:L683"/>
    <mergeCell ref="D681:F681"/>
    <mergeCell ref="H681:L681"/>
    <mergeCell ref="D679:F679"/>
    <mergeCell ref="H679:L679"/>
    <mergeCell ref="D680:F680"/>
    <mergeCell ref="H680:L680"/>
    <mergeCell ref="D626:F626"/>
    <mergeCell ref="H626:L626"/>
    <mergeCell ref="H713:L713"/>
    <mergeCell ref="H699:L699"/>
    <mergeCell ref="D662:F662"/>
    <mergeCell ref="H662:L662"/>
    <mergeCell ref="D692:F692"/>
    <mergeCell ref="D699:F699"/>
    <mergeCell ref="H708:L708"/>
    <mergeCell ref="D704:F704"/>
    <mergeCell ref="D695:F695"/>
    <mergeCell ref="H695:L695"/>
    <mergeCell ref="H663:L663"/>
    <mergeCell ref="H698:L698"/>
    <mergeCell ref="D705:F705"/>
    <mergeCell ref="D676:F676"/>
    <mergeCell ref="H676:L676"/>
    <mergeCell ref="D677:F677"/>
    <mergeCell ref="H677:L677"/>
    <mergeCell ref="D678:F678"/>
    <mergeCell ref="H678:L678"/>
    <mergeCell ref="H688:L688"/>
    <mergeCell ref="D684:F684"/>
    <mergeCell ref="H684:L684"/>
    <mergeCell ref="D708:F708"/>
    <mergeCell ref="D462:F462"/>
    <mergeCell ref="H458:L458"/>
    <mergeCell ref="H376:L376"/>
    <mergeCell ref="D377:F377"/>
    <mergeCell ref="H377:L377"/>
    <mergeCell ref="D380:F380"/>
    <mergeCell ref="D467:F467"/>
    <mergeCell ref="H467:L467"/>
    <mergeCell ref="H169:L169"/>
    <mergeCell ref="H257:L257"/>
    <mergeCell ref="H258:L258"/>
    <mergeCell ref="H166:L166"/>
    <mergeCell ref="H368:L368"/>
    <mergeCell ref="H370:L370"/>
    <mergeCell ref="D393:F393"/>
    <mergeCell ref="D419:F419"/>
    <mergeCell ref="H419:L419"/>
    <mergeCell ref="D379:F379"/>
    <mergeCell ref="D384:F384"/>
    <mergeCell ref="H384:L384"/>
    <mergeCell ref="H253:L253"/>
    <mergeCell ref="H254:L254"/>
    <mergeCell ref="H255:L255"/>
    <mergeCell ref="H256:L256"/>
    <mergeCell ref="H271:L271"/>
    <mergeCell ref="H552:L552"/>
    <mergeCell ref="D322:F322"/>
    <mergeCell ref="D256:F256"/>
    <mergeCell ref="D714:F714"/>
    <mergeCell ref="D719:F719"/>
    <mergeCell ref="H719:L719"/>
    <mergeCell ref="D713:F713"/>
    <mergeCell ref="D627:F627"/>
    <mergeCell ref="H627:L627"/>
    <mergeCell ref="D718:F718"/>
    <mergeCell ref="H715:L715"/>
    <mergeCell ref="H718:L718"/>
    <mergeCell ref="H704:L704"/>
    <mergeCell ref="D675:F675"/>
    <mergeCell ref="H640:L640"/>
    <mergeCell ref="D631:F631"/>
    <mergeCell ref="H631:L631"/>
    <mergeCell ref="D645:F645"/>
    <mergeCell ref="H671:L671"/>
    <mergeCell ref="D672:F672"/>
    <mergeCell ref="H672:L672"/>
    <mergeCell ref="H650:L650"/>
    <mergeCell ref="D636:F636"/>
    <mergeCell ref="H636:L636"/>
    <mergeCell ref="D638:F638"/>
    <mergeCell ref="H638:L638"/>
    <mergeCell ref="D689:F689"/>
    <mergeCell ref="H689:L689"/>
    <mergeCell ref="D690:F690"/>
    <mergeCell ref="H690:L690"/>
    <mergeCell ref="D691:F691"/>
    <mergeCell ref="H691:L691"/>
    <mergeCell ref="D686:F686"/>
    <mergeCell ref="H700:L700"/>
    <mergeCell ref="D688:F688"/>
    <mergeCell ref="D797:F797"/>
    <mergeCell ref="H810:L810"/>
    <mergeCell ref="D801:F801"/>
    <mergeCell ref="H801:L801"/>
    <mergeCell ref="H808:L808"/>
    <mergeCell ref="D817:F817"/>
    <mergeCell ref="H798:L798"/>
    <mergeCell ref="D799:F799"/>
    <mergeCell ref="H815:L815"/>
    <mergeCell ref="D816:F816"/>
    <mergeCell ref="D808:F808"/>
    <mergeCell ref="D803:F803"/>
    <mergeCell ref="H803:L803"/>
    <mergeCell ref="D701:F701"/>
    <mergeCell ref="H701:L701"/>
    <mergeCell ref="D702:F702"/>
    <mergeCell ref="H702:L702"/>
    <mergeCell ref="D729:F729"/>
    <mergeCell ref="H729:L729"/>
    <mergeCell ref="D709:F709"/>
    <mergeCell ref="H709:L709"/>
    <mergeCell ref="D710:F710"/>
    <mergeCell ref="H710:L710"/>
    <mergeCell ref="D711:F711"/>
    <mergeCell ref="H711:L711"/>
    <mergeCell ref="D712:F712"/>
    <mergeCell ref="D706:F706"/>
    <mergeCell ref="H706:L706"/>
    <mergeCell ref="D707:F707"/>
    <mergeCell ref="H707:L707"/>
    <mergeCell ref="D717:F717"/>
    <mergeCell ref="H717:L717"/>
    <mergeCell ref="H777:L777"/>
    <mergeCell ref="D778:F778"/>
    <mergeCell ref="H783:L783"/>
    <mergeCell ref="D763:F763"/>
    <mergeCell ref="H753:L753"/>
    <mergeCell ref="D793:F793"/>
    <mergeCell ref="H788:L788"/>
    <mergeCell ref="H781:L781"/>
    <mergeCell ref="D782:F782"/>
    <mergeCell ref="H782:L782"/>
    <mergeCell ref="D768:F768"/>
    <mergeCell ref="D769:F769"/>
    <mergeCell ref="H767:L767"/>
    <mergeCell ref="D815:F815"/>
    <mergeCell ref="H817:L817"/>
    <mergeCell ref="H797:L797"/>
    <mergeCell ref="D798:F798"/>
    <mergeCell ref="D814:F814"/>
    <mergeCell ref="H816:L816"/>
    <mergeCell ref="D804:F804"/>
    <mergeCell ref="H804:L804"/>
    <mergeCell ref="H814:L814"/>
    <mergeCell ref="D810:F810"/>
    <mergeCell ref="D806:F806"/>
    <mergeCell ref="D809:F809"/>
    <mergeCell ref="D811:F811"/>
    <mergeCell ref="H811:L811"/>
    <mergeCell ref="H799:L799"/>
    <mergeCell ref="H809:L809"/>
    <mergeCell ref="D795:F795"/>
    <mergeCell ref="D813:F813"/>
    <mergeCell ref="H800:L800"/>
    <mergeCell ref="D796:F796"/>
    <mergeCell ref="H796:L796"/>
    <mergeCell ref="D785:F785"/>
    <mergeCell ref="H785:L785"/>
    <mergeCell ref="D787:F787"/>
    <mergeCell ref="H787:L787"/>
    <mergeCell ref="D788:F788"/>
    <mergeCell ref="D744:F744"/>
    <mergeCell ref="H744:L744"/>
    <mergeCell ref="D745:F745"/>
    <mergeCell ref="H745:L745"/>
    <mergeCell ref="D746:F746"/>
    <mergeCell ref="H746:L746"/>
    <mergeCell ref="D792:F792"/>
    <mergeCell ref="D727:F727"/>
    <mergeCell ref="H727:L727"/>
    <mergeCell ref="H714:L714"/>
    <mergeCell ref="H723:L723"/>
    <mergeCell ref="D724:F724"/>
    <mergeCell ref="H724:L724"/>
    <mergeCell ref="D725:F725"/>
    <mergeCell ref="H725:L725"/>
    <mergeCell ref="D794:F794"/>
    <mergeCell ref="D734:F734"/>
    <mergeCell ref="H734:L734"/>
    <mergeCell ref="D728:F728"/>
    <mergeCell ref="H728:L728"/>
    <mergeCell ref="H792:L792"/>
    <mergeCell ref="H793:L793"/>
    <mergeCell ref="H778:L778"/>
    <mergeCell ref="D753:F753"/>
    <mergeCell ref="H769:L769"/>
    <mergeCell ref="D774:F774"/>
    <mergeCell ref="H748:L748"/>
    <mergeCell ref="D776:F776"/>
    <mergeCell ref="D765:F765"/>
    <mergeCell ref="D779:F779"/>
    <mergeCell ref="H770:L770"/>
    <mergeCell ref="H771:L771"/>
    <mergeCell ref="H766:L766"/>
    <mergeCell ref="D308:F308"/>
    <mergeCell ref="H742:L742"/>
    <mergeCell ref="D771:F771"/>
    <mergeCell ref="D790:F790"/>
    <mergeCell ref="H790:L790"/>
    <mergeCell ref="D766:F766"/>
    <mergeCell ref="D767:F767"/>
    <mergeCell ref="H765:L765"/>
    <mergeCell ref="D805:F805"/>
    <mergeCell ref="H805:L805"/>
    <mergeCell ref="D781:F781"/>
    <mergeCell ref="H776:L776"/>
    <mergeCell ref="D777:F777"/>
    <mergeCell ref="D786:F786"/>
    <mergeCell ref="H786:L786"/>
    <mergeCell ref="D762:F762"/>
    <mergeCell ref="H762:L762"/>
    <mergeCell ref="H738:L738"/>
    <mergeCell ref="D760:F760"/>
    <mergeCell ref="D755:F755"/>
    <mergeCell ref="D757:F757"/>
    <mergeCell ref="H757:L757"/>
    <mergeCell ref="D770:F770"/>
    <mergeCell ref="H795:L795"/>
    <mergeCell ref="H758:L758"/>
    <mergeCell ref="D737:F737"/>
    <mergeCell ref="D742:F742"/>
    <mergeCell ref="H760:L760"/>
    <mergeCell ref="D749:F749"/>
    <mergeCell ref="D754:F754"/>
    <mergeCell ref="H754:L754"/>
    <mergeCell ref="D743:F743"/>
    <mergeCell ref="H217:L217"/>
    <mergeCell ref="D231:F231"/>
    <mergeCell ref="H737:L737"/>
    <mergeCell ref="D730:F730"/>
    <mergeCell ref="H730:L730"/>
    <mergeCell ref="D784:F784"/>
    <mergeCell ref="H794:L794"/>
    <mergeCell ref="D761:F761"/>
    <mergeCell ref="H768:L768"/>
    <mergeCell ref="D764:F764"/>
    <mergeCell ref="H761:L761"/>
    <mergeCell ref="H751:L751"/>
    <mergeCell ref="D752:F752"/>
    <mergeCell ref="H752:L752"/>
    <mergeCell ref="D759:F759"/>
    <mergeCell ref="D732:F732"/>
    <mergeCell ref="H732:L732"/>
    <mergeCell ref="D726:F726"/>
    <mergeCell ref="D703:F703"/>
    <mergeCell ref="H292:L292"/>
    <mergeCell ref="D299:F299"/>
    <mergeCell ref="H299:L299"/>
    <mergeCell ref="D300:F300"/>
    <mergeCell ref="H764:L764"/>
    <mergeCell ref="H871:L871"/>
    <mergeCell ref="D846:F846"/>
    <mergeCell ref="H846:L846"/>
    <mergeCell ref="D847:F847"/>
    <mergeCell ref="H847:L847"/>
    <mergeCell ref="H845:L845"/>
    <mergeCell ref="D849:F849"/>
    <mergeCell ref="H849:L849"/>
    <mergeCell ref="D848:F848"/>
    <mergeCell ref="H848:L848"/>
    <mergeCell ref="D843:F843"/>
    <mergeCell ref="D864:F864"/>
    <mergeCell ref="H864:L864"/>
    <mergeCell ref="H843:L843"/>
    <mergeCell ref="H850:L850"/>
    <mergeCell ref="D851:F851"/>
    <mergeCell ref="D169:F169"/>
    <mergeCell ref="H187:L187"/>
    <mergeCell ref="H763:L763"/>
    <mergeCell ref="D751:F751"/>
    <mergeCell ref="D696:F696"/>
    <mergeCell ref="H696:L696"/>
    <mergeCell ref="D697:F697"/>
    <mergeCell ref="H697:L697"/>
    <mergeCell ref="D698:F698"/>
    <mergeCell ref="D750:F750"/>
    <mergeCell ref="H750:L750"/>
    <mergeCell ref="H749:L749"/>
    <mergeCell ref="D736:F736"/>
    <mergeCell ref="H736:L736"/>
    <mergeCell ref="H720:L720"/>
    <mergeCell ref="D172:F172"/>
    <mergeCell ref="H870:L870"/>
    <mergeCell ref="D850:F850"/>
    <mergeCell ref="D842:F842"/>
    <mergeCell ref="H842:L842"/>
    <mergeCell ref="D825:F825"/>
    <mergeCell ref="H825:L825"/>
    <mergeCell ref="D826:F826"/>
    <mergeCell ref="H826:L826"/>
    <mergeCell ref="D827:F827"/>
    <mergeCell ref="H827:L827"/>
    <mergeCell ref="D829:F829"/>
    <mergeCell ref="H829:L829"/>
    <mergeCell ref="D830:F830"/>
    <mergeCell ref="D834:F834"/>
    <mergeCell ref="H834:L834"/>
    <mergeCell ref="D835:F835"/>
    <mergeCell ref="H835:L835"/>
    <mergeCell ref="D836:F836"/>
    <mergeCell ref="H836:L836"/>
    <mergeCell ref="D831:F831"/>
    <mergeCell ref="H831:L831"/>
    <mergeCell ref="D832:F832"/>
    <mergeCell ref="H832:L832"/>
    <mergeCell ref="D833:F833"/>
    <mergeCell ref="D841:F841"/>
    <mergeCell ref="H841:L841"/>
    <mergeCell ref="D844:F844"/>
    <mergeCell ref="H844:L844"/>
    <mergeCell ref="D845:F845"/>
    <mergeCell ref="D869:F869"/>
    <mergeCell ref="H869:L869"/>
    <mergeCell ref="H863:L863"/>
    <mergeCell ref="D873:F873"/>
    <mergeCell ref="H873:L873"/>
    <mergeCell ref="D859:F859"/>
    <mergeCell ref="H859:L859"/>
    <mergeCell ref="D860:F860"/>
    <mergeCell ref="H860:L860"/>
    <mergeCell ref="D853:F853"/>
    <mergeCell ref="H853:L853"/>
    <mergeCell ref="D854:F854"/>
    <mergeCell ref="H854:L854"/>
    <mergeCell ref="D857:F857"/>
    <mergeCell ref="H857:L857"/>
    <mergeCell ref="D855:F855"/>
    <mergeCell ref="H855:L855"/>
    <mergeCell ref="D856:F856"/>
    <mergeCell ref="H856:L856"/>
    <mergeCell ref="D866:F866"/>
    <mergeCell ref="D858:F858"/>
    <mergeCell ref="H858:L858"/>
    <mergeCell ref="D865:F865"/>
    <mergeCell ref="H865:L865"/>
    <mergeCell ref="D867:F867"/>
    <mergeCell ref="D868:F868"/>
    <mergeCell ref="H868:L868"/>
    <mergeCell ref="H867:L867"/>
    <mergeCell ref="D861:F861"/>
    <mergeCell ref="H861:L861"/>
    <mergeCell ref="D862:F862"/>
    <mergeCell ref="H872:L872"/>
    <mergeCell ref="D871:F871"/>
    <mergeCell ref="D870:F870"/>
    <mergeCell ref="H862:L862"/>
    <mergeCell ref="H866:L866"/>
    <mergeCell ref="D863:F863"/>
    <mergeCell ref="D872:F872"/>
    <mergeCell ref="D840:F840"/>
    <mergeCell ref="H840:L840"/>
    <mergeCell ref="D818:F818"/>
    <mergeCell ref="H818:L818"/>
    <mergeCell ref="D821:F821"/>
    <mergeCell ref="H821:L821"/>
    <mergeCell ref="D820:F820"/>
    <mergeCell ref="H820:L820"/>
    <mergeCell ref="H819:L819"/>
    <mergeCell ref="D819:F819"/>
    <mergeCell ref="D822:F822"/>
    <mergeCell ref="H822:L822"/>
    <mergeCell ref="H812:L812"/>
    <mergeCell ref="D837:F837"/>
    <mergeCell ref="H837:L837"/>
    <mergeCell ref="D838:F838"/>
    <mergeCell ref="H838:L838"/>
    <mergeCell ref="D823:F823"/>
    <mergeCell ref="H823:L823"/>
    <mergeCell ref="H833:L833"/>
    <mergeCell ref="H839:L839"/>
    <mergeCell ref="D828:F828"/>
    <mergeCell ref="H828:L828"/>
    <mergeCell ref="H830:L830"/>
    <mergeCell ref="H824:L824"/>
    <mergeCell ref="H851:L851"/>
    <mergeCell ref="D852:F852"/>
    <mergeCell ref="H852:L852"/>
    <mergeCell ref="H104:L104"/>
    <mergeCell ref="H152:L152"/>
    <mergeCell ref="H141:L141"/>
    <mergeCell ref="H112:L112"/>
    <mergeCell ref="D110:F110"/>
    <mergeCell ref="H110:L110"/>
    <mergeCell ref="D111:F111"/>
    <mergeCell ref="H133:L133"/>
    <mergeCell ref="D152:F152"/>
    <mergeCell ref="D132:F132"/>
    <mergeCell ref="H140:L140"/>
    <mergeCell ref="H694:L694"/>
    <mergeCell ref="D715:F715"/>
    <mergeCell ref="H242:L242"/>
    <mergeCell ref="H398:L398"/>
    <mergeCell ref="H387:L387"/>
    <mergeCell ref="D388:F388"/>
    <mergeCell ref="H388:L388"/>
    <mergeCell ref="D389:F389"/>
    <mergeCell ref="H389:L389"/>
    <mergeCell ref="H272:L272"/>
    <mergeCell ref="H367:L367"/>
    <mergeCell ref="D248:F248"/>
    <mergeCell ref="D288:F288"/>
    <mergeCell ref="H288:L288"/>
    <mergeCell ref="D289:F289"/>
    <mergeCell ref="H289:L289"/>
    <mergeCell ref="D278:F278"/>
    <mergeCell ref="H278:L278"/>
    <mergeCell ref="D279:F279"/>
    <mergeCell ref="D245:F245"/>
    <mergeCell ref="D259:F259"/>
    <mergeCell ref="D124:F124"/>
    <mergeCell ref="H124:L124"/>
    <mergeCell ref="D118:F118"/>
    <mergeCell ref="H118:L118"/>
    <mergeCell ref="D126:F126"/>
    <mergeCell ref="H126:L126"/>
    <mergeCell ref="D145:F145"/>
    <mergeCell ref="H145:L145"/>
    <mergeCell ref="D119:F119"/>
    <mergeCell ref="H119:L119"/>
    <mergeCell ref="H186:L186"/>
    <mergeCell ref="D213:F213"/>
    <mergeCell ref="D186:F186"/>
    <mergeCell ref="H163:L163"/>
    <mergeCell ref="D164:F164"/>
    <mergeCell ref="D791:F791"/>
    <mergeCell ref="D802:F802"/>
    <mergeCell ref="H802:L802"/>
    <mergeCell ref="D733:F733"/>
    <mergeCell ref="D723:F723"/>
    <mergeCell ref="D789:F789"/>
    <mergeCell ref="H789:L789"/>
    <mergeCell ref="D739:F739"/>
    <mergeCell ref="H739:L739"/>
    <mergeCell ref="D740:F740"/>
    <mergeCell ref="H791:L791"/>
    <mergeCell ref="D800:F800"/>
    <mergeCell ref="D260:F260"/>
    <mergeCell ref="D261:F261"/>
    <mergeCell ref="H172:L172"/>
    <mergeCell ref="H756:L756"/>
    <mergeCell ref="D758:F758"/>
    <mergeCell ref="H743:L743"/>
    <mergeCell ref="H747:L747"/>
    <mergeCell ref="D731:F731"/>
    <mergeCell ref="H731:L731"/>
    <mergeCell ref="D693:F693"/>
    <mergeCell ref="H693:L693"/>
    <mergeCell ref="D694:F694"/>
    <mergeCell ref="D456:F456"/>
    <mergeCell ref="D420:F420"/>
    <mergeCell ref="H420:L420"/>
    <mergeCell ref="D412:F412"/>
    <mergeCell ref="D405:F405"/>
    <mergeCell ref="H405:L405"/>
    <mergeCell ref="D482:F482"/>
    <mergeCell ref="D621:F621"/>
    <mergeCell ref="H76:L76"/>
    <mergeCell ref="H86:L86"/>
    <mergeCell ref="H88:L88"/>
    <mergeCell ref="D103:F103"/>
    <mergeCell ref="H103:L103"/>
    <mergeCell ref="D122:F122"/>
    <mergeCell ref="D136:F136"/>
    <mergeCell ref="H136:L136"/>
    <mergeCell ref="H132:L132"/>
    <mergeCell ref="H125:L125"/>
    <mergeCell ref="D189:F189"/>
    <mergeCell ref="H188:L188"/>
    <mergeCell ref="H198:L198"/>
    <mergeCell ref="D199:F199"/>
    <mergeCell ref="D215:F215"/>
    <mergeCell ref="H199:L199"/>
    <mergeCell ref="H164:L164"/>
    <mergeCell ref="D824:F824"/>
    <mergeCell ref="H806:L806"/>
    <mergeCell ref="D807:F807"/>
    <mergeCell ref="H807:L807"/>
    <mergeCell ref="D772:F772"/>
    <mergeCell ref="H773:L773"/>
    <mergeCell ref="H741:L741"/>
    <mergeCell ref="H740:L740"/>
    <mergeCell ref="D747:F747"/>
    <mergeCell ref="H755:L755"/>
    <mergeCell ref="D756:F756"/>
    <mergeCell ref="D748:F748"/>
    <mergeCell ref="D741:F741"/>
    <mergeCell ref="H784:L784"/>
    <mergeCell ref="D773:F773"/>
    <mergeCell ref="D738:F738"/>
    <mergeCell ref="H399:L399"/>
    <mergeCell ref="H415:L415"/>
    <mergeCell ref="D416:F416"/>
    <mergeCell ref="H426:L426"/>
    <mergeCell ref="D427:F427"/>
    <mergeCell ref="H721:L721"/>
    <mergeCell ref="H759:L759"/>
    <mergeCell ref="D720:F720"/>
    <mergeCell ref="D716:F716"/>
    <mergeCell ref="H716:L716"/>
    <mergeCell ref="H733:L733"/>
    <mergeCell ref="D775:F775"/>
    <mergeCell ref="H775:L775"/>
    <mergeCell ref="H772:L772"/>
    <mergeCell ref="H774:L774"/>
    <mergeCell ref="D700:F700"/>
    <mergeCell ref="D839:F839"/>
    <mergeCell ref="D812:F812"/>
    <mergeCell ref="H813:L813"/>
    <mergeCell ref="D735:F735"/>
    <mergeCell ref="H735:L735"/>
    <mergeCell ref="D411:F411"/>
    <mergeCell ref="H411:L411"/>
    <mergeCell ref="D413:F413"/>
    <mergeCell ref="H413:L413"/>
    <mergeCell ref="D414:F414"/>
    <mergeCell ref="D401:F401"/>
    <mergeCell ref="D402:F402"/>
    <mergeCell ref="H402:L402"/>
    <mergeCell ref="D406:F406"/>
    <mergeCell ref="H406:L406"/>
    <mergeCell ref="D407:F407"/>
    <mergeCell ref="H407:L407"/>
    <mergeCell ref="D408:F408"/>
    <mergeCell ref="H408:L408"/>
    <mergeCell ref="H675:L675"/>
    <mergeCell ref="H456:L456"/>
    <mergeCell ref="D457:F457"/>
    <mergeCell ref="H457:L457"/>
    <mergeCell ref="D458:F458"/>
    <mergeCell ref="H779:L779"/>
    <mergeCell ref="D780:F780"/>
    <mergeCell ref="H780:L780"/>
    <mergeCell ref="D783:F783"/>
    <mergeCell ref="H726:L726"/>
    <mergeCell ref="D722:F722"/>
    <mergeCell ref="H722:L722"/>
    <mergeCell ref="D721:F721"/>
    <mergeCell ref="D262:F262"/>
    <mergeCell ref="D263:F263"/>
    <mergeCell ref="D292:F292"/>
    <mergeCell ref="H260:L260"/>
    <mergeCell ref="H261:L261"/>
    <mergeCell ref="D258:F258"/>
    <mergeCell ref="D251:F251"/>
    <mergeCell ref="H251:L251"/>
    <mergeCell ref="D252:F252"/>
    <mergeCell ref="H252:L252"/>
    <mergeCell ref="H262:L262"/>
    <mergeCell ref="H263:L263"/>
    <mergeCell ref="H264:L264"/>
    <mergeCell ref="H265:L265"/>
    <mergeCell ref="H266:L266"/>
    <mergeCell ref="H267:L267"/>
    <mergeCell ref="H268:L268"/>
    <mergeCell ref="D291:F291"/>
    <mergeCell ref="D257:F257"/>
    <mergeCell ref="D153:F153"/>
    <mergeCell ref="D218:F218"/>
    <mergeCell ref="H218:L218"/>
    <mergeCell ref="D162:F162"/>
    <mergeCell ref="H173:L173"/>
    <mergeCell ref="H174:L174"/>
    <mergeCell ref="D160:F160"/>
    <mergeCell ref="H162:L162"/>
    <mergeCell ref="H160:L160"/>
    <mergeCell ref="D161:F161"/>
    <mergeCell ref="D167:F167"/>
    <mergeCell ref="D229:F229"/>
    <mergeCell ref="H300:L300"/>
    <mergeCell ref="H270:L270"/>
    <mergeCell ref="H305:L305"/>
    <mergeCell ref="D306:F306"/>
    <mergeCell ref="H306:L306"/>
    <mergeCell ref="D253:F253"/>
    <mergeCell ref="D254:F254"/>
    <mergeCell ref="D246:F246"/>
    <mergeCell ref="H246:L246"/>
    <mergeCell ref="D265:F265"/>
    <mergeCell ref="D277:F277"/>
    <mergeCell ref="H277:L277"/>
    <mergeCell ref="D273:F273"/>
    <mergeCell ref="H273:L273"/>
    <mergeCell ref="D274:F274"/>
    <mergeCell ref="H269:L269"/>
    <mergeCell ref="H250:L250"/>
    <mergeCell ref="D276:F276"/>
    <mergeCell ref="H276:L276"/>
    <mergeCell ref="H259:L259"/>
    <mergeCell ref="D206:F206"/>
    <mergeCell ref="H206:L206"/>
    <mergeCell ref="H213:L213"/>
    <mergeCell ref="H207:L207"/>
    <mergeCell ref="H229:L229"/>
    <mergeCell ref="H201:L201"/>
    <mergeCell ref="D210:F210"/>
    <mergeCell ref="D217:F217"/>
    <mergeCell ref="H227:L227"/>
    <mergeCell ref="D208:F208"/>
    <mergeCell ref="H239:L239"/>
    <mergeCell ref="H220:L220"/>
    <mergeCell ref="D214:F214"/>
    <mergeCell ref="D230:F230"/>
    <mergeCell ref="H230:L230"/>
    <mergeCell ref="H219:L219"/>
    <mergeCell ref="D233:F233"/>
    <mergeCell ref="H237:L237"/>
    <mergeCell ref="H232:L232"/>
    <mergeCell ref="H215:L215"/>
    <mergeCell ref="H233:L233"/>
    <mergeCell ref="D234:F234"/>
    <mergeCell ref="H234:L234"/>
    <mergeCell ref="D235:F235"/>
    <mergeCell ref="H235:L235"/>
    <mergeCell ref="D236:F236"/>
    <mergeCell ref="H236:L236"/>
    <mergeCell ref="D237:F237"/>
    <mergeCell ref="H209:L209"/>
    <mergeCell ref="D130:F130"/>
    <mergeCell ref="H130:L130"/>
    <mergeCell ref="D187:F187"/>
    <mergeCell ref="D171:F171"/>
    <mergeCell ref="H171:L171"/>
    <mergeCell ref="H202:L202"/>
    <mergeCell ref="D222:F222"/>
    <mergeCell ref="H196:L196"/>
    <mergeCell ref="D197:F197"/>
    <mergeCell ref="H197:L197"/>
    <mergeCell ref="H190:L190"/>
    <mergeCell ref="H189:L189"/>
    <mergeCell ref="D190:F190"/>
    <mergeCell ref="H74:L74"/>
    <mergeCell ref="H89:L89"/>
    <mergeCell ref="H87:L87"/>
    <mergeCell ref="H85:L85"/>
    <mergeCell ref="D146:F146"/>
    <mergeCell ref="D123:F123"/>
    <mergeCell ref="H123:L123"/>
    <mergeCell ref="D120:F120"/>
    <mergeCell ref="H120:L120"/>
    <mergeCell ref="D121:F121"/>
    <mergeCell ref="H146:L146"/>
    <mergeCell ref="H81:L81"/>
    <mergeCell ref="H90:L90"/>
    <mergeCell ref="H91:L91"/>
    <mergeCell ref="D207:F207"/>
    <mergeCell ref="H149:L149"/>
    <mergeCell ref="H139:L139"/>
    <mergeCell ref="D114:F114"/>
    <mergeCell ref="H114:L114"/>
    <mergeCell ref="D243:F243"/>
    <mergeCell ref="H243:L243"/>
    <mergeCell ref="H249:L249"/>
    <mergeCell ref="D249:F249"/>
    <mergeCell ref="D241:F241"/>
    <mergeCell ref="H241:L241"/>
    <mergeCell ref="H248:L248"/>
    <mergeCell ref="D250:F250"/>
    <mergeCell ref="H214:L214"/>
    <mergeCell ref="D216:F216"/>
    <mergeCell ref="H216:L216"/>
    <mergeCell ref="D226:F226"/>
    <mergeCell ref="H224:L224"/>
    <mergeCell ref="D220:F220"/>
    <mergeCell ref="D219:F219"/>
    <mergeCell ref="D228:F228"/>
    <mergeCell ref="H245:L245"/>
    <mergeCell ref="H244:L244"/>
    <mergeCell ref="H238:L238"/>
    <mergeCell ref="D239:F239"/>
    <mergeCell ref="D238:F238"/>
    <mergeCell ref="H240:L240"/>
    <mergeCell ref="D240:F240"/>
    <mergeCell ref="H222:L222"/>
    <mergeCell ref="D66:F66"/>
    <mergeCell ref="D221:F221"/>
    <mergeCell ref="D223:F223"/>
    <mergeCell ref="H223:L223"/>
    <mergeCell ref="H226:L226"/>
    <mergeCell ref="H225:L225"/>
    <mergeCell ref="H221:L221"/>
    <mergeCell ref="D227:F227"/>
    <mergeCell ref="D72:F72"/>
    <mergeCell ref="H72:L72"/>
    <mergeCell ref="D73:F73"/>
    <mergeCell ref="H73:L73"/>
    <mergeCell ref="D184:F184"/>
    <mergeCell ref="H184:L184"/>
    <mergeCell ref="H181:L181"/>
    <mergeCell ref="H142:L142"/>
    <mergeCell ref="D142:F142"/>
    <mergeCell ref="D204:F204"/>
    <mergeCell ref="H204:L204"/>
    <mergeCell ref="D205:F205"/>
    <mergeCell ref="H205:L205"/>
    <mergeCell ref="D201:F201"/>
    <mergeCell ref="D137:F137"/>
    <mergeCell ref="D203:F203"/>
    <mergeCell ref="H203:L203"/>
    <mergeCell ref="D209:F209"/>
    <mergeCell ref="H210:L210"/>
    <mergeCell ref="D225:F225"/>
    <mergeCell ref="D147:F147"/>
    <mergeCell ref="H194:L194"/>
    <mergeCell ref="D71:F71"/>
    <mergeCell ref="H71:L71"/>
    <mergeCell ref="H291:L291"/>
    <mergeCell ref="D283:F283"/>
    <mergeCell ref="H283:L283"/>
    <mergeCell ref="D284:F284"/>
    <mergeCell ref="H284:L284"/>
    <mergeCell ref="D285:F285"/>
    <mergeCell ref="H285:L285"/>
    <mergeCell ref="D286:F286"/>
    <mergeCell ref="H286:L286"/>
    <mergeCell ref="D287:F287"/>
    <mergeCell ref="H287:L287"/>
    <mergeCell ref="D281:F281"/>
    <mergeCell ref="H281:L281"/>
    <mergeCell ref="D282:F282"/>
    <mergeCell ref="H282:L282"/>
    <mergeCell ref="H279:L279"/>
    <mergeCell ref="D280:F280"/>
    <mergeCell ref="H280:L280"/>
    <mergeCell ref="D290:F290"/>
    <mergeCell ref="H290:L290"/>
    <mergeCell ref="D60:F60"/>
    <mergeCell ref="H60:L60"/>
    <mergeCell ref="D61:F61"/>
    <mergeCell ref="H61:L61"/>
    <mergeCell ref="D62:F62"/>
    <mergeCell ref="H62:L62"/>
    <mergeCell ref="D63:F63"/>
    <mergeCell ref="H63:L63"/>
    <mergeCell ref="D67:F67"/>
    <mergeCell ref="H67:L67"/>
    <mergeCell ref="H121:L121"/>
    <mergeCell ref="H113:L113"/>
    <mergeCell ref="D212:F212"/>
    <mergeCell ref="H212:L212"/>
    <mergeCell ref="D195:F195"/>
    <mergeCell ref="D232:F232"/>
    <mergeCell ref="H274:L274"/>
    <mergeCell ref="D266:F266"/>
    <mergeCell ref="D182:F182"/>
    <mergeCell ref="H182:L182"/>
    <mergeCell ref="D175:F175"/>
    <mergeCell ref="H175:L175"/>
    <mergeCell ref="D179:F179"/>
    <mergeCell ref="H179:L179"/>
    <mergeCell ref="H77:L77"/>
    <mergeCell ref="H107:L107"/>
    <mergeCell ref="H108:L108"/>
    <mergeCell ref="H78:L78"/>
    <mergeCell ref="D135:F135"/>
    <mergeCell ref="D244:F244"/>
    <mergeCell ref="D242:F242"/>
    <mergeCell ref="H231:L231"/>
    <mergeCell ref="H308:L308"/>
    <mergeCell ref="H322:L322"/>
    <mergeCell ref="D309:F309"/>
    <mergeCell ref="H309:L309"/>
    <mergeCell ref="D301:F301"/>
    <mergeCell ref="H301:L301"/>
    <mergeCell ref="D302:F302"/>
    <mergeCell ref="H302:L302"/>
    <mergeCell ref="D303:F303"/>
    <mergeCell ref="H303:L303"/>
    <mergeCell ref="D293:F293"/>
    <mergeCell ref="H293:L293"/>
    <mergeCell ref="D294:F294"/>
    <mergeCell ref="H294:L294"/>
    <mergeCell ref="D296:F296"/>
    <mergeCell ref="H296:L296"/>
    <mergeCell ref="D297:F297"/>
    <mergeCell ref="H297:L297"/>
    <mergeCell ref="D298:F298"/>
    <mergeCell ref="H298:L298"/>
    <mergeCell ref="D310:F310"/>
    <mergeCell ref="H310:L310"/>
    <mergeCell ref="D304:F304"/>
    <mergeCell ref="H304:L304"/>
    <mergeCell ref="D305:F305"/>
    <mergeCell ref="D307:F307"/>
    <mergeCell ref="H307:L307"/>
    <mergeCell ref="D363:F363"/>
    <mergeCell ref="H363:L363"/>
    <mergeCell ref="D364:F364"/>
    <mergeCell ref="H364:L364"/>
    <mergeCell ref="D365:F365"/>
    <mergeCell ref="H365:L365"/>
    <mergeCell ref="D320:F320"/>
    <mergeCell ref="H320:L320"/>
    <mergeCell ref="D321:F321"/>
    <mergeCell ref="H321:L321"/>
    <mergeCell ref="D323:F323"/>
    <mergeCell ref="H323:L323"/>
    <mergeCell ref="D361:F361"/>
    <mergeCell ref="H361:L361"/>
    <mergeCell ref="D362:F362"/>
    <mergeCell ref="H362:L362"/>
    <mergeCell ref="D335:F335"/>
    <mergeCell ref="H335:L335"/>
    <mergeCell ref="D336:F336"/>
    <mergeCell ref="H336:L336"/>
    <mergeCell ref="D331:F331"/>
    <mergeCell ref="H331:L331"/>
    <mergeCell ref="D332:F332"/>
    <mergeCell ref="H332:L332"/>
    <mergeCell ref="H329:L329"/>
    <mergeCell ref="D344:F344"/>
    <mergeCell ref="H344:L344"/>
    <mergeCell ref="D345:F345"/>
    <mergeCell ref="H345:L345"/>
    <mergeCell ref="D346:F346"/>
    <mergeCell ref="H346:L346"/>
    <mergeCell ref="D347:F347"/>
    <mergeCell ref="H347:L347"/>
    <mergeCell ref="D348:F348"/>
    <mergeCell ref="H348:L348"/>
    <mergeCell ref="D339:F339"/>
    <mergeCell ref="H339:L339"/>
    <mergeCell ref="D324:F324"/>
    <mergeCell ref="H324:L324"/>
    <mergeCell ref="D325:F325"/>
    <mergeCell ref="H325:L325"/>
    <mergeCell ref="D326:F326"/>
    <mergeCell ref="H326:L326"/>
    <mergeCell ref="D327:F327"/>
    <mergeCell ref="H327:L327"/>
    <mergeCell ref="D328:F328"/>
    <mergeCell ref="H328:L328"/>
    <mergeCell ref="D337:F337"/>
    <mergeCell ref="H337:L337"/>
    <mergeCell ref="H338:L338"/>
    <mergeCell ref="D329:F329"/>
    <mergeCell ref="D342:F342"/>
    <mergeCell ref="H342:L342"/>
    <mergeCell ref="D330:F330"/>
    <mergeCell ref="H330:L330"/>
    <mergeCell ref="D383:F383"/>
    <mergeCell ref="H383:L383"/>
    <mergeCell ref="D392:F392"/>
    <mergeCell ref="H392:L392"/>
    <mergeCell ref="H401:L401"/>
    <mergeCell ref="H385:L385"/>
    <mergeCell ref="D366:F366"/>
    <mergeCell ref="H366:L366"/>
    <mergeCell ref="D378:F378"/>
    <mergeCell ref="H378:L378"/>
    <mergeCell ref="H379:L379"/>
    <mergeCell ref="D381:F381"/>
    <mergeCell ref="H381:L381"/>
    <mergeCell ref="H371:L371"/>
    <mergeCell ref="H372:L372"/>
    <mergeCell ref="D367:F367"/>
    <mergeCell ref="D368:F368"/>
    <mergeCell ref="D369:F369"/>
    <mergeCell ref="D370:F370"/>
    <mergeCell ref="D371:F371"/>
    <mergeCell ref="D397:F397"/>
    <mergeCell ref="H397:L397"/>
    <mergeCell ref="D372:F372"/>
    <mergeCell ref="H400:L400"/>
    <mergeCell ref="H375:L375"/>
    <mergeCell ref="D375:F375"/>
    <mergeCell ref="H369:L369"/>
    <mergeCell ref="D390:F390"/>
    <mergeCell ref="H621:L621"/>
    <mergeCell ref="H686:L686"/>
    <mergeCell ref="D687:F687"/>
    <mergeCell ref="H687:L687"/>
    <mergeCell ref="D403:F403"/>
    <mergeCell ref="H403:L403"/>
    <mergeCell ref="D404:F404"/>
    <mergeCell ref="H404:L404"/>
    <mergeCell ref="D466:F466"/>
    <mergeCell ref="H466:L466"/>
    <mergeCell ref="D452:F452"/>
    <mergeCell ref="H452:L452"/>
    <mergeCell ref="D428:F428"/>
    <mergeCell ref="H428:L428"/>
    <mergeCell ref="D429:F429"/>
    <mergeCell ref="H429:L429"/>
    <mergeCell ref="D430:F430"/>
    <mergeCell ref="H430:L430"/>
    <mergeCell ref="D486:F486"/>
    <mergeCell ref="H486:L486"/>
    <mergeCell ref="H645:L645"/>
    <mergeCell ref="D641:F641"/>
    <mergeCell ref="H641:L641"/>
    <mergeCell ref="H437:L437"/>
    <mergeCell ref="D618:F618"/>
    <mergeCell ref="H618:L618"/>
    <mergeCell ref="D619:F619"/>
    <mergeCell ref="H448:L448"/>
    <mergeCell ref="H418:L418"/>
    <mergeCell ref="H485:L485"/>
    <mergeCell ref="D487:F487"/>
    <mergeCell ref="D432:F432"/>
    <mergeCell ref="D657:F657"/>
    <mergeCell ref="H416:L416"/>
    <mergeCell ref="H470:L470"/>
    <mergeCell ref="D471:F471"/>
    <mergeCell ref="H471:L471"/>
    <mergeCell ref="D668:F668"/>
    <mergeCell ref="H668:L668"/>
    <mergeCell ref="D669:F669"/>
    <mergeCell ref="H669:L669"/>
    <mergeCell ref="H619:L619"/>
    <mergeCell ref="D622:F622"/>
    <mergeCell ref="H622:L622"/>
    <mergeCell ref="D623:F623"/>
    <mergeCell ref="H623:L623"/>
    <mergeCell ref="D624:F624"/>
    <mergeCell ref="H624:L624"/>
    <mergeCell ref="D459:F459"/>
    <mergeCell ref="H442:L442"/>
    <mergeCell ref="H443:L443"/>
    <mergeCell ref="H444:L444"/>
    <mergeCell ref="H445:L445"/>
    <mergeCell ref="H446:L446"/>
    <mergeCell ref="H564:L564"/>
    <mergeCell ref="H559:L559"/>
    <mergeCell ref="D472:F472"/>
    <mergeCell ref="H472:L472"/>
    <mergeCell ref="H459:L459"/>
    <mergeCell ref="D460:F460"/>
    <mergeCell ref="H460:L460"/>
    <mergeCell ref="H447:L447"/>
    <mergeCell ref="D421:F421"/>
    <mergeCell ref="H620:L620"/>
    <mergeCell ref="D417:F417"/>
    <mergeCell ref="H482:L482"/>
    <mergeCell ref="D483:F483"/>
    <mergeCell ref="H483:L483"/>
    <mergeCell ref="H450:L450"/>
    <mergeCell ref="D661:F661"/>
    <mergeCell ref="H661:L661"/>
    <mergeCell ref="D658:F658"/>
    <mergeCell ref="H658:L658"/>
    <mergeCell ref="D659:F659"/>
    <mergeCell ref="H659:L659"/>
    <mergeCell ref="D660:F660"/>
    <mergeCell ref="H660:L660"/>
    <mergeCell ref="D630:F630"/>
    <mergeCell ref="H630:L630"/>
    <mergeCell ref="H629:L629"/>
    <mergeCell ref="H628:L628"/>
    <mergeCell ref="D643:F643"/>
    <mergeCell ref="H643:L643"/>
    <mergeCell ref="D644:F644"/>
    <mergeCell ref="H644:L644"/>
    <mergeCell ref="D639:F639"/>
    <mergeCell ref="H639:L639"/>
    <mergeCell ref="D640:F640"/>
    <mergeCell ref="D481:F481"/>
    <mergeCell ref="H481:L481"/>
    <mergeCell ref="D484:F484"/>
    <mergeCell ref="H484:L484"/>
    <mergeCell ref="D485:F485"/>
    <mergeCell ref="D555:F555"/>
    <mergeCell ref="H555:L555"/>
    <mergeCell ref="H487:L487"/>
    <mergeCell ref="H355:L355"/>
    <mergeCell ref="D352:F352"/>
    <mergeCell ref="H352:L352"/>
    <mergeCell ref="H390:L390"/>
    <mergeCell ref="H393:L393"/>
    <mergeCell ref="D396:F396"/>
    <mergeCell ref="H396:L396"/>
    <mergeCell ref="H417:L417"/>
    <mergeCell ref="H462:L462"/>
    <mergeCell ref="D463:F463"/>
    <mergeCell ref="H463:L463"/>
    <mergeCell ref="D464:F464"/>
    <mergeCell ref="H464:L464"/>
    <mergeCell ref="D465:F465"/>
    <mergeCell ref="H465:L465"/>
    <mergeCell ref="D453:F453"/>
    <mergeCell ref="H453:L453"/>
    <mergeCell ref="D454:F454"/>
    <mergeCell ref="H454:L454"/>
    <mergeCell ref="D455:F455"/>
    <mergeCell ref="H455:L455"/>
    <mergeCell ref="D461:F461"/>
    <mergeCell ref="H461:L461"/>
    <mergeCell ref="H414:L414"/>
    <mergeCell ref="H438:L438"/>
    <mergeCell ref="H439:L439"/>
    <mergeCell ref="H440:L440"/>
    <mergeCell ref="H441:L441"/>
    <mergeCell ref="H431:L431"/>
    <mergeCell ref="H433:L433"/>
    <mergeCell ref="H434:L434"/>
    <mergeCell ref="H435:L435"/>
    <mergeCell ref="H556:L556"/>
    <mergeCell ref="H560:L560"/>
    <mergeCell ref="H554:L554"/>
    <mergeCell ref="D602:F602"/>
    <mergeCell ref="H602:L602"/>
    <mergeCell ref="H412:L412"/>
    <mergeCell ref="D422:F422"/>
    <mergeCell ref="H422:L422"/>
    <mergeCell ref="D423:F423"/>
    <mergeCell ref="H423:L423"/>
    <mergeCell ref="D424:F424"/>
    <mergeCell ref="H374:L374"/>
    <mergeCell ref="D373:F373"/>
    <mergeCell ref="H373:L373"/>
    <mergeCell ref="D374:F374"/>
    <mergeCell ref="D473:F473"/>
    <mergeCell ref="H473:L473"/>
    <mergeCell ref="D468:F468"/>
    <mergeCell ref="H468:L468"/>
    <mergeCell ref="D469:F469"/>
    <mergeCell ref="H469:L469"/>
    <mergeCell ref="D470:F470"/>
    <mergeCell ref="D425:F425"/>
    <mergeCell ref="H425:L425"/>
    <mergeCell ref="H436:L436"/>
    <mergeCell ref="D415:F415"/>
    <mergeCell ref="H424:L424"/>
    <mergeCell ref="D426:F426"/>
    <mergeCell ref="H427:L427"/>
    <mergeCell ref="D488:F488"/>
    <mergeCell ref="H488:L488"/>
    <mergeCell ref="H421:L421"/>
    <mergeCell ref="D656:F656"/>
    <mergeCell ref="H656:L656"/>
    <mergeCell ref="D651:F651"/>
    <mergeCell ref="H651:L651"/>
    <mergeCell ref="D652:F652"/>
    <mergeCell ref="H652:L652"/>
    <mergeCell ref="D653:F653"/>
    <mergeCell ref="H653:L653"/>
    <mergeCell ref="D655:F655"/>
    <mergeCell ref="H655:L655"/>
    <mergeCell ref="D646:F646"/>
    <mergeCell ref="H646:L646"/>
    <mergeCell ref="D647:F647"/>
    <mergeCell ref="H647:L647"/>
    <mergeCell ref="D642:F642"/>
    <mergeCell ref="H642:L642"/>
    <mergeCell ref="D654:F654"/>
    <mergeCell ref="H654:L654"/>
    <mergeCell ref="D648:F648"/>
    <mergeCell ref="H648:L648"/>
    <mergeCell ref="D649:F649"/>
    <mergeCell ref="H649:L649"/>
    <mergeCell ref="D650:F650"/>
    <mergeCell ref="D489:F489"/>
    <mergeCell ref="H489:L489"/>
    <mergeCell ref="H542:L542"/>
    <mergeCell ref="D542:F542"/>
    <mergeCell ref="D541:F541"/>
    <mergeCell ref="H541:L541"/>
    <mergeCell ref="D521:F521"/>
    <mergeCell ref="H521:L521"/>
    <mergeCell ref="H544:L544"/>
    <mergeCell ref="D547:F547"/>
    <mergeCell ref="H547:L547"/>
    <mergeCell ref="H548:L548"/>
    <mergeCell ref="D549:F549"/>
    <mergeCell ref="H549:L549"/>
    <mergeCell ref="D510:F510"/>
    <mergeCell ref="H532:L532"/>
    <mergeCell ref="D533:F533"/>
    <mergeCell ref="H533:L533"/>
    <mergeCell ref="D534:F534"/>
    <mergeCell ref="H511:L511"/>
    <mergeCell ref="D512:F512"/>
    <mergeCell ref="H512:L512"/>
    <mergeCell ref="D513:F513"/>
    <mergeCell ref="H513:L513"/>
    <mergeCell ref="H498:L498"/>
    <mergeCell ref="D358:F358"/>
    <mergeCell ref="D359:F359"/>
    <mergeCell ref="D360:F360"/>
    <mergeCell ref="H360:L360"/>
    <mergeCell ref="H359:L359"/>
    <mergeCell ref="H358:L358"/>
    <mergeCell ref="H357:L357"/>
    <mergeCell ref="D357:F357"/>
    <mergeCell ref="D340:F340"/>
    <mergeCell ref="H340:L340"/>
    <mergeCell ref="D341:F341"/>
    <mergeCell ref="H341:L341"/>
    <mergeCell ref="D181:F181"/>
    <mergeCell ref="D343:F343"/>
    <mergeCell ref="H343:L343"/>
    <mergeCell ref="D334:F334"/>
    <mergeCell ref="H334:L334"/>
    <mergeCell ref="D333:F333"/>
    <mergeCell ref="H333:L333"/>
    <mergeCell ref="D350:F350"/>
    <mergeCell ref="H350:L350"/>
    <mergeCell ref="D351:F351"/>
    <mergeCell ref="H351:L351"/>
    <mergeCell ref="D353:F353"/>
    <mergeCell ref="H353:L353"/>
    <mergeCell ref="D349:F349"/>
    <mergeCell ref="D356:F356"/>
    <mergeCell ref="H356:L356"/>
    <mergeCell ref="H349:L349"/>
    <mergeCell ref="D354:F354"/>
    <mergeCell ref="H354:L354"/>
    <mergeCell ref="D355:F355"/>
    <mergeCell ref="D519:F519"/>
    <mergeCell ref="H519:L519"/>
    <mergeCell ref="D520:F520"/>
    <mergeCell ref="H520:L520"/>
    <mergeCell ref="H551:L551"/>
    <mergeCell ref="D592:F592"/>
    <mergeCell ref="H491:L491"/>
    <mergeCell ref="D492:F492"/>
    <mergeCell ref="H492:L492"/>
    <mergeCell ref="D493:F493"/>
    <mergeCell ref="D490:F490"/>
    <mergeCell ref="H490:L490"/>
    <mergeCell ref="D491:F491"/>
    <mergeCell ref="D543:F543"/>
    <mergeCell ref="H496:L496"/>
    <mergeCell ref="D497:F497"/>
    <mergeCell ref="H497:L497"/>
    <mergeCell ref="D498:F498"/>
    <mergeCell ref="D514:F514"/>
    <mergeCell ref="D551:F551"/>
    <mergeCell ref="D505:F505"/>
    <mergeCell ref="H505:L505"/>
    <mergeCell ref="D506:F506"/>
    <mergeCell ref="H534:L534"/>
    <mergeCell ref="H493:L493"/>
    <mergeCell ref="D494:F494"/>
    <mergeCell ref="H494:L494"/>
    <mergeCell ref="D503:F503"/>
    <mergeCell ref="D495:F495"/>
    <mergeCell ref="H546:L546"/>
    <mergeCell ref="H553:L553"/>
    <mergeCell ref="D556:F556"/>
    <mergeCell ref="D674:F674"/>
    <mergeCell ref="H674:L674"/>
    <mergeCell ref="D295:F295"/>
    <mergeCell ref="H295:L295"/>
    <mergeCell ref="D311:F311"/>
    <mergeCell ref="H311:L311"/>
    <mergeCell ref="D312:F312"/>
    <mergeCell ref="H312:L312"/>
    <mergeCell ref="D313:F313"/>
    <mergeCell ref="H313:L313"/>
    <mergeCell ref="D314:F314"/>
    <mergeCell ref="H314:L314"/>
    <mergeCell ref="D315:F315"/>
    <mergeCell ref="H315:L315"/>
    <mergeCell ref="D316:F316"/>
    <mergeCell ref="H316:L316"/>
    <mergeCell ref="D317:F317"/>
    <mergeCell ref="H317:L317"/>
    <mergeCell ref="D318:F318"/>
    <mergeCell ref="H318:L318"/>
    <mergeCell ref="D319:F319"/>
    <mergeCell ref="H319:L319"/>
    <mergeCell ref="D664:F664"/>
    <mergeCell ref="H664:L664"/>
    <mergeCell ref="D499:F499"/>
    <mergeCell ref="H499:L499"/>
    <mergeCell ref="D665:F665"/>
    <mergeCell ref="H665:L665"/>
    <mergeCell ref="H550:L550"/>
    <mergeCell ref="H517:L517"/>
    <mergeCell ref="D518:F518"/>
    <mergeCell ref="H518:L518"/>
    <mergeCell ref="D620:F620"/>
    <mergeCell ref="D629:F629"/>
    <mergeCell ref="H545:L545"/>
    <mergeCell ref="D546:F546"/>
    <mergeCell ref="D670:F670"/>
    <mergeCell ref="H670:L670"/>
    <mergeCell ref="D671:F671"/>
    <mergeCell ref="D526:F526"/>
    <mergeCell ref="H526:L526"/>
    <mergeCell ref="D527:F527"/>
    <mergeCell ref="H527:L527"/>
    <mergeCell ref="D666:F666"/>
    <mergeCell ref="H666:L666"/>
    <mergeCell ref="D667:F667"/>
    <mergeCell ref="H667:L667"/>
    <mergeCell ref="H543:L543"/>
    <mergeCell ref="H535:L535"/>
    <mergeCell ref="D535:F535"/>
    <mergeCell ref="D635:F635"/>
    <mergeCell ref="D632:F632"/>
    <mergeCell ref="H632:L632"/>
    <mergeCell ref="D637:F637"/>
    <mergeCell ref="H637:L637"/>
    <mergeCell ref="D625:F625"/>
    <mergeCell ref="H625:L625"/>
    <mergeCell ref="D628:F628"/>
    <mergeCell ref="H635:L635"/>
    <mergeCell ref="D633:F633"/>
    <mergeCell ref="H633:L633"/>
    <mergeCell ref="D634:F634"/>
    <mergeCell ref="H634:L634"/>
    <mergeCell ref="H657:L657"/>
    <mergeCell ref="D1000:F1000"/>
    <mergeCell ref="H1000:L1000"/>
    <mergeCell ref="D536:F536"/>
    <mergeCell ref="H536:L536"/>
    <mergeCell ref="D537:F537"/>
    <mergeCell ref="H537:L537"/>
    <mergeCell ref="D538:F538"/>
    <mergeCell ref="H538:L538"/>
    <mergeCell ref="H502:L502"/>
    <mergeCell ref="D522:F522"/>
    <mergeCell ref="H522:L522"/>
    <mergeCell ref="D539:F539"/>
    <mergeCell ref="H539:L539"/>
    <mergeCell ref="D540:F540"/>
    <mergeCell ref="H540:L540"/>
    <mergeCell ref="D523:F523"/>
    <mergeCell ref="H523:L523"/>
    <mergeCell ref="D524:F524"/>
    <mergeCell ref="H524:L524"/>
    <mergeCell ref="D525:F525"/>
    <mergeCell ref="H525:L525"/>
    <mergeCell ref="H503:L503"/>
    <mergeCell ref="D504:F504"/>
    <mergeCell ref="H504:L504"/>
    <mergeCell ref="D673:F673"/>
    <mergeCell ref="H673:L673"/>
    <mergeCell ref="H592:L592"/>
    <mergeCell ref="D593:F593"/>
    <mergeCell ref="H593:L593"/>
    <mergeCell ref="H576:L576"/>
    <mergeCell ref="D577:F577"/>
    <mergeCell ref="H508:L508"/>
    <mergeCell ref="H495:L495"/>
    <mergeCell ref="D496:F496"/>
    <mergeCell ref="H506:L506"/>
    <mergeCell ref="D507:F507"/>
    <mergeCell ref="H507:L507"/>
    <mergeCell ref="D508:F508"/>
    <mergeCell ref="H509:L509"/>
    <mergeCell ref="R56:V56"/>
    <mergeCell ref="W56:Z56"/>
    <mergeCell ref="D528:F528"/>
    <mergeCell ref="H528:L528"/>
    <mergeCell ref="D529:F529"/>
    <mergeCell ref="H529:L529"/>
    <mergeCell ref="D530:F530"/>
    <mergeCell ref="H530:L530"/>
    <mergeCell ref="D532:F532"/>
    <mergeCell ref="D500:F500"/>
    <mergeCell ref="H500:L500"/>
    <mergeCell ref="D501:F501"/>
    <mergeCell ref="H501:L501"/>
    <mergeCell ref="D502:F502"/>
    <mergeCell ref="D515:F515"/>
    <mergeCell ref="H515:L515"/>
    <mergeCell ref="D516:F516"/>
    <mergeCell ref="H516:L516"/>
    <mergeCell ref="D517:F517"/>
    <mergeCell ref="D531:F531"/>
    <mergeCell ref="H531:L531"/>
    <mergeCell ref="H510:L510"/>
    <mergeCell ref="D511:F511"/>
    <mergeCell ref="H514:L514"/>
    <mergeCell ref="D509:F509"/>
  </mergeCells>
  <phoneticPr fontId="2"/>
  <dataValidations disablePrompts="1" count="5">
    <dataValidation type="list" allowBlank="1" showInputMessage="1" showErrorMessage="1" sqref="UEZ83:UEZ87 UOV83:UOV87 UYR83:UYR87 VIN83:VIN87 VSJ83:VSJ87 WCF83:WCF87 WMB83:WMB87 WVX83:WVX87 JL83:JL87 TH83:TH87 ADD83:ADD87 AMZ83:AMZ87 AWV83:AWV87 BGR83:BGR87 BQN83:BQN87 CAJ83:CAJ87 CKF83:CKF87 CUB83:CUB87 DDX83:DDX87 DNT83:DNT87 DXP83:DXP87 EHL83:EHL87 ERH83:ERH87 FBD83:FBD87 FKZ83:FKZ87 FUV83:FUV87 GER83:GER87 GON83:GON87 GYJ83:GYJ87 HIF83:HIF87 HSB83:HSB87 IBX83:IBX87 ILT83:ILT87 IVP83:IVP87 JFL83:JFL87 JPH83:JPH87 JZD83:JZD87 KIZ83:KIZ87 KSV83:KSV87 LCR83:LCR87 LMN83:LMN87 LWJ83:LWJ87 MGF83:MGF87 MQB83:MQB87 MZX83:MZX87 NJT83:NJT87 NTP83:NTP87 ODL83:ODL87 ONH83:ONH87 OXD83:OXD87 PGZ83:PGZ87 PQV83:PQV87 QAR83:QAR87 QKN83:QKN87 QUJ83:QUJ87 REF83:REF87 ROB83:ROB87 RXX83:RXX87 SHT83:SHT87 SRP83:SRP87 TBL83:TBL87 TLH83:TLH87 TVD83:TVD87">
      <formula1>"幼,小,中,高,中等,特別,大学,短大,高専,専各,その他"</formula1>
    </dataValidation>
    <dataValidation type="list" allowBlank="1" showInputMessage="1" showErrorMessage="1" sqref="M782:M870 WCL83:WCL87 WMH83:WMH87 VSP83:VSP87 WWD83:WWD87 JR83:JR87 TN83:TN87 ADJ83:ADJ87 ANF83:ANF87 AXB83:AXB87 BGX83:BGX87 BQT83:BQT87 CAP83:CAP87 CKL83:CKL87 CUH83:CUH87 DED83:DED87 DNZ83:DNZ87 DXV83:DXV87 EHR83:EHR87 ERN83:ERN87 FBJ83:FBJ87 FLF83:FLF87 FVB83:FVB87 GEX83:GEX87 GOT83:GOT87 GYP83:GYP87 HIL83:HIL87 HSH83:HSH87 ICD83:ICD87 ILZ83:ILZ87 IVV83:IVV87 JFR83:JFR87 JPN83:JPN87 JZJ83:JZJ87 KJF83:KJF87 KTB83:KTB87 LCX83:LCX87 LMT83:LMT87 LWP83:LWP87 MGL83:MGL87 MQH83:MQH87 NAD83:NAD87 NJZ83:NJZ87 NTV83:NTV87 ODR83:ODR87 ONN83:ONN87 OXJ83:OXJ87 PHF83:PHF87 PRB83:PRB87 QAX83:QAX87 QKT83:QKT87 QUP83:QUP87 REL83:REL87 ROH83:ROH87 RYD83:RYD87 SHZ83:SHZ87 SRV83:SRV87 TBR83:TBR87 TLN83:TLN87 TVJ83:TVJ87 UFF83:UFF87 UPB83:UPB87 UYX83:UYX87 VIT83:VIT87 M185 M226:M481 M197:M219 M483:M778 M58:M183">
      <formula1>"全壊,半壊,大破以下,工作物,土地,設備,調査中"</formula1>
    </dataValidation>
    <dataValidation type="list" allowBlank="1" showErrorMessage="1" sqref="M186:M195 M220:M225 M184 M482">
      <formula1>"全壊,半壊,大破以下,工作物,土地,設備,調査中"</formula1>
      <formula2>0</formula2>
    </dataValidation>
    <dataValidation type="list" allowBlank="1" showInputMessage="1" showErrorMessage="1" sqref="G58:G1000">
      <formula1>"幼,小,中,義務,高,中等,特別,大学,短大,高専,専各,その他"</formula1>
    </dataValidation>
    <dataValidation type="list" allowBlank="1" showInputMessage="1" showErrorMessage="1" sqref="B58:B1000">
      <formula1>$A$9:$A$55</formula1>
    </dataValidation>
  </dataValidations>
  <printOptions horizontalCentered="1"/>
  <pageMargins left="0.39370078740157483" right="0.19685039370078741" top="0.98425196850393704" bottom="0.23622047244094491" header="0.51181102362204722" footer="0.51181102362204722"/>
  <pageSetup paperSize="9" scale="76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Z3585"/>
  <sheetViews>
    <sheetView tabSelected="1" view="pageBreakPreview" zoomScale="55" zoomScaleNormal="100" zoomScaleSheetLayoutView="55" workbookViewId="0">
      <selection activeCell="AC6" sqref="AC6"/>
    </sheetView>
  </sheetViews>
  <sheetFormatPr defaultRowHeight="13.5" outlineLevelRow="1"/>
  <cols>
    <col min="1" max="1" width="5.125" style="82" customWidth="1"/>
    <col min="2" max="13" width="9.625" style="24" customWidth="1"/>
    <col min="14" max="14" width="9.625" style="22" customWidth="1"/>
    <col min="15" max="15" width="16.875" style="24" customWidth="1"/>
    <col min="16" max="17" width="9" style="24"/>
    <col min="18" max="18" width="9" style="143"/>
    <col min="19" max="21" width="9" style="144"/>
    <col min="22" max="22" width="9" style="145"/>
    <col min="23" max="16384" width="9" style="24"/>
  </cols>
  <sheetData>
    <row r="1" spans="1:22" s="5" customFormat="1" ht="24.95" customHeight="1">
      <c r="A1" s="81"/>
      <c r="B1" s="323" t="s">
        <v>119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6"/>
      <c r="R1" s="142"/>
      <c r="S1" s="142"/>
      <c r="T1" s="142"/>
      <c r="U1" s="142"/>
      <c r="V1" s="142"/>
    </row>
    <row r="2" spans="1:22" s="5" customFormat="1" ht="18" customHeight="1">
      <c r="A2" s="81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6"/>
      <c r="R2" s="142"/>
      <c r="S2" s="142"/>
      <c r="T2" s="142"/>
      <c r="U2" s="142"/>
      <c r="V2" s="142"/>
    </row>
    <row r="3" spans="1:22" s="5" customFormat="1" ht="18" customHeight="1">
      <c r="A3" s="81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05" t="s">
        <v>77</v>
      </c>
      <c r="R3" s="142"/>
      <c r="S3" s="142"/>
      <c r="T3" s="142"/>
      <c r="U3" s="142"/>
      <c r="V3" s="142"/>
    </row>
    <row r="4" spans="1:22" s="5" customFormat="1" ht="18" customHeight="1">
      <c r="A4" s="81"/>
      <c r="B4" s="7"/>
      <c r="C4" s="7"/>
      <c r="D4" s="7"/>
      <c r="E4" s="7"/>
      <c r="F4" s="128" t="s">
        <v>21</v>
      </c>
      <c r="G4" s="126"/>
      <c r="H4" s="127"/>
      <c r="I4" s="129" t="s">
        <v>74</v>
      </c>
      <c r="J4" s="126"/>
      <c r="K4" s="127"/>
      <c r="L4" s="129" t="s">
        <v>2</v>
      </c>
      <c r="M4" s="331"/>
      <c r="N4" s="332"/>
      <c r="R4" s="142"/>
      <c r="S4" s="142"/>
      <c r="T4" s="142"/>
      <c r="U4" s="142"/>
      <c r="V4" s="142"/>
    </row>
    <row r="5" spans="1:22" ht="18" customHeight="1" thickBot="1">
      <c r="B5" s="130" t="s">
        <v>75</v>
      </c>
      <c r="R5" s="144"/>
      <c r="V5" s="144"/>
    </row>
    <row r="6" spans="1:22" ht="22.5" customHeight="1" thickBot="1">
      <c r="B6" s="316" t="s">
        <v>16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8"/>
      <c r="R6" s="144"/>
      <c r="V6" s="144"/>
    </row>
    <row r="7" spans="1:22" ht="22.5" customHeight="1" thickBot="1">
      <c r="B7" s="115" t="s">
        <v>15</v>
      </c>
      <c r="C7" s="116" t="s">
        <v>5</v>
      </c>
      <c r="D7" s="116" t="s">
        <v>6</v>
      </c>
      <c r="E7" s="116" t="s">
        <v>71</v>
      </c>
      <c r="F7" s="116" t="s">
        <v>7</v>
      </c>
      <c r="G7" s="116" t="s">
        <v>8</v>
      </c>
      <c r="H7" s="116" t="s">
        <v>20</v>
      </c>
      <c r="I7" s="116" t="s">
        <v>9</v>
      </c>
      <c r="J7" s="116" t="s">
        <v>10</v>
      </c>
      <c r="K7" s="116" t="s">
        <v>11</v>
      </c>
      <c r="L7" s="116" t="s">
        <v>12</v>
      </c>
      <c r="M7" s="117" t="s">
        <v>13</v>
      </c>
      <c r="N7" s="106" t="s">
        <v>14</v>
      </c>
      <c r="R7" s="144"/>
      <c r="V7" s="144"/>
    </row>
    <row r="8" spans="1:22" ht="22.5" customHeight="1" thickBot="1">
      <c r="B8" s="88">
        <f>COUNTIF($G58:$G1002,"幼")</f>
        <v>0</v>
      </c>
      <c r="C8" s="89">
        <f>COUNTIF($G58:$G1002,"小")</f>
        <v>7</v>
      </c>
      <c r="D8" s="89">
        <f>COUNTIF($G58:$G1002,"中")</f>
        <v>3</v>
      </c>
      <c r="E8" s="89">
        <f>COUNTIF($G58:$G1002,"義務")</f>
        <v>0</v>
      </c>
      <c r="F8" s="89">
        <f>COUNTIF($G58:$G1002,"高")</f>
        <v>0</v>
      </c>
      <c r="G8" s="89">
        <f>COUNTIF($G58:$G1002,"中等")</f>
        <v>0</v>
      </c>
      <c r="H8" s="89">
        <f>COUNTIF($G58:$G1002,"特別")</f>
        <v>0</v>
      </c>
      <c r="I8" s="89">
        <f>COUNTIF($G58:$G1002,"大学")</f>
        <v>0</v>
      </c>
      <c r="J8" s="89">
        <f>COUNTIF($G58:$G1002,"短大")</f>
        <v>0</v>
      </c>
      <c r="K8" s="89">
        <f>COUNTIF($G58:$G1002,"高専")</f>
        <v>0</v>
      </c>
      <c r="L8" s="89">
        <f>COUNTIF($G58:$G1002,"専各")</f>
        <v>0</v>
      </c>
      <c r="M8" s="90">
        <f>COUNTIF($G58:$G1002,"その他")</f>
        <v>0</v>
      </c>
      <c r="N8" s="107">
        <f>SUM(B8:M8)</f>
        <v>10</v>
      </c>
      <c r="R8" s="144"/>
      <c r="V8" s="144"/>
    </row>
    <row r="9" spans="1:22" ht="18" hidden="1" customHeight="1" outlineLevel="1">
      <c r="A9" s="91" t="s">
        <v>24</v>
      </c>
      <c r="B9" s="97">
        <f t="shared" ref="B9:B55" si="0">COUNTIFS($B$58:$B$1002,$A9,$G$58:$G$1002,"幼")</f>
        <v>0</v>
      </c>
      <c r="C9" s="97">
        <f t="shared" ref="C9:C55" si="1">COUNTIFS($B$58:$B$1002,$A9,$G$58:$G$1002,"小")</f>
        <v>4</v>
      </c>
      <c r="D9" s="97">
        <f t="shared" ref="D9:D55" si="2">COUNTIFS($B$58:$B$1002,$A9,$G$58:$G$1002,"中")</f>
        <v>0</v>
      </c>
      <c r="E9" s="97">
        <f t="shared" ref="E9:E55" si="3">COUNTIFS($B$58:$B$1002,$A9,$G$58:$G$1002,"義務")</f>
        <v>0</v>
      </c>
      <c r="F9" s="97">
        <f t="shared" ref="F9:F55" si="4">COUNTIFS($B$58:$B$1002,$A9,$G$58:$G$1002,"高")</f>
        <v>0</v>
      </c>
      <c r="G9" s="97">
        <f t="shared" ref="G9:G55" si="5">COUNTIFS($B$58:$B$1002,$A9,$G$58:$G$1002,"中等")</f>
        <v>0</v>
      </c>
      <c r="H9" s="97">
        <f t="shared" ref="H9:H55" si="6">COUNTIFS($B$58:$B$1002,$A9,$G$58:$G$1002,"特別")</f>
        <v>0</v>
      </c>
      <c r="I9" s="97">
        <f t="shared" ref="I9:I55" si="7">COUNTIFS($B$58:$B$1002,$A9,$G$58:$G$1002,"大学")</f>
        <v>0</v>
      </c>
      <c r="J9" s="97">
        <f t="shared" ref="J9:J55" si="8">COUNTIFS($B$58:$B$1002,$A9,$G$58:$G$1002,"短大")</f>
        <v>0</v>
      </c>
      <c r="K9" s="97">
        <f t="shared" ref="K9:K55" si="9">COUNTIFS($B$58:$B$1002,$A9,$G$58:$G$1002,"高専")</f>
        <v>0</v>
      </c>
      <c r="L9" s="97">
        <f t="shared" ref="L9:L55" si="10">COUNTIFS($B$58:$B$1002,$A9,$G$58:$G$1002,"専各")</f>
        <v>0</v>
      </c>
      <c r="M9" s="92">
        <f t="shared" ref="M9:M55" si="11">COUNTIFS($B$58:$B$1002,$A9,$G$58:$G$1002,"その他")</f>
        <v>0</v>
      </c>
      <c r="N9" s="108">
        <f>SUM(B9:M9)</f>
        <v>4</v>
      </c>
    </row>
    <row r="10" spans="1:22" ht="18" hidden="1" customHeight="1" outlineLevel="1">
      <c r="A10" s="93" t="s">
        <v>25</v>
      </c>
      <c r="B10" s="72">
        <f t="shared" si="0"/>
        <v>0</v>
      </c>
      <c r="C10" s="72">
        <f t="shared" si="1"/>
        <v>0</v>
      </c>
      <c r="D10" s="72">
        <f t="shared" si="2"/>
        <v>0</v>
      </c>
      <c r="E10" s="72">
        <f t="shared" si="3"/>
        <v>0</v>
      </c>
      <c r="F10" s="72">
        <f t="shared" si="4"/>
        <v>0</v>
      </c>
      <c r="G10" s="72">
        <f t="shared" si="5"/>
        <v>0</v>
      </c>
      <c r="H10" s="72">
        <f t="shared" si="6"/>
        <v>0</v>
      </c>
      <c r="I10" s="72">
        <f t="shared" si="7"/>
        <v>0</v>
      </c>
      <c r="J10" s="72">
        <f t="shared" si="8"/>
        <v>0</v>
      </c>
      <c r="K10" s="72">
        <f t="shared" si="9"/>
        <v>0</v>
      </c>
      <c r="L10" s="72">
        <f t="shared" si="10"/>
        <v>0</v>
      </c>
      <c r="M10" s="94">
        <f t="shared" si="11"/>
        <v>0</v>
      </c>
      <c r="N10" s="109">
        <f>SUM(B10:M10)</f>
        <v>0</v>
      </c>
    </row>
    <row r="11" spans="1:22" ht="18" hidden="1" customHeight="1" outlineLevel="1">
      <c r="A11" s="93" t="s">
        <v>26</v>
      </c>
      <c r="B11" s="72">
        <f t="shared" si="0"/>
        <v>0</v>
      </c>
      <c r="C11" s="72">
        <f t="shared" si="1"/>
        <v>0</v>
      </c>
      <c r="D11" s="72">
        <f t="shared" si="2"/>
        <v>0</v>
      </c>
      <c r="E11" s="72">
        <f t="shared" si="3"/>
        <v>0</v>
      </c>
      <c r="F11" s="72">
        <f t="shared" si="4"/>
        <v>0</v>
      </c>
      <c r="G11" s="72">
        <f t="shared" si="5"/>
        <v>0</v>
      </c>
      <c r="H11" s="72">
        <f t="shared" si="6"/>
        <v>0</v>
      </c>
      <c r="I11" s="72">
        <f t="shared" si="7"/>
        <v>0</v>
      </c>
      <c r="J11" s="72">
        <f t="shared" si="8"/>
        <v>0</v>
      </c>
      <c r="K11" s="72">
        <f t="shared" si="9"/>
        <v>0</v>
      </c>
      <c r="L11" s="72">
        <f t="shared" si="10"/>
        <v>0</v>
      </c>
      <c r="M11" s="94">
        <f t="shared" si="11"/>
        <v>0</v>
      </c>
      <c r="N11" s="109">
        <f t="shared" ref="N11:N55" si="12">SUM(B11:M11)</f>
        <v>0</v>
      </c>
    </row>
    <row r="12" spans="1:22" ht="18" hidden="1" customHeight="1" outlineLevel="1">
      <c r="A12" s="93" t="s">
        <v>27</v>
      </c>
      <c r="B12" s="72">
        <f t="shared" si="0"/>
        <v>0</v>
      </c>
      <c r="C12" s="72">
        <f t="shared" si="1"/>
        <v>0</v>
      </c>
      <c r="D12" s="72">
        <f t="shared" si="2"/>
        <v>0</v>
      </c>
      <c r="E12" s="72">
        <f t="shared" si="3"/>
        <v>0</v>
      </c>
      <c r="F12" s="72">
        <f t="shared" si="4"/>
        <v>0</v>
      </c>
      <c r="G12" s="72">
        <f t="shared" si="5"/>
        <v>0</v>
      </c>
      <c r="H12" s="72">
        <f t="shared" si="6"/>
        <v>0</v>
      </c>
      <c r="I12" s="72">
        <f t="shared" si="7"/>
        <v>0</v>
      </c>
      <c r="J12" s="72">
        <f t="shared" si="8"/>
        <v>0</v>
      </c>
      <c r="K12" s="72">
        <f t="shared" si="9"/>
        <v>0</v>
      </c>
      <c r="L12" s="72">
        <f t="shared" si="10"/>
        <v>0</v>
      </c>
      <c r="M12" s="94">
        <f t="shared" si="11"/>
        <v>0</v>
      </c>
      <c r="N12" s="109">
        <f>SUM(B12:M12)</f>
        <v>0</v>
      </c>
    </row>
    <row r="13" spans="1:22" ht="18" hidden="1" customHeight="1" outlineLevel="1">
      <c r="A13" s="93" t="s">
        <v>28</v>
      </c>
      <c r="B13" s="72">
        <f t="shared" si="0"/>
        <v>0</v>
      </c>
      <c r="C13" s="72">
        <f t="shared" si="1"/>
        <v>0</v>
      </c>
      <c r="D13" s="72">
        <f t="shared" si="2"/>
        <v>0</v>
      </c>
      <c r="E13" s="72">
        <f t="shared" si="3"/>
        <v>0</v>
      </c>
      <c r="F13" s="72">
        <f t="shared" si="4"/>
        <v>0</v>
      </c>
      <c r="G13" s="72">
        <f t="shared" si="5"/>
        <v>0</v>
      </c>
      <c r="H13" s="72">
        <f t="shared" si="6"/>
        <v>0</v>
      </c>
      <c r="I13" s="72">
        <f t="shared" si="7"/>
        <v>0</v>
      </c>
      <c r="J13" s="72">
        <f t="shared" si="8"/>
        <v>0</v>
      </c>
      <c r="K13" s="72">
        <f t="shared" si="9"/>
        <v>0</v>
      </c>
      <c r="L13" s="72">
        <f t="shared" si="10"/>
        <v>0</v>
      </c>
      <c r="M13" s="94">
        <f t="shared" si="11"/>
        <v>0</v>
      </c>
      <c r="N13" s="109">
        <f>SUM(B13:M13)</f>
        <v>0</v>
      </c>
    </row>
    <row r="14" spans="1:22" ht="18" hidden="1" customHeight="1" outlineLevel="1">
      <c r="A14" s="93" t="s">
        <v>29</v>
      </c>
      <c r="B14" s="72">
        <f t="shared" si="0"/>
        <v>0</v>
      </c>
      <c r="C14" s="72">
        <f t="shared" si="1"/>
        <v>0</v>
      </c>
      <c r="D14" s="72">
        <f t="shared" si="2"/>
        <v>0</v>
      </c>
      <c r="E14" s="72">
        <f t="shared" si="3"/>
        <v>0</v>
      </c>
      <c r="F14" s="72">
        <f t="shared" si="4"/>
        <v>0</v>
      </c>
      <c r="G14" s="72">
        <f t="shared" si="5"/>
        <v>0</v>
      </c>
      <c r="H14" s="72">
        <f t="shared" si="6"/>
        <v>0</v>
      </c>
      <c r="I14" s="72">
        <f t="shared" si="7"/>
        <v>0</v>
      </c>
      <c r="J14" s="72">
        <f t="shared" si="8"/>
        <v>0</v>
      </c>
      <c r="K14" s="72">
        <f t="shared" si="9"/>
        <v>0</v>
      </c>
      <c r="L14" s="72">
        <f t="shared" si="10"/>
        <v>0</v>
      </c>
      <c r="M14" s="94">
        <f t="shared" si="11"/>
        <v>0</v>
      </c>
      <c r="N14" s="109">
        <f t="shared" si="12"/>
        <v>0</v>
      </c>
    </row>
    <row r="15" spans="1:22" ht="18" hidden="1" customHeight="1" outlineLevel="1">
      <c r="A15" s="93" t="s">
        <v>30</v>
      </c>
      <c r="B15" s="72">
        <f t="shared" si="0"/>
        <v>0</v>
      </c>
      <c r="C15" s="72">
        <f t="shared" si="1"/>
        <v>0</v>
      </c>
      <c r="D15" s="72">
        <f t="shared" si="2"/>
        <v>0</v>
      </c>
      <c r="E15" s="72">
        <f t="shared" si="3"/>
        <v>0</v>
      </c>
      <c r="F15" s="72">
        <f t="shared" si="4"/>
        <v>0</v>
      </c>
      <c r="G15" s="72">
        <f t="shared" si="5"/>
        <v>0</v>
      </c>
      <c r="H15" s="72">
        <f t="shared" si="6"/>
        <v>0</v>
      </c>
      <c r="I15" s="72">
        <f t="shared" si="7"/>
        <v>0</v>
      </c>
      <c r="J15" s="72">
        <f t="shared" si="8"/>
        <v>0</v>
      </c>
      <c r="K15" s="72">
        <f t="shared" si="9"/>
        <v>0</v>
      </c>
      <c r="L15" s="72">
        <f t="shared" si="10"/>
        <v>0</v>
      </c>
      <c r="M15" s="94">
        <f t="shared" si="11"/>
        <v>0</v>
      </c>
      <c r="N15" s="109">
        <f t="shared" si="12"/>
        <v>0</v>
      </c>
    </row>
    <row r="16" spans="1:22" ht="18" hidden="1" customHeight="1" outlineLevel="1">
      <c r="A16" s="93" t="s">
        <v>31</v>
      </c>
      <c r="B16" s="72">
        <f t="shared" si="0"/>
        <v>0</v>
      </c>
      <c r="C16" s="72">
        <f t="shared" si="1"/>
        <v>0</v>
      </c>
      <c r="D16" s="72">
        <f t="shared" si="2"/>
        <v>0</v>
      </c>
      <c r="E16" s="72">
        <f t="shared" si="3"/>
        <v>0</v>
      </c>
      <c r="F16" s="72">
        <f t="shared" si="4"/>
        <v>0</v>
      </c>
      <c r="G16" s="72">
        <f t="shared" si="5"/>
        <v>0</v>
      </c>
      <c r="H16" s="72">
        <f t="shared" si="6"/>
        <v>0</v>
      </c>
      <c r="I16" s="72">
        <f t="shared" si="7"/>
        <v>0</v>
      </c>
      <c r="J16" s="72">
        <f t="shared" si="8"/>
        <v>0</v>
      </c>
      <c r="K16" s="72">
        <f t="shared" si="9"/>
        <v>0</v>
      </c>
      <c r="L16" s="72">
        <f t="shared" si="10"/>
        <v>0</v>
      </c>
      <c r="M16" s="94">
        <f t="shared" si="11"/>
        <v>0</v>
      </c>
      <c r="N16" s="109">
        <f t="shared" si="12"/>
        <v>0</v>
      </c>
    </row>
    <row r="17" spans="1:14" ht="18" hidden="1" customHeight="1" outlineLevel="1">
      <c r="A17" s="93" t="s">
        <v>32</v>
      </c>
      <c r="B17" s="72">
        <f t="shared" si="0"/>
        <v>0</v>
      </c>
      <c r="C17" s="72">
        <f t="shared" si="1"/>
        <v>0</v>
      </c>
      <c r="D17" s="72">
        <f t="shared" si="2"/>
        <v>0</v>
      </c>
      <c r="E17" s="72">
        <f t="shared" si="3"/>
        <v>0</v>
      </c>
      <c r="F17" s="72">
        <f t="shared" si="4"/>
        <v>0</v>
      </c>
      <c r="G17" s="72">
        <f t="shared" si="5"/>
        <v>0</v>
      </c>
      <c r="H17" s="72">
        <f t="shared" si="6"/>
        <v>0</v>
      </c>
      <c r="I17" s="72">
        <f t="shared" si="7"/>
        <v>0</v>
      </c>
      <c r="J17" s="72">
        <f t="shared" si="8"/>
        <v>0</v>
      </c>
      <c r="K17" s="72">
        <f t="shared" si="9"/>
        <v>0</v>
      </c>
      <c r="L17" s="72">
        <f t="shared" si="10"/>
        <v>0</v>
      </c>
      <c r="M17" s="94">
        <f t="shared" si="11"/>
        <v>0</v>
      </c>
      <c r="N17" s="109">
        <f t="shared" si="12"/>
        <v>0</v>
      </c>
    </row>
    <row r="18" spans="1:14" ht="18" hidden="1" customHeight="1" outlineLevel="1">
      <c r="A18" s="93" t="s">
        <v>33</v>
      </c>
      <c r="B18" s="72">
        <f t="shared" si="0"/>
        <v>0</v>
      </c>
      <c r="C18" s="72">
        <f t="shared" si="1"/>
        <v>0</v>
      </c>
      <c r="D18" s="72">
        <f t="shared" si="2"/>
        <v>0</v>
      </c>
      <c r="E18" s="72">
        <f t="shared" si="3"/>
        <v>0</v>
      </c>
      <c r="F18" s="72">
        <f t="shared" si="4"/>
        <v>0</v>
      </c>
      <c r="G18" s="72">
        <f t="shared" si="5"/>
        <v>0</v>
      </c>
      <c r="H18" s="72">
        <f t="shared" si="6"/>
        <v>0</v>
      </c>
      <c r="I18" s="72">
        <f t="shared" si="7"/>
        <v>0</v>
      </c>
      <c r="J18" s="72">
        <f t="shared" si="8"/>
        <v>0</v>
      </c>
      <c r="K18" s="72">
        <f t="shared" si="9"/>
        <v>0</v>
      </c>
      <c r="L18" s="72">
        <f t="shared" si="10"/>
        <v>0</v>
      </c>
      <c r="M18" s="94">
        <f t="shared" si="11"/>
        <v>0</v>
      </c>
      <c r="N18" s="109">
        <f t="shared" si="12"/>
        <v>0</v>
      </c>
    </row>
    <row r="19" spans="1:14" ht="18" hidden="1" customHeight="1" outlineLevel="1">
      <c r="A19" s="93" t="s">
        <v>34</v>
      </c>
      <c r="B19" s="72">
        <f t="shared" si="0"/>
        <v>0</v>
      </c>
      <c r="C19" s="72">
        <f t="shared" si="1"/>
        <v>0</v>
      </c>
      <c r="D19" s="72">
        <f t="shared" si="2"/>
        <v>0</v>
      </c>
      <c r="E19" s="72">
        <f t="shared" si="3"/>
        <v>0</v>
      </c>
      <c r="F19" s="72">
        <f t="shared" si="4"/>
        <v>0</v>
      </c>
      <c r="G19" s="72">
        <f t="shared" si="5"/>
        <v>0</v>
      </c>
      <c r="H19" s="72">
        <f t="shared" si="6"/>
        <v>0</v>
      </c>
      <c r="I19" s="72">
        <f t="shared" si="7"/>
        <v>0</v>
      </c>
      <c r="J19" s="72">
        <f t="shared" si="8"/>
        <v>0</v>
      </c>
      <c r="K19" s="72">
        <f t="shared" si="9"/>
        <v>0</v>
      </c>
      <c r="L19" s="72">
        <f t="shared" si="10"/>
        <v>0</v>
      </c>
      <c r="M19" s="94">
        <f t="shared" si="11"/>
        <v>0</v>
      </c>
      <c r="N19" s="109">
        <f t="shared" si="12"/>
        <v>0</v>
      </c>
    </row>
    <row r="20" spans="1:14" ht="18" hidden="1" customHeight="1" outlineLevel="1">
      <c r="A20" s="93" t="s">
        <v>35</v>
      </c>
      <c r="B20" s="72">
        <f t="shared" si="0"/>
        <v>0</v>
      </c>
      <c r="C20" s="72">
        <f t="shared" si="1"/>
        <v>0</v>
      </c>
      <c r="D20" s="72">
        <f t="shared" si="2"/>
        <v>0</v>
      </c>
      <c r="E20" s="72">
        <f t="shared" si="3"/>
        <v>0</v>
      </c>
      <c r="F20" s="72">
        <f t="shared" si="4"/>
        <v>0</v>
      </c>
      <c r="G20" s="72">
        <f t="shared" si="5"/>
        <v>0</v>
      </c>
      <c r="H20" s="72">
        <f t="shared" si="6"/>
        <v>0</v>
      </c>
      <c r="I20" s="72">
        <f t="shared" si="7"/>
        <v>0</v>
      </c>
      <c r="J20" s="72">
        <f t="shared" si="8"/>
        <v>0</v>
      </c>
      <c r="K20" s="72">
        <f t="shared" si="9"/>
        <v>0</v>
      </c>
      <c r="L20" s="72">
        <f t="shared" si="10"/>
        <v>0</v>
      </c>
      <c r="M20" s="94">
        <f t="shared" si="11"/>
        <v>0</v>
      </c>
      <c r="N20" s="109">
        <f t="shared" si="12"/>
        <v>0</v>
      </c>
    </row>
    <row r="21" spans="1:14" ht="18" hidden="1" customHeight="1" outlineLevel="1">
      <c r="A21" s="93" t="s">
        <v>36</v>
      </c>
      <c r="B21" s="72">
        <f t="shared" si="0"/>
        <v>0</v>
      </c>
      <c r="C21" s="72">
        <f t="shared" si="1"/>
        <v>0</v>
      </c>
      <c r="D21" s="72">
        <f t="shared" si="2"/>
        <v>0</v>
      </c>
      <c r="E21" s="72">
        <f t="shared" si="3"/>
        <v>0</v>
      </c>
      <c r="F21" s="72">
        <f t="shared" si="4"/>
        <v>0</v>
      </c>
      <c r="G21" s="72">
        <f t="shared" si="5"/>
        <v>0</v>
      </c>
      <c r="H21" s="72">
        <f t="shared" si="6"/>
        <v>0</v>
      </c>
      <c r="I21" s="72">
        <f t="shared" si="7"/>
        <v>0</v>
      </c>
      <c r="J21" s="72">
        <f t="shared" si="8"/>
        <v>0</v>
      </c>
      <c r="K21" s="72">
        <f t="shared" si="9"/>
        <v>0</v>
      </c>
      <c r="L21" s="72">
        <f t="shared" si="10"/>
        <v>0</v>
      </c>
      <c r="M21" s="94">
        <f t="shared" si="11"/>
        <v>0</v>
      </c>
      <c r="N21" s="109">
        <f t="shared" si="12"/>
        <v>0</v>
      </c>
    </row>
    <row r="22" spans="1:14" ht="18" hidden="1" customHeight="1" outlineLevel="1">
      <c r="A22" s="93" t="s">
        <v>37</v>
      </c>
      <c r="B22" s="72">
        <f t="shared" si="0"/>
        <v>0</v>
      </c>
      <c r="C22" s="72">
        <f t="shared" si="1"/>
        <v>0</v>
      </c>
      <c r="D22" s="72">
        <f t="shared" si="2"/>
        <v>0</v>
      </c>
      <c r="E22" s="72">
        <f t="shared" si="3"/>
        <v>0</v>
      </c>
      <c r="F22" s="72">
        <f t="shared" si="4"/>
        <v>0</v>
      </c>
      <c r="G22" s="72">
        <f t="shared" si="5"/>
        <v>0</v>
      </c>
      <c r="H22" s="72">
        <f t="shared" si="6"/>
        <v>0</v>
      </c>
      <c r="I22" s="72">
        <f t="shared" si="7"/>
        <v>0</v>
      </c>
      <c r="J22" s="72">
        <f t="shared" si="8"/>
        <v>0</v>
      </c>
      <c r="K22" s="72">
        <f t="shared" si="9"/>
        <v>0</v>
      </c>
      <c r="L22" s="72">
        <f t="shared" si="10"/>
        <v>0</v>
      </c>
      <c r="M22" s="94">
        <f t="shared" si="11"/>
        <v>0</v>
      </c>
      <c r="N22" s="109">
        <f t="shared" si="12"/>
        <v>0</v>
      </c>
    </row>
    <row r="23" spans="1:14" ht="18" hidden="1" customHeight="1" outlineLevel="1">
      <c r="A23" s="93" t="s">
        <v>38</v>
      </c>
      <c r="B23" s="72">
        <f t="shared" si="0"/>
        <v>0</v>
      </c>
      <c r="C23" s="72">
        <f t="shared" si="1"/>
        <v>0</v>
      </c>
      <c r="D23" s="72">
        <f t="shared" si="2"/>
        <v>0</v>
      </c>
      <c r="E23" s="72">
        <f t="shared" si="3"/>
        <v>0</v>
      </c>
      <c r="F23" s="72">
        <f t="shared" si="4"/>
        <v>0</v>
      </c>
      <c r="G23" s="72">
        <f t="shared" si="5"/>
        <v>0</v>
      </c>
      <c r="H23" s="72">
        <f t="shared" si="6"/>
        <v>0</v>
      </c>
      <c r="I23" s="72">
        <f t="shared" si="7"/>
        <v>0</v>
      </c>
      <c r="J23" s="72">
        <f t="shared" si="8"/>
        <v>0</v>
      </c>
      <c r="K23" s="72">
        <f t="shared" si="9"/>
        <v>0</v>
      </c>
      <c r="L23" s="72">
        <f t="shared" si="10"/>
        <v>0</v>
      </c>
      <c r="M23" s="94">
        <f t="shared" si="11"/>
        <v>0</v>
      </c>
      <c r="N23" s="109">
        <f t="shared" si="12"/>
        <v>0</v>
      </c>
    </row>
    <row r="24" spans="1:14" ht="18" hidden="1" customHeight="1" outlineLevel="1">
      <c r="A24" s="93" t="s">
        <v>39</v>
      </c>
      <c r="B24" s="72">
        <f t="shared" si="0"/>
        <v>0</v>
      </c>
      <c r="C24" s="72">
        <f t="shared" si="1"/>
        <v>0</v>
      </c>
      <c r="D24" s="72">
        <f t="shared" si="2"/>
        <v>0</v>
      </c>
      <c r="E24" s="72">
        <f t="shared" si="3"/>
        <v>0</v>
      </c>
      <c r="F24" s="72">
        <f t="shared" si="4"/>
        <v>0</v>
      </c>
      <c r="G24" s="72">
        <f t="shared" si="5"/>
        <v>0</v>
      </c>
      <c r="H24" s="72">
        <f t="shared" si="6"/>
        <v>0</v>
      </c>
      <c r="I24" s="72">
        <f t="shared" si="7"/>
        <v>0</v>
      </c>
      <c r="J24" s="72">
        <f t="shared" si="8"/>
        <v>0</v>
      </c>
      <c r="K24" s="72">
        <f t="shared" si="9"/>
        <v>0</v>
      </c>
      <c r="L24" s="72">
        <f t="shared" si="10"/>
        <v>0</v>
      </c>
      <c r="M24" s="94">
        <f t="shared" si="11"/>
        <v>0</v>
      </c>
      <c r="N24" s="109">
        <f t="shared" si="12"/>
        <v>0</v>
      </c>
    </row>
    <row r="25" spans="1:14" ht="18" hidden="1" customHeight="1" outlineLevel="1">
      <c r="A25" s="93" t="s">
        <v>40</v>
      </c>
      <c r="B25" s="72">
        <f t="shared" si="0"/>
        <v>0</v>
      </c>
      <c r="C25" s="72">
        <f t="shared" si="1"/>
        <v>0</v>
      </c>
      <c r="D25" s="72">
        <f t="shared" si="2"/>
        <v>0</v>
      </c>
      <c r="E25" s="72">
        <f t="shared" si="3"/>
        <v>0</v>
      </c>
      <c r="F25" s="72">
        <f t="shared" si="4"/>
        <v>0</v>
      </c>
      <c r="G25" s="72">
        <f t="shared" si="5"/>
        <v>0</v>
      </c>
      <c r="H25" s="72">
        <f t="shared" si="6"/>
        <v>0</v>
      </c>
      <c r="I25" s="72">
        <f t="shared" si="7"/>
        <v>0</v>
      </c>
      <c r="J25" s="72">
        <f t="shared" si="8"/>
        <v>0</v>
      </c>
      <c r="K25" s="72">
        <f t="shared" si="9"/>
        <v>0</v>
      </c>
      <c r="L25" s="72">
        <f t="shared" si="10"/>
        <v>0</v>
      </c>
      <c r="M25" s="94">
        <f t="shared" si="11"/>
        <v>0</v>
      </c>
      <c r="N25" s="109">
        <f t="shared" si="12"/>
        <v>0</v>
      </c>
    </row>
    <row r="26" spans="1:14" ht="18" hidden="1" customHeight="1" outlineLevel="1">
      <c r="A26" s="93" t="s">
        <v>41</v>
      </c>
      <c r="B26" s="72">
        <f t="shared" si="0"/>
        <v>0</v>
      </c>
      <c r="C26" s="72">
        <f t="shared" si="1"/>
        <v>0</v>
      </c>
      <c r="D26" s="72">
        <f t="shared" si="2"/>
        <v>0</v>
      </c>
      <c r="E26" s="72">
        <f t="shared" si="3"/>
        <v>0</v>
      </c>
      <c r="F26" s="72">
        <f t="shared" si="4"/>
        <v>0</v>
      </c>
      <c r="G26" s="72">
        <f t="shared" si="5"/>
        <v>0</v>
      </c>
      <c r="H26" s="72">
        <f t="shared" si="6"/>
        <v>0</v>
      </c>
      <c r="I26" s="72">
        <f t="shared" si="7"/>
        <v>0</v>
      </c>
      <c r="J26" s="72">
        <f t="shared" si="8"/>
        <v>0</v>
      </c>
      <c r="K26" s="72">
        <f t="shared" si="9"/>
        <v>0</v>
      </c>
      <c r="L26" s="72">
        <f t="shared" si="10"/>
        <v>0</v>
      </c>
      <c r="M26" s="94">
        <f t="shared" si="11"/>
        <v>0</v>
      </c>
      <c r="N26" s="109">
        <f t="shared" si="12"/>
        <v>0</v>
      </c>
    </row>
    <row r="27" spans="1:14" ht="18" hidden="1" customHeight="1" outlineLevel="1">
      <c r="A27" s="93" t="s">
        <v>42</v>
      </c>
      <c r="B27" s="72">
        <f t="shared" si="0"/>
        <v>0</v>
      </c>
      <c r="C27" s="72">
        <f t="shared" si="1"/>
        <v>0</v>
      </c>
      <c r="D27" s="72">
        <f t="shared" si="2"/>
        <v>0</v>
      </c>
      <c r="E27" s="72">
        <f t="shared" si="3"/>
        <v>0</v>
      </c>
      <c r="F27" s="72">
        <f t="shared" si="4"/>
        <v>0</v>
      </c>
      <c r="G27" s="72">
        <f t="shared" si="5"/>
        <v>0</v>
      </c>
      <c r="H27" s="72">
        <f t="shared" si="6"/>
        <v>0</v>
      </c>
      <c r="I27" s="72">
        <f t="shared" si="7"/>
        <v>0</v>
      </c>
      <c r="J27" s="72">
        <f t="shared" si="8"/>
        <v>0</v>
      </c>
      <c r="K27" s="72">
        <f t="shared" si="9"/>
        <v>0</v>
      </c>
      <c r="L27" s="72">
        <f t="shared" si="10"/>
        <v>0</v>
      </c>
      <c r="M27" s="94">
        <f t="shared" si="11"/>
        <v>0</v>
      </c>
      <c r="N27" s="109">
        <f t="shared" si="12"/>
        <v>0</v>
      </c>
    </row>
    <row r="28" spans="1:14" ht="18" hidden="1" customHeight="1" outlineLevel="1">
      <c r="A28" s="93" t="s">
        <v>43</v>
      </c>
      <c r="B28" s="72">
        <f t="shared" si="0"/>
        <v>0</v>
      </c>
      <c r="C28" s="72">
        <f t="shared" si="1"/>
        <v>0</v>
      </c>
      <c r="D28" s="72">
        <f t="shared" si="2"/>
        <v>0</v>
      </c>
      <c r="E28" s="72">
        <f t="shared" si="3"/>
        <v>0</v>
      </c>
      <c r="F28" s="72">
        <f t="shared" si="4"/>
        <v>0</v>
      </c>
      <c r="G28" s="72">
        <f t="shared" si="5"/>
        <v>0</v>
      </c>
      <c r="H28" s="72">
        <f t="shared" si="6"/>
        <v>0</v>
      </c>
      <c r="I28" s="72">
        <f t="shared" si="7"/>
        <v>0</v>
      </c>
      <c r="J28" s="72">
        <f t="shared" si="8"/>
        <v>0</v>
      </c>
      <c r="K28" s="72">
        <f t="shared" si="9"/>
        <v>0</v>
      </c>
      <c r="L28" s="72">
        <f t="shared" si="10"/>
        <v>0</v>
      </c>
      <c r="M28" s="94">
        <f t="shared" si="11"/>
        <v>0</v>
      </c>
      <c r="N28" s="109">
        <f t="shared" si="12"/>
        <v>0</v>
      </c>
    </row>
    <row r="29" spans="1:14" ht="18" hidden="1" customHeight="1" outlineLevel="1">
      <c r="A29" s="93" t="s">
        <v>44</v>
      </c>
      <c r="B29" s="72">
        <f t="shared" si="0"/>
        <v>0</v>
      </c>
      <c r="C29" s="72">
        <f t="shared" si="1"/>
        <v>0</v>
      </c>
      <c r="D29" s="72">
        <f t="shared" si="2"/>
        <v>0</v>
      </c>
      <c r="E29" s="72">
        <f t="shared" si="3"/>
        <v>0</v>
      </c>
      <c r="F29" s="72">
        <f t="shared" si="4"/>
        <v>0</v>
      </c>
      <c r="G29" s="72">
        <f t="shared" si="5"/>
        <v>0</v>
      </c>
      <c r="H29" s="72">
        <f t="shared" si="6"/>
        <v>0</v>
      </c>
      <c r="I29" s="72">
        <f t="shared" si="7"/>
        <v>0</v>
      </c>
      <c r="J29" s="72">
        <f t="shared" si="8"/>
        <v>0</v>
      </c>
      <c r="K29" s="72">
        <f t="shared" si="9"/>
        <v>0</v>
      </c>
      <c r="L29" s="72">
        <f t="shared" si="10"/>
        <v>0</v>
      </c>
      <c r="M29" s="94">
        <f t="shared" si="11"/>
        <v>0</v>
      </c>
      <c r="N29" s="109">
        <f t="shared" si="12"/>
        <v>0</v>
      </c>
    </row>
    <row r="30" spans="1:14" ht="18" hidden="1" customHeight="1" outlineLevel="1">
      <c r="A30" s="93" t="s">
        <v>45</v>
      </c>
      <c r="B30" s="72">
        <f t="shared" si="0"/>
        <v>0</v>
      </c>
      <c r="C30" s="72">
        <f t="shared" si="1"/>
        <v>0</v>
      </c>
      <c r="D30" s="72">
        <f t="shared" si="2"/>
        <v>0</v>
      </c>
      <c r="E30" s="72">
        <f t="shared" si="3"/>
        <v>0</v>
      </c>
      <c r="F30" s="72">
        <f t="shared" si="4"/>
        <v>0</v>
      </c>
      <c r="G30" s="72">
        <f t="shared" si="5"/>
        <v>0</v>
      </c>
      <c r="H30" s="72">
        <f t="shared" si="6"/>
        <v>0</v>
      </c>
      <c r="I30" s="72">
        <f t="shared" si="7"/>
        <v>0</v>
      </c>
      <c r="J30" s="72">
        <f t="shared" si="8"/>
        <v>0</v>
      </c>
      <c r="K30" s="72">
        <f t="shared" si="9"/>
        <v>0</v>
      </c>
      <c r="L30" s="72">
        <f t="shared" si="10"/>
        <v>0</v>
      </c>
      <c r="M30" s="94">
        <f t="shared" si="11"/>
        <v>0</v>
      </c>
      <c r="N30" s="109">
        <f t="shared" si="12"/>
        <v>0</v>
      </c>
    </row>
    <row r="31" spans="1:14" ht="18" hidden="1" customHeight="1" outlineLevel="1">
      <c r="A31" s="93" t="s">
        <v>46</v>
      </c>
      <c r="B31" s="72">
        <f t="shared" si="0"/>
        <v>0</v>
      </c>
      <c r="C31" s="72">
        <f t="shared" si="1"/>
        <v>0</v>
      </c>
      <c r="D31" s="72">
        <f t="shared" si="2"/>
        <v>0</v>
      </c>
      <c r="E31" s="72">
        <f t="shared" si="3"/>
        <v>0</v>
      </c>
      <c r="F31" s="72">
        <f t="shared" si="4"/>
        <v>0</v>
      </c>
      <c r="G31" s="72">
        <f t="shared" si="5"/>
        <v>0</v>
      </c>
      <c r="H31" s="72">
        <f t="shared" si="6"/>
        <v>0</v>
      </c>
      <c r="I31" s="72">
        <f t="shared" si="7"/>
        <v>0</v>
      </c>
      <c r="J31" s="72">
        <f t="shared" si="8"/>
        <v>0</v>
      </c>
      <c r="K31" s="72">
        <f t="shared" si="9"/>
        <v>0</v>
      </c>
      <c r="L31" s="72">
        <f t="shared" si="10"/>
        <v>0</v>
      </c>
      <c r="M31" s="94">
        <f t="shared" si="11"/>
        <v>0</v>
      </c>
      <c r="N31" s="109">
        <f t="shared" si="12"/>
        <v>0</v>
      </c>
    </row>
    <row r="32" spans="1:14" ht="18" hidden="1" customHeight="1" outlineLevel="1">
      <c r="A32" s="93" t="s">
        <v>47</v>
      </c>
      <c r="B32" s="72">
        <f t="shared" si="0"/>
        <v>0</v>
      </c>
      <c r="C32" s="72">
        <f t="shared" si="1"/>
        <v>0</v>
      </c>
      <c r="D32" s="72">
        <f t="shared" si="2"/>
        <v>0</v>
      </c>
      <c r="E32" s="72">
        <f t="shared" si="3"/>
        <v>0</v>
      </c>
      <c r="F32" s="72">
        <f t="shared" si="4"/>
        <v>0</v>
      </c>
      <c r="G32" s="72">
        <f t="shared" si="5"/>
        <v>0</v>
      </c>
      <c r="H32" s="72">
        <f t="shared" si="6"/>
        <v>0</v>
      </c>
      <c r="I32" s="72">
        <f t="shared" si="7"/>
        <v>0</v>
      </c>
      <c r="J32" s="72">
        <f t="shared" si="8"/>
        <v>0</v>
      </c>
      <c r="K32" s="72">
        <f t="shared" si="9"/>
        <v>0</v>
      </c>
      <c r="L32" s="72">
        <f t="shared" si="10"/>
        <v>0</v>
      </c>
      <c r="M32" s="94">
        <f t="shared" si="11"/>
        <v>0</v>
      </c>
      <c r="N32" s="109">
        <f t="shared" si="12"/>
        <v>0</v>
      </c>
    </row>
    <row r="33" spans="1:14" ht="18" hidden="1" customHeight="1" outlineLevel="1">
      <c r="A33" s="93" t="s">
        <v>48</v>
      </c>
      <c r="B33" s="72">
        <f t="shared" si="0"/>
        <v>0</v>
      </c>
      <c r="C33" s="72">
        <f t="shared" si="1"/>
        <v>0</v>
      </c>
      <c r="D33" s="72">
        <f t="shared" si="2"/>
        <v>0</v>
      </c>
      <c r="E33" s="72">
        <f t="shared" si="3"/>
        <v>0</v>
      </c>
      <c r="F33" s="72">
        <f t="shared" si="4"/>
        <v>0</v>
      </c>
      <c r="G33" s="72">
        <f t="shared" si="5"/>
        <v>0</v>
      </c>
      <c r="H33" s="72">
        <f t="shared" si="6"/>
        <v>0</v>
      </c>
      <c r="I33" s="72">
        <f t="shared" si="7"/>
        <v>0</v>
      </c>
      <c r="J33" s="72">
        <f t="shared" si="8"/>
        <v>0</v>
      </c>
      <c r="K33" s="72">
        <f t="shared" si="9"/>
        <v>0</v>
      </c>
      <c r="L33" s="72">
        <f t="shared" si="10"/>
        <v>0</v>
      </c>
      <c r="M33" s="94">
        <f t="shared" si="11"/>
        <v>0</v>
      </c>
      <c r="N33" s="109">
        <f t="shared" si="12"/>
        <v>0</v>
      </c>
    </row>
    <row r="34" spans="1:14" ht="18" hidden="1" customHeight="1" outlineLevel="1">
      <c r="A34" s="93" t="s">
        <v>49</v>
      </c>
      <c r="B34" s="72">
        <f t="shared" si="0"/>
        <v>0</v>
      </c>
      <c r="C34" s="72">
        <f t="shared" si="1"/>
        <v>0</v>
      </c>
      <c r="D34" s="72">
        <f t="shared" si="2"/>
        <v>0</v>
      </c>
      <c r="E34" s="72">
        <f t="shared" si="3"/>
        <v>0</v>
      </c>
      <c r="F34" s="72">
        <f t="shared" si="4"/>
        <v>0</v>
      </c>
      <c r="G34" s="72">
        <f t="shared" si="5"/>
        <v>0</v>
      </c>
      <c r="H34" s="72">
        <f t="shared" si="6"/>
        <v>0</v>
      </c>
      <c r="I34" s="72">
        <f t="shared" si="7"/>
        <v>0</v>
      </c>
      <c r="J34" s="72">
        <f t="shared" si="8"/>
        <v>0</v>
      </c>
      <c r="K34" s="72">
        <f t="shared" si="9"/>
        <v>0</v>
      </c>
      <c r="L34" s="72">
        <f t="shared" si="10"/>
        <v>0</v>
      </c>
      <c r="M34" s="94">
        <f t="shared" si="11"/>
        <v>0</v>
      </c>
      <c r="N34" s="109">
        <f t="shared" si="12"/>
        <v>0</v>
      </c>
    </row>
    <row r="35" spans="1:14" ht="18" hidden="1" customHeight="1" outlineLevel="1">
      <c r="A35" s="93" t="s">
        <v>50</v>
      </c>
      <c r="B35" s="72">
        <f t="shared" si="0"/>
        <v>0</v>
      </c>
      <c r="C35" s="72">
        <f t="shared" si="1"/>
        <v>0</v>
      </c>
      <c r="D35" s="72">
        <f t="shared" si="2"/>
        <v>0</v>
      </c>
      <c r="E35" s="72">
        <f t="shared" si="3"/>
        <v>0</v>
      </c>
      <c r="F35" s="72">
        <f t="shared" si="4"/>
        <v>0</v>
      </c>
      <c r="G35" s="72">
        <f t="shared" si="5"/>
        <v>0</v>
      </c>
      <c r="H35" s="72">
        <f t="shared" si="6"/>
        <v>0</v>
      </c>
      <c r="I35" s="72">
        <f t="shared" si="7"/>
        <v>0</v>
      </c>
      <c r="J35" s="72">
        <f t="shared" si="8"/>
        <v>0</v>
      </c>
      <c r="K35" s="72">
        <f t="shared" si="9"/>
        <v>0</v>
      </c>
      <c r="L35" s="72">
        <f t="shared" si="10"/>
        <v>0</v>
      </c>
      <c r="M35" s="94">
        <f t="shared" si="11"/>
        <v>0</v>
      </c>
      <c r="N35" s="109">
        <f t="shared" si="12"/>
        <v>0</v>
      </c>
    </row>
    <row r="36" spans="1:14" ht="18" hidden="1" customHeight="1" outlineLevel="1">
      <c r="A36" s="93" t="s">
        <v>51</v>
      </c>
      <c r="B36" s="72">
        <f t="shared" si="0"/>
        <v>0</v>
      </c>
      <c r="C36" s="72">
        <f t="shared" si="1"/>
        <v>0</v>
      </c>
      <c r="D36" s="72">
        <f t="shared" si="2"/>
        <v>0</v>
      </c>
      <c r="E36" s="72">
        <f t="shared" si="3"/>
        <v>0</v>
      </c>
      <c r="F36" s="72">
        <f t="shared" si="4"/>
        <v>0</v>
      </c>
      <c r="G36" s="72">
        <f t="shared" si="5"/>
        <v>0</v>
      </c>
      <c r="H36" s="72">
        <f t="shared" si="6"/>
        <v>0</v>
      </c>
      <c r="I36" s="72">
        <f t="shared" si="7"/>
        <v>0</v>
      </c>
      <c r="J36" s="72">
        <f t="shared" si="8"/>
        <v>0</v>
      </c>
      <c r="K36" s="72">
        <f t="shared" si="9"/>
        <v>0</v>
      </c>
      <c r="L36" s="72">
        <f t="shared" si="10"/>
        <v>0</v>
      </c>
      <c r="M36" s="94">
        <f t="shared" si="11"/>
        <v>0</v>
      </c>
      <c r="N36" s="109">
        <f t="shared" si="12"/>
        <v>0</v>
      </c>
    </row>
    <row r="37" spans="1:14" ht="18" hidden="1" customHeight="1" outlineLevel="1">
      <c r="A37" s="93" t="s">
        <v>52</v>
      </c>
      <c r="B37" s="72">
        <f t="shared" si="0"/>
        <v>0</v>
      </c>
      <c r="C37" s="72">
        <f t="shared" si="1"/>
        <v>0</v>
      </c>
      <c r="D37" s="72">
        <f t="shared" si="2"/>
        <v>0</v>
      </c>
      <c r="E37" s="72">
        <f t="shared" si="3"/>
        <v>0</v>
      </c>
      <c r="F37" s="72">
        <f t="shared" si="4"/>
        <v>0</v>
      </c>
      <c r="G37" s="72">
        <f t="shared" si="5"/>
        <v>0</v>
      </c>
      <c r="H37" s="72">
        <f t="shared" si="6"/>
        <v>0</v>
      </c>
      <c r="I37" s="72">
        <f t="shared" si="7"/>
        <v>0</v>
      </c>
      <c r="J37" s="72">
        <f t="shared" si="8"/>
        <v>0</v>
      </c>
      <c r="K37" s="72">
        <f t="shared" si="9"/>
        <v>0</v>
      </c>
      <c r="L37" s="72">
        <f t="shared" si="10"/>
        <v>0</v>
      </c>
      <c r="M37" s="94">
        <f t="shared" si="11"/>
        <v>0</v>
      </c>
      <c r="N37" s="109">
        <f t="shared" si="12"/>
        <v>0</v>
      </c>
    </row>
    <row r="38" spans="1:14" ht="18" hidden="1" customHeight="1" outlineLevel="1">
      <c r="A38" s="93" t="s">
        <v>53</v>
      </c>
      <c r="B38" s="72">
        <f t="shared" si="0"/>
        <v>0</v>
      </c>
      <c r="C38" s="72">
        <f t="shared" si="1"/>
        <v>0</v>
      </c>
      <c r="D38" s="72">
        <f t="shared" si="2"/>
        <v>0</v>
      </c>
      <c r="E38" s="72">
        <f t="shared" si="3"/>
        <v>0</v>
      </c>
      <c r="F38" s="72">
        <f t="shared" si="4"/>
        <v>0</v>
      </c>
      <c r="G38" s="72">
        <f t="shared" si="5"/>
        <v>0</v>
      </c>
      <c r="H38" s="72">
        <f t="shared" si="6"/>
        <v>0</v>
      </c>
      <c r="I38" s="72">
        <f t="shared" si="7"/>
        <v>0</v>
      </c>
      <c r="J38" s="72">
        <f t="shared" si="8"/>
        <v>0</v>
      </c>
      <c r="K38" s="72">
        <f t="shared" si="9"/>
        <v>0</v>
      </c>
      <c r="L38" s="72">
        <f t="shared" si="10"/>
        <v>0</v>
      </c>
      <c r="M38" s="94">
        <f t="shared" si="11"/>
        <v>0</v>
      </c>
      <c r="N38" s="109">
        <f t="shared" si="12"/>
        <v>0</v>
      </c>
    </row>
    <row r="39" spans="1:14" ht="18" hidden="1" customHeight="1" outlineLevel="1">
      <c r="A39" s="93" t="s">
        <v>54</v>
      </c>
      <c r="B39" s="72">
        <f t="shared" si="0"/>
        <v>0</v>
      </c>
      <c r="C39" s="72">
        <f t="shared" si="1"/>
        <v>0</v>
      </c>
      <c r="D39" s="72">
        <f t="shared" si="2"/>
        <v>0</v>
      </c>
      <c r="E39" s="72">
        <f t="shared" si="3"/>
        <v>0</v>
      </c>
      <c r="F39" s="72">
        <f t="shared" si="4"/>
        <v>0</v>
      </c>
      <c r="G39" s="72">
        <f t="shared" si="5"/>
        <v>0</v>
      </c>
      <c r="H39" s="72">
        <f t="shared" si="6"/>
        <v>0</v>
      </c>
      <c r="I39" s="72">
        <f t="shared" si="7"/>
        <v>0</v>
      </c>
      <c r="J39" s="72">
        <f t="shared" si="8"/>
        <v>0</v>
      </c>
      <c r="K39" s="72">
        <f t="shared" si="9"/>
        <v>0</v>
      </c>
      <c r="L39" s="72">
        <f t="shared" si="10"/>
        <v>0</v>
      </c>
      <c r="M39" s="94">
        <f t="shared" si="11"/>
        <v>0</v>
      </c>
      <c r="N39" s="109">
        <f t="shared" si="12"/>
        <v>0</v>
      </c>
    </row>
    <row r="40" spans="1:14" ht="18" hidden="1" customHeight="1" outlineLevel="1">
      <c r="A40" s="93" t="s">
        <v>55</v>
      </c>
      <c r="B40" s="72">
        <f t="shared" si="0"/>
        <v>0</v>
      </c>
      <c r="C40" s="72">
        <f t="shared" si="1"/>
        <v>0</v>
      </c>
      <c r="D40" s="72">
        <f t="shared" si="2"/>
        <v>0</v>
      </c>
      <c r="E40" s="72">
        <f t="shared" si="3"/>
        <v>0</v>
      </c>
      <c r="F40" s="72">
        <f t="shared" si="4"/>
        <v>0</v>
      </c>
      <c r="G40" s="72">
        <f t="shared" si="5"/>
        <v>0</v>
      </c>
      <c r="H40" s="72">
        <f t="shared" si="6"/>
        <v>0</v>
      </c>
      <c r="I40" s="72">
        <f t="shared" si="7"/>
        <v>0</v>
      </c>
      <c r="J40" s="72">
        <f t="shared" si="8"/>
        <v>0</v>
      </c>
      <c r="K40" s="72">
        <f t="shared" si="9"/>
        <v>0</v>
      </c>
      <c r="L40" s="72">
        <f t="shared" si="10"/>
        <v>0</v>
      </c>
      <c r="M40" s="94">
        <f t="shared" si="11"/>
        <v>0</v>
      </c>
      <c r="N40" s="109">
        <f t="shared" si="12"/>
        <v>0</v>
      </c>
    </row>
    <row r="41" spans="1:14" ht="18" hidden="1" customHeight="1" outlineLevel="1">
      <c r="A41" s="93" t="s">
        <v>56</v>
      </c>
      <c r="B41" s="72">
        <f t="shared" si="0"/>
        <v>0</v>
      </c>
      <c r="C41" s="72">
        <f t="shared" si="1"/>
        <v>0</v>
      </c>
      <c r="D41" s="72">
        <f t="shared" si="2"/>
        <v>0</v>
      </c>
      <c r="E41" s="72">
        <f t="shared" si="3"/>
        <v>0</v>
      </c>
      <c r="F41" s="72">
        <f t="shared" si="4"/>
        <v>0</v>
      </c>
      <c r="G41" s="72">
        <f t="shared" si="5"/>
        <v>0</v>
      </c>
      <c r="H41" s="72">
        <f t="shared" si="6"/>
        <v>0</v>
      </c>
      <c r="I41" s="72">
        <f t="shared" si="7"/>
        <v>0</v>
      </c>
      <c r="J41" s="72">
        <f t="shared" si="8"/>
        <v>0</v>
      </c>
      <c r="K41" s="72">
        <f t="shared" si="9"/>
        <v>0</v>
      </c>
      <c r="L41" s="72">
        <f t="shared" si="10"/>
        <v>0</v>
      </c>
      <c r="M41" s="94">
        <f t="shared" si="11"/>
        <v>0</v>
      </c>
      <c r="N41" s="109">
        <f t="shared" si="12"/>
        <v>0</v>
      </c>
    </row>
    <row r="42" spans="1:14" ht="18" hidden="1" customHeight="1" outlineLevel="1">
      <c r="A42" s="93" t="s">
        <v>57</v>
      </c>
      <c r="B42" s="72">
        <f t="shared" si="0"/>
        <v>0</v>
      </c>
      <c r="C42" s="72">
        <f t="shared" si="1"/>
        <v>0</v>
      </c>
      <c r="D42" s="72">
        <f t="shared" si="2"/>
        <v>0</v>
      </c>
      <c r="E42" s="72">
        <f t="shared" si="3"/>
        <v>0</v>
      </c>
      <c r="F42" s="72">
        <f t="shared" si="4"/>
        <v>0</v>
      </c>
      <c r="G42" s="72">
        <f t="shared" si="5"/>
        <v>0</v>
      </c>
      <c r="H42" s="72">
        <f t="shared" si="6"/>
        <v>0</v>
      </c>
      <c r="I42" s="72">
        <f t="shared" si="7"/>
        <v>0</v>
      </c>
      <c r="J42" s="72">
        <f t="shared" si="8"/>
        <v>0</v>
      </c>
      <c r="K42" s="72">
        <f t="shared" si="9"/>
        <v>0</v>
      </c>
      <c r="L42" s="72">
        <f t="shared" si="10"/>
        <v>0</v>
      </c>
      <c r="M42" s="94">
        <f t="shared" si="11"/>
        <v>0</v>
      </c>
      <c r="N42" s="109">
        <f t="shared" si="12"/>
        <v>0</v>
      </c>
    </row>
    <row r="43" spans="1:14" ht="18" hidden="1" customHeight="1" outlineLevel="1">
      <c r="A43" s="93" t="s">
        <v>58</v>
      </c>
      <c r="B43" s="72">
        <f t="shared" si="0"/>
        <v>0</v>
      </c>
      <c r="C43" s="72">
        <f t="shared" si="1"/>
        <v>0</v>
      </c>
      <c r="D43" s="72">
        <f t="shared" si="2"/>
        <v>0</v>
      </c>
      <c r="E43" s="72">
        <f t="shared" si="3"/>
        <v>0</v>
      </c>
      <c r="F43" s="72">
        <f t="shared" si="4"/>
        <v>0</v>
      </c>
      <c r="G43" s="72">
        <f t="shared" si="5"/>
        <v>0</v>
      </c>
      <c r="H43" s="72">
        <f t="shared" si="6"/>
        <v>0</v>
      </c>
      <c r="I43" s="72">
        <f t="shared" si="7"/>
        <v>0</v>
      </c>
      <c r="J43" s="72">
        <f t="shared" si="8"/>
        <v>0</v>
      </c>
      <c r="K43" s="72">
        <f t="shared" si="9"/>
        <v>0</v>
      </c>
      <c r="L43" s="72">
        <f t="shared" si="10"/>
        <v>0</v>
      </c>
      <c r="M43" s="94">
        <f t="shared" si="11"/>
        <v>0</v>
      </c>
      <c r="N43" s="109">
        <f t="shared" si="12"/>
        <v>0</v>
      </c>
    </row>
    <row r="44" spans="1:14" ht="18" hidden="1" customHeight="1" outlineLevel="1">
      <c r="A44" s="93" t="s">
        <v>59</v>
      </c>
      <c r="B44" s="72">
        <f t="shared" si="0"/>
        <v>0</v>
      </c>
      <c r="C44" s="72">
        <f t="shared" si="1"/>
        <v>0</v>
      </c>
      <c r="D44" s="72">
        <f t="shared" si="2"/>
        <v>0</v>
      </c>
      <c r="E44" s="72">
        <f t="shared" si="3"/>
        <v>0</v>
      </c>
      <c r="F44" s="72">
        <f t="shared" si="4"/>
        <v>0</v>
      </c>
      <c r="G44" s="72">
        <f t="shared" si="5"/>
        <v>0</v>
      </c>
      <c r="H44" s="72">
        <f t="shared" si="6"/>
        <v>0</v>
      </c>
      <c r="I44" s="72">
        <f t="shared" si="7"/>
        <v>0</v>
      </c>
      <c r="J44" s="72">
        <f t="shared" si="8"/>
        <v>0</v>
      </c>
      <c r="K44" s="72">
        <f t="shared" si="9"/>
        <v>0</v>
      </c>
      <c r="L44" s="72">
        <f t="shared" si="10"/>
        <v>0</v>
      </c>
      <c r="M44" s="94">
        <f t="shared" si="11"/>
        <v>0</v>
      </c>
      <c r="N44" s="109">
        <f t="shared" si="12"/>
        <v>0</v>
      </c>
    </row>
    <row r="45" spans="1:14" ht="18" hidden="1" customHeight="1" outlineLevel="1">
      <c r="A45" s="93" t="s">
        <v>60</v>
      </c>
      <c r="B45" s="72">
        <f t="shared" si="0"/>
        <v>0</v>
      </c>
      <c r="C45" s="72">
        <f t="shared" si="1"/>
        <v>0</v>
      </c>
      <c r="D45" s="72">
        <f t="shared" si="2"/>
        <v>0</v>
      </c>
      <c r="E45" s="72">
        <f t="shared" si="3"/>
        <v>0</v>
      </c>
      <c r="F45" s="72">
        <f t="shared" si="4"/>
        <v>0</v>
      </c>
      <c r="G45" s="72">
        <f t="shared" si="5"/>
        <v>0</v>
      </c>
      <c r="H45" s="72">
        <f t="shared" si="6"/>
        <v>0</v>
      </c>
      <c r="I45" s="72">
        <f t="shared" si="7"/>
        <v>0</v>
      </c>
      <c r="J45" s="72">
        <f t="shared" si="8"/>
        <v>0</v>
      </c>
      <c r="K45" s="72">
        <f t="shared" si="9"/>
        <v>0</v>
      </c>
      <c r="L45" s="72">
        <f t="shared" si="10"/>
        <v>0</v>
      </c>
      <c r="M45" s="94">
        <f t="shared" si="11"/>
        <v>0</v>
      </c>
      <c r="N45" s="109">
        <f t="shared" si="12"/>
        <v>0</v>
      </c>
    </row>
    <row r="46" spans="1:14" ht="18" hidden="1" customHeight="1" outlineLevel="1">
      <c r="A46" s="93" t="s">
        <v>61</v>
      </c>
      <c r="B46" s="72">
        <f t="shared" si="0"/>
        <v>0</v>
      </c>
      <c r="C46" s="72">
        <f t="shared" si="1"/>
        <v>0</v>
      </c>
      <c r="D46" s="72">
        <f t="shared" si="2"/>
        <v>0</v>
      </c>
      <c r="E46" s="72">
        <f t="shared" si="3"/>
        <v>0</v>
      </c>
      <c r="F46" s="72">
        <f t="shared" si="4"/>
        <v>0</v>
      </c>
      <c r="G46" s="72">
        <f t="shared" si="5"/>
        <v>0</v>
      </c>
      <c r="H46" s="72">
        <f t="shared" si="6"/>
        <v>0</v>
      </c>
      <c r="I46" s="72">
        <f t="shared" si="7"/>
        <v>0</v>
      </c>
      <c r="J46" s="72">
        <f t="shared" si="8"/>
        <v>0</v>
      </c>
      <c r="K46" s="72">
        <f t="shared" si="9"/>
        <v>0</v>
      </c>
      <c r="L46" s="72">
        <f t="shared" si="10"/>
        <v>0</v>
      </c>
      <c r="M46" s="94">
        <f t="shared" si="11"/>
        <v>0</v>
      </c>
      <c r="N46" s="109">
        <f t="shared" si="12"/>
        <v>0</v>
      </c>
    </row>
    <row r="47" spans="1:14" ht="18" hidden="1" customHeight="1" outlineLevel="1">
      <c r="A47" s="93" t="s">
        <v>62</v>
      </c>
      <c r="B47" s="72">
        <f t="shared" si="0"/>
        <v>0</v>
      </c>
      <c r="C47" s="72">
        <f t="shared" si="1"/>
        <v>0</v>
      </c>
      <c r="D47" s="72">
        <f t="shared" si="2"/>
        <v>0</v>
      </c>
      <c r="E47" s="72">
        <f t="shared" si="3"/>
        <v>0</v>
      </c>
      <c r="F47" s="72">
        <f t="shared" si="4"/>
        <v>0</v>
      </c>
      <c r="G47" s="72">
        <f t="shared" si="5"/>
        <v>0</v>
      </c>
      <c r="H47" s="72">
        <f t="shared" si="6"/>
        <v>0</v>
      </c>
      <c r="I47" s="72">
        <f t="shared" si="7"/>
        <v>0</v>
      </c>
      <c r="J47" s="72">
        <f t="shared" si="8"/>
        <v>0</v>
      </c>
      <c r="K47" s="72">
        <f t="shared" si="9"/>
        <v>0</v>
      </c>
      <c r="L47" s="72">
        <f t="shared" si="10"/>
        <v>0</v>
      </c>
      <c r="M47" s="94">
        <f t="shared" si="11"/>
        <v>0</v>
      </c>
      <c r="N47" s="109">
        <f t="shared" si="12"/>
        <v>0</v>
      </c>
    </row>
    <row r="48" spans="1:14" ht="18" hidden="1" customHeight="1" outlineLevel="1">
      <c r="A48" s="93" t="s">
        <v>63</v>
      </c>
      <c r="B48" s="72">
        <f t="shared" si="0"/>
        <v>0</v>
      </c>
      <c r="C48" s="72">
        <f t="shared" si="1"/>
        <v>0</v>
      </c>
      <c r="D48" s="72">
        <f t="shared" si="2"/>
        <v>0</v>
      </c>
      <c r="E48" s="72">
        <f t="shared" si="3"/>
        <v>0</v>
      </c>
      <c r="F48" s="72">
        <f t="shared" si="4"/>
        <v>0</v>
      </c>
      <c r="G48" s="72">
        <f t="shared" si="5"/>
        <v>0</v>
      </c>
      <c r="H48" s="72">
        <f t="shared" si="6"/>
        <v>0</v>
      </c>
      <c r="I48" s="72">
        <f t="shared" si="7"/>
        <v>0</v>
      </c>
      <c r="J48" s="72">
        <f t="shared" si="8"/>
        <v>0</v>
      </c>
      <c r="K48" s="72">
        <f t="shared" si="9"/>
        <v>0</v>
      </c>
      <c r="L48" s="72">
        <f t="shared" si="10"/>
        <v>0</v>
      </c>
      <c r="M48" s="94">
        <f t="shared" si="11"/>
        <v>0</v>
      </c>
      <c r="N48" s="109">
        <f t="shared" si="12"/>
        <v>0</v>
      </c>
    </row>
    <row r="49" spans="1:26" ht="18" hidden="1" customHeight="1" outlineLevel="1">
      <c r="A49" s="93" t="s">
        <v>64</v>
      </c>
      <c r="B49" s="72">
        <f t="shared" si="0"/>
        <v>0</v>
      </c>
      <c r="C49" s="72">
        <f t="shared" si="1"/>
        <v>0</v>
      </c>
      <c r="D49" s="72">
        <f t="shared" si="2"/>
        <v>0</v>
      </c>
      <c r="E49" s="72">
        <f t="shared" si="3"/>
        <v>0</v>
      </c>
      <c r="F49" s="72">
        <f t="shared" si="4"/>
        <v>0</v>
      </c>
      <c r="G49" s="72">
        <f t="shared" si="5"/>
        <v>0</v>
      </c>
      <c r="H49" s="72">
        <f t="shared" si="6"/>
        <v>0</v>
      </c>
      <c r="I49" s="72">
        <f t="shared" si="7"/>
        <v>0</v>
      </c>
      <c r="J49" s="72">
        <f t="shared" si="8"/>
        <v>0</v>
      </c>
      <c r="K49" s="72">
        <f t="shared" si="9"/>
        <v>0</v>
      </c>
      <c r="L49" s="72">
        <f t="shared" si="10"/>
        <v>0</v>
      </c>
      <c r="M49" s="94">
        <f t="shared" si="11"/>
        <v>0</v>
      </c>
      <c r="N49" s="109">
        <f t="shared" si="12"/>
        <v>0</v>
      </c>
    </row>
    <row r="50" spans="1:26" ht="18" hidden="1" customHeight="1" outlineLevel="1">
      <c r="A50" s="93" t="s">
        <v>65</v>
      </c>
      <c r="B50" s="72">
        <f t="shared" si="0"/>
        <v>0</v>
      </c>
      <c r="C50" s="72">
        <f t="shared" si="1"/>
        <v>0</v>
      </c>
      <c r="D50" s="72">
        <f t="shared" si="2"/>
        <v>0</v>
      </c>
      <c r="E50" s="72">
        <f t="shared" si="3"/>
        <v>0</v>
      </c>
      <c r="F50" s="72">
        <f t="shared" si="4"/>
        <v>0</v>
      </c>
      <c r="G50" s="72">
        <f t="shared" si="5"/>
        <v>0</v>
      </c>
      <c r="H50" s="72">
        <f t="shared" si="6"/>
        <v>0</v>
      </c>
      <c r="I50" s="72">
        <f t="shared" si="7"/>
        <v>0</v>
      </c>
      <c r="J50" s="72">
        <f t="shared" si="8"/>
        <v>0</v>
      </c>
      <c r="K50" s="72">
        <f t="shared" si="9"/>
        <v>0</v>
      </c>
      <c r="L50" s="72">
        <f t="shared" si="10"/>
        <v>0</v>
      </c>
      <c r="M50" s="94">
        <f t="shared" si="11"/>
        <v>0</v>
      </c>
      <c r="N50" s="109">
        <f t="shared" si="12"/>
        <v>0</v>
      </c>
    </row>
    <row r="51" spans="1:26" ht="18" hidden="1" customHeight="1" outlineLevel="1">
      <c r="A51" s="93" t="s">
        <v>23</v>
      </c>
      <c r="B51" s="72">
        <f t="shared" si="0"/>
        <v>0</v>
      </c>
      <c r="C51" s="72">
        <f t="shared" si="1"/>
        <v>0</v>
      </c>
      <c r="D51" s="72">
        <f t="shared" si="2"/>
        <v>0</v>
      </c>
      <c r="E51" s="72">
        <f t="shared" si="3"/>
        <v>0</v>
      </c>
      <c r="F51" s="72">
        <f t="shared" si="4"/>
        <v>0</v>
      </c>
      <c r="G51" s="72">
        <f t="shared" si="5"/>
        <v>0</v>
      </c>
      <c r="H51" s="72">
        <f t="shared" si="6"/>
        <v>0</v>
      </c>
      <c r="I51" s="72">
        <f t="shared" si="7"/>
        <v>0</v>
      </c>
      <c r="J51" s="72">
        <f t="shared" si="8"/>
        <v>0</v>
      </c>
      <c r="K51" s="72">
        <f t="shared" si="9"/>
        <v>0</v>
      </c>
      <c r="L51" s="72">
        <f t="shared" si="10"/>
        <v>0</v>
      </c>
      <c r="M51" s="94">
        <f t="shared" si="11"/>
        <v>0</v>
      </c>
      <c r="N51" s="109">
        <f t="shared" si="12"/>
        <v>0</v>
      </c>
    </row>
    <row r="52" spans="1:26" ht="18" hidden="1" customHeight="1" outlineLevel="1">
      <c r="A52" s="93" t="s">
        <v>66</v>
      </c>
      <c r="B52" s="72">
        <f t="shared" si="0"/>
        <v>0</v>
      </c>
      <c r="C52" s="72">
        <f t="shared" si="1"/>
        <v>0</v>
      </c>
      <c r="D52" s="72">
        <f t="shared" si="2"/>
        <v>0</v>
      </c>
      <c r="E52" s="72">
        <f t="shared" si="3"/>
        <v>0</v>
      </c>
      <c r="F52" s="72">
        <f t="shared" si="4"/>
        <v>0</v>
      </c>
      <c r="G52" s="72">
        <f t="shared" si="5"/>
        <v>0</v>
      </c>
      <c r="H52" s="72">
        <f t="shared" si="6"/>
        <v>0</v>
      </c>
      <c r="I52" s="72">
        <f t="shared" si="7"/>
        <v>0</v>
      </c>
      <c r="J52" s="72">
        <f t="shared" si="8"/>
        <v>0</v>
      </c>
      <c r="K52" s="72">
        <f t="shared" si="9"/>
        <v>0</v>
      </c>
      <c r="L52" s="72">
        <f t="shared" si="10"/>
        <v>0</v>
      </c>
      <c r="M52" s="94">
        <f t="shared" si="11"/>
        <v>0</v>
      </c>
      <c r="N52" s="109">
        <f t="shared" si="12"/>
        <v>0</v>
      </c>
    </row>
    <row r="53" spans="1:26" ht="18" hidden="1" customHeight="1" outlineLevel="1">
      <c r="A53" s="93" t="s">
        <v>67</v>
      </c>
      <c r="B53" s="72">
        <f t="shared" si="0"/>
        <v>0</v>
      </c>
      <c r="C53" s="72">
        <f t="shared" si="1"/>
        <v>0</v>
      </c>
      <c r="D53" s="72">
        <f t="shared" si="2"/>
        <v>0</v>
      </c>
      <c r="E53" s="72">
        <f t="shared" si="3"/>
        <v>0</v>
      </c>
      <c r="F53" s="72">
        <f t="shared" si="4"/>
        <v>0</v>
      </c>
      <c r="G53" s="72">
        <f t="shared" si="5"/>
        <v>0</v>
      </c>
      <c r="H53" s="72">
        <f t="shared" si="6"/>
        <v>0</v>
      </c>
      <c r="I53" s="72">
        <f t="shared" si="7"/>
        <v>0</v>
      </c>
      <c r="J53" s="72">
        <f t="shared" si="8"/>
        <v>0</v>
      </c>
      <c r="K53" s="72">
        <f t="shared" si="9"/>
        <v>0</v>
      </c>
      <c r="L53" s="72">
        <f t="shared" si="10"/>
        <v>0</v>
      </c>
      <c r="M53" s="94">
        <f t="shared" si="11"/>
        <v>0</v>
      </c>
      <c r="N53" s="109">
        <f t="shared" si="12"/>
        <v>0</v>
      </c>
    </row>
    <row r="54" spans="1:26" ht="18" hidden="1" customHeight="1" outlineLevel="1">
      <c r="A54" s="93" t="s">
        <v>68</v>
      </c>
      <c r="B54" s="72">
        <f t="shared" si="0"/>
        <v>0</v>
      </c>
      <c r="C54" s="72">
        <f t="shared" si="1"/>
        <v>0</v>
      </c>
      <c r="D54" s="72">
        <f t="shared" si="2"/>
        <v>0</v>
      </c>
      <c r="E54" s="72">
        <f t="shared" si="3"/>
        <v>0</v>
      </c>
      <c r="F54" s="72">
        <f t="shared" si="4"/>
        <v>0</v>
      </c>
      <c r="G54" s="72">
        <f t="shared" si="5"/>
        <v>0</v>
      </c>
      <c r="H54" s="72">
        <f t="shared" si="6"/>
        <v>0</v>
      </c>
      <c r="I54" s="72">
        <f t="shared" si="7"/>
        <v>0</v>
      </c>
      <c r="J54" s="72">
        <f t="shared" si="8"/>
        <v>0</v>
      </c>
      <c r="K54" s="72">
        <f t="shared" si="9"/>
        <v>0</v>
      </c>
      <c r="L54" s="72">
        <f t="shared" si="10"/>
        <v>0</v>
      </c>
      <c r="M54" s="94">
        <f t="shared" si="11"/>
        <v>0</v>
      </c>
      <c r="N54" s="109">
        <f t="shared" si="12"/>
        <v>0</v>
      </c>
    </row>
    <row r="55" spans="1:26" ht="18" hidden="1" customHeight="1" outlineLevel="1" thickBot="1">
      <c r="A55" s="95" t="s">
        <v>69</v>
      </c>
      <c r="B55" s="98">
        <f t="shared" si="0"/>
        <v>0</v>
      </c>
      <c r="C55" s="98">
        <f t="shared" si="1"/>
        <v>0</v>
      </c>
      <c r="D55" s="98">
        <f t="shared" si="2"/>
        <v>0</v>
      </c>
      <c r="E55" s="98">
        <f t="shared" si="3"/>
        <v>0</v>
      </c>
      <c r="F55" s="98">
        <f t="shared" si="4"/>
        <v>0</v>
      </c>
      <c r="G55" s="98">
        <f t="shared" si="5"/>
        <v>0</v>
      </c>
      <c r="H55" s="98">
        <f t="shared" si="6"/>
        <v>0</v>
      </c>
      <c r="I55" s="98">
        <f t="shared" si="7"/>
        <v>0</v>
      </c>
      <c r="J55" s="98">
        <f t="shared" si="8"/>
        <v>0</v>
      </c>
      <c r="K55" s="98">
        <f t="shared" si="9"/>
        <v>0</v>
      </c>
      <c r="L55" s="98">
        <f t="shared" si="10"/>
        <v>0</v>
      </c>
      <c r="M55" s="96">
        <f t="shared" si="11"/>
        <v>0</v>
      </c>
      <c r="N55" s="110">
        <f t="shared" si="12"/>
        <v>0</v>
      </c>
    </row>
    <row r="56" spans="1:26" ht="18" customHeight="1" collapsed="1">
      <c r="B56" s="4"/>
      <c r="C56" s="4"/>
      <c r="D56" s="4"/>
      <c r="E56" s="4"/>
      <c r="F56" s="4"/>
      <c r="G56" s="4"/>
      <c r="H56" s="4"/>
      <c r="I56" s="3"/>
      <c r="J56" s="2"/>
      <c r="K56" s="2"/>
      <c r="L56" s="2"/>
      <c r="M56" s="104"/>
      <c r="N56" s="111" t="s">
        <v>1</v>
      </c>
      <c r="R56" s="146" t="s">
        <v>85</v>
      </c>
      <c r="S56" s="147"/>
      <c r="T56" s="147"/>
      <c r="U56" s="147"/>
      <c r="V56" s="148"/>
      <c r="W56" s="135" t="s">
        <v>86</v>
      </c>
      <c r="X56" s="135"/>
      <c r="Y56" s="135"/>
      <c r="Z56" s="135"/>
    </row>
    <row r="57" spans="1:26" ht="30" customHeight="1">
      <c r="B57" s="161" t="s">
        <v>2</v>
      </c>
      <c r="C57" s="85" t="s">
        <v>0</v>
      </c>
      <c r="D57" s="313" t="s">
        <v>17</v>
      </c>
      <c r="E57" s="314"/>
      <c r="F57" s="315"/>
      <c r="G57" s="85" t="s">
        <v>19</v>
      </c>
      <c r="H57" s="324" t="s">
        <v>3</v>
      </c>
      <c r="I57" s="325"/>
      <c r="J57" s="325"/>
      <c r="K57" s="325"/>
      <c r="L57" s="325"/>
      <c r="M57" s="162" t="s">
        <v>18</v>
      </c>
      <c r="N57" s="157" t="s">
        <v>4</v>
      </c>
      <c r="O57" s="100" t="s">
        <v>21</v>
      </c>
      <c r="P57" s="101" t="s">
        <v>22</v>
      </c>
      <c r="Q57" s="101" t="s">
        <v>70</v>
      </c>
      <c r="R57" s="182" t="s">
        <v>104</v>
      </c>
      <c r="S57" s="182" t="s">
        <v>105</v>
      </c>
      <c r="T57" s="182" t="s">
        <v>106</v>
      </c>
      <c r="U57" s="182" t="s">
        <v>107</v>
      </c>
      <c r="V57" s="182" t="s">
        <v>108</v>
      </c>
      <c r="W57" s="155" t="s">
        <v>87</v>
      </c>
      <c r="X57" s="131" t="s">
        <v>88</v>
      </c>
      <c r="Y57" s="131" t="s">
        <v>89</v>
      </c>
      <c r="Z57" s="131" t="s">
        <v>84</v>
      </c>
    </row>
    <row r="58" spans="1:26" ht="30.75" customHeight="1">
      <c r="B58" s="173" t="s">
        <v>24</v>
      </c>
      <c r="C58" s="174" t="s">
        <v>109</v>
      </c>
      <c r="D58" s="333" t="s">
        <v>90</v>
      </c>
      <c r="E58" s="334"/>
      <c r="F58" s="335"/>
      <c r="G58" s="172" t="s">
        <v>72</v>
      </c>
      <c r="H58" s="184" t="s">
        <v>99</v>
      </c>
      <c r="I58" s="210"/>
      <c r="J58" s="210"/>
      <c r="K58" s="210"/>
      <c r="L58" s="210"/>
      <c r="M58" s="163" t="s">
        <v>95</v>
      </c>
      <c r="N58" s="158" t="s">
        <v>96</v>
      </c>
      <c r="O58" s="180">
        <v>44287</v>
      </c>
      <c r="P58" s="181" t="s">
        <v>103</v>
      </c>
      <c r="Q58" s="178" t="s">
        <v>79</v>
      </c>
      <c r="R58" s="181"/>
      <c r="S58" s="181" t="s">
        <v>78</v>
      </c>
      <c r="T58" s="181"/>
      <c r="U58" s="181"/>
      <c r="V58" s="181"/>
      <c r="W58" s="140"/>
      <c r="X58" s="59"/>
      <c r="Y58" s="59"/>
      <c r="Z58" s="59"/>
    </row>
    <row r="59" spans="1:26" ht="30.75" customHeight="1">
      <c r="B59" s="173" t="s">
        <v>24</v>
      </c>
      <c r="C59" s="84" t="s">
        <v>94</v>
      </c>
      <c r="D59" s="333" t="s">
        <v>91</v>
      </c>
      <c r="E59" s="334"/>
      <c r="F59" s="335"/>
      <c r="G59" s="172" t="s">
        <v>72</v>
      </c>
      <c r="H59" s="244" t="s">
        <v>100</v>
      </c>
      <c r="I59" s="245"/>
      <c r="J59" s="245"/>
      <c r="K59" s="245"/>
      <c r="L59" s="245"/>
      <c r="M59" s="163" t="s">
        <v>95</v>
      </c>
      <c r="N59" s="158" t="s">
        <v>96</v>
      </c>
      <c r="O59" s="55"/>
      <c r="P59" s="59"/>
      <c r="Q59" s="59"/>
      <c r="R59" s="181"/>
      <c r="S59" s="181" t="s">
        <v>78</v>
      </c>
      <c r="T59" s="181" t="s">
        <v>78</v>
      </c>
      <c r="U59" s="181"/>
      <c r="V59" s="181"/>
      <c r="W59" s="140"/>
      <c r="X59" s="59"/>
      <c r="Y59" s="59"/>
      <c r="Z59" s="59"/>
    </row>
    <row r="60" spans="1:26" ht="30.75" customHeight="1">
      <c r="B60" s="173" t="s">
        <v>24</v>
      </c>
      <c r="C60" s="84" t="s">
        <v>94</v>
      </c>
      <c r="D60" s="333" t="s">
        <v>92</v>
      </c>
      <c r="E60" s="334"/>
      <c r="F60" s="335"/>
      <c r="G60" s="172" t="s">
        <v>72</v>
      </c>
      <c r="H60" s="244" t="s">
        <v>101</v>
      </c>
      <c r="I60" s="245"/>
      <c r="J60" s="245"/>
      <c r="K60" s="245"/>
      <c r="L60" s="245"/>
      <c r="M60" s="163" t="s">
        <v>97</v>
      </c>
      <c r="N60" s="158" t="s">
        <v>96</v>
      </c>
      <c r="O60" s="177"/>
      <c r="P60" s="178"/>
      <c r="Q60" s="178"/>
      <c r="R60" s="181"/>
      <c r="S60" s="181"/>
      <c r="T60" s="181"/>
      <c r="U60" s="181"/>
      <c r="V60" s="181"/>
      <c r="W60" s="181" t="s">
        <v>78</v>
      </c>
      <c r="X60" s="178"/>
      <c r="Y60" s="178"/>
      <c r="Z60" s="178"/>
    </row>
    <row r="61" spans="1:26" ht="30.75" customHeight="1">
      <c r="B61" s="173" t="s">
        <v>24</v>
      </c>
      <c r="C61" s="84" t="s">
        <v>94</v>
      </c>
      <c r="D61" s="250" t="s">
        <v>93</v>
      </c>
      <c r="E61" s="251"/>
      <c r="F61" s="252"/>
      <c r="G61" s="172" t="s">
        <v>72</v>
      </c>
      <c r="H61" s="244" t="s">
        <v>102</v>
      </c>
      <c r="I61" s="245"/>
      <c r="J61" s="245"/>
      <c r="K61" s="245"/>
      <c r="L61" s="245"/>
      <c r="M61" s="163" t="s">
        <v>98</v>
      </c>
      <c r="N61" s="158" t="s">
        <v>96</v>
      </c>
      <c r="O61" s="177"/>
      <c r="P61" s="178"/>
      <c r="Q61" s="178"/>
      <c r="R61" s="181"/>
      <c r="S61" s="181"/>
      <c r="T61" s="181"/>
      <c r="U61" s="181" t="s">
        <v>78</v>
      </c>
      <c r="V61" s="181"/>
      <c r="W61" s="179"/>
      <c r="X61" s="178"/>
      <c r="Y61" s="178"/>
      <c r="Z61" s="178"/>
    </row>
    <row r="62" spans="1:26" ht="30.75" customHeight="1">
      <c r="B62" s="173"/>
      <c r="C62" s="84"/>
      <c r="D62" s="250"/>
      <c r="E62" s="251"/>
      <c r="F62" s="252"/>
      <c r="G62" s="172"/>
      <c r="H62" s="244"/>
      <c r="I62" s="245"/>
      <c r="J62" s="245"/>
      <c r="K62" s="245"/>
      <c r="L62" s="245"/>
      <c r="M62" s="163"/>
      <c r="N62" s="158"/>
      <c r="O62" s="177"/>
      <c r="P62" s="178"/>
      <c r="Q62" s="178"/>
      <c r="R62" s="181"/>
      <c r="S62" s="181"/>
      <c r="T62" s="181"/>
      <c r="U62" s="181"/>
      <c r="V62" s="181"/>
      <c r="W62" s="179"/>
      <c r="X62" s="178"/>
      <c r="Y62" s="178"/>
      <c r="Z62" s="178"/>
    </row>
    <row r="63" spans="1:26" ht="30.75" customHeight="1">
      <c r="B63" s="173"/>
      <c r="C63" s="84"/>
      <c r="D63" s="186"/>
      <c r="E63" s="187"/>
      <c r="F63" s="188"/>
      <c r="G63" s="125"/>
      <c r="H63" s="184"/>
      <c r="I63" s="210"/>
      <c r="J63" s="210"/>
      <c r="K63" s="210"/>
      <c r="L63" s="210"/>
      <c r="M63" s="163"/>
      <c r="N63" s="158"/>
      <c r="O63" s="55"/>
      <c r="P63" s="59"/>
      <c r="Q63" s="59"/>
      <c r="R63" s="181"/>
      <c r="S63" s="181"/>
      <c r="T63" s="181"/>
      <c r="U63" s="181"/>
      <c r="V63" s="181"/>
      <c r="W63" s="140"/>
      <c r="X63" s="59"/>
      <c r="Y63" s="59"/>
      <c r="Z63" s="59"/>
    </row>
    <row r="64" spans="1:26" ht="30.75" customHeight="1">
      <c r="B64" s="173"/>
      <c r="C64" s="84"/>
      <c r="D64" s="207"/>
      <c r="E64" s="208"/>
      <c r="F64" s="209"/>
      <c r="G64" s="125"/>
      <c r="H64" s="202"/>
      <c r="I64" s="214"/>
      <c r="J64" s="214"/>
      <c r="K64" s="214"/>
      <c r="L64" s="214"/>
      <c r="M64" s="163"/>
      <c r="N64" s="158"/>
      <c r="O64" s="55"/>
      <c r="P64" s="59"/>
      <c r="Q64" s="59"/>
      <c r="R64" s="181"/>
      <c r="S64" s="181"/>
      <c r="T64" s="181"/>
      <c r="U64" s="181"/>
      <c r="V64" s="181"/>
      <c r="W64" s="140"/>
      <c r="X64" s="59"/>
      <c r="Y64" s="59"/>
      <c r="Z64" s="59"/>
    </row>
    <row r="65" spans="2:26" ht="30.75" customHeight="1">
      <c r="B65" s="173"/>
      <c r="C65" s="84"/>
      <c r="D65" s="207"/>
      <c r="E65" s="208"/>
      <c r="F65" s="209"/>
      <c r="G65" s="125"/>
      <c r="H65" s="198"/>
      <c r="I65" s="214"/>
      <c r="J65" s="214"/>
      <c r="K65" s="214"/>
      <c r="L65" s="214"/>
      <c r="M65" s="163"/>
      <c r="N65" s="158"/>
      <c r="O65" s="55"/>
      <c r="P65" s="59"/>
      <c r="Q65" s="59"/>
      <c r="R65" s="181"/>
      <c r="S65" s="181"/>
      <c r="T65" s="181"/>
      <c r="U65" s="181"/>
      <c r="V65" s="181"/>
      <c r="W65" s="140"/>
      <c r="X65" s="59"/>
      <c r="Y65" s="59"/>
      <c r="Z65" s="59"/>
    </row>
    <row r="66" spans="2:26" ht="30.75" customHeight="1">
      <c r="B66" s="173"/>
      <c r="C66" s="84"/>
      <c r="D66" s="186"/>
      <c r="E66" s="187"/>
      <c r="F66" s="188"/>
      <c r="G66" s="125"/>
      <c r="H66" s="205"/>
      <c r="I66" s="210"/>
      <c r="J66" s="210"/>
      <c r="K66" s="210"/>
      <c r="L66" s="210"/>
      <c r="M66" s="163"/>
      <c r="N66" s="158"/>
      <c r="O66" s="55"/>
      <c r="P66" s="59"/>
      <c r="Q66" s="59"/>
      <c r="R66" s="181"/>
      <c r="S66" s="181"/>
      <c r="T66" s="181"/>
      <c r="U66" s="181"/>
      <c r="V66" s="181"/>
      <c r="W66" s="140"/>
      <c r="X66" s="59"/>
      <c r="Y66" s="59"/>
      <c r="Z66" s="59"/>
    </row>
    <row r="67" spans="2:26" ht="30.75" customHeight="1">
      <c r="B67" s="173"/>
      <c r="C67" s="84"/>
      <c r="D67" s="250"/>
      <c r="E67" s="251"/>
      <c r="F67" s="252"/>
      <c r="G67" s="125"/>
      <c r="H67" s="246"/>
      <c r="I67" s="247"/>
      <c r="J67" s="247"/>
      <c r="K67" s="247"/>
      <c r="L67" s="247"/>
      <c r="M67" s="163"/>
      <c r="N67" s="158"/>
      <c r="O67" s="55"/>
      <c r="P67" s="59"/>
      <c r="Q67" s="59"/>
      <c r="R67" s="181"/>
      <c r="S67" s="181"/>
      <c r="T67" s="181"/>
      <c r="U67" s="181"/>
      <c r="V67" s="181"/>
      <c r="W67" s="140"/>
      <c r="X67" s="59"/>
      <c r="Y67" s="59"/>
      <c r="Z67" s="59"/>
    </row>
    <row r="68" spans="2:26" ht="30.75" customHeight="1">
      <c r="B68" s="173"/>
      <c r="C68" s="84"/>
      <c r="D68" s="250"/>
      <c r="E68" s="251"/>
      <c r="F68" s="252"/>
      <c r="G68" s="125"/>
      <c r="H68" s="244"/>
      <c r="I68" s="245"/>
      <c r="J68" s="245"/>
      <c r="K68" s="245"/>
      <c r="L68" s="245"/>
      <c r="M68" s="163"/>
      <c r="N68" s="158"/>
      <c r="O68" s="55"/>
      <c r="P68" s="59"/>
      <c r="Q68" s="59"/>
      <c r="R68" s="181"/>
      <c r="S68" s="181"/>
      <c r="T68" s="181"/>
      <c r="U68" s="181"/>
      <c r="V68" s="181"/>
      <c r="W68" s="140"/>
      <c r="X68" s="59"/>
      <c r="Y68" s="59"/>
      <c r="Z68" s="59"/>
    </row>
    <row r="69" spans="2:26" ht="30.75" customHeight="1">
      <c r="B69" s="173"/>
      <c r="C69" s="84"/>
      <c r="D69" s="250"/>
      <c r="E69" s="251"/>
      <c r="F69" s="252"/>
      <c r="G69" s="125"/>
      <c r="H69" s="244"/>
      <c r="I69" s="245"/>
      <c r="J69" s="245"/>
      <c r="K69" s="245"/>
      <c r="L69" s="245"/>
      <c r="M69" s="163"/>
      <c r="N69" s="158"/>
      <c r="O69" s="55"/>
      <c r="P69" s="59"/>
      <c r="Q69" s="59"/>
      <c r="R69" s="181"/>
      <c r="S69" s="181"/>
      <c r="T69" s="181"/>
      <c r="U69" s="181"/>
      <c r="V69" s="181"/>
      <c r="W69" s="140"/>
      <c r="X69" s="59"/>
      <c r="Y69" s="59"/>
      <c r="Z69" s="59"/>
    </row>
    <row r="70" spans="2:26" ht="30.75" customHeight="1">
      <c r="B70" s="84"/>
      <c r="C70" s="84"/>
      <c r="D70" s="207"/>
      <c r="E70" s="208"/>
      <c r="F70" s="209"/>
      <c r="G70" s="125"/>
      <c r="H70" s="202"/>
      <c r="I70" s="214"/>
      <c r="J70" s="214"/>
      <c r="K70" s="214"/>
      <c r="L70" s="214"/>
      <c r="M70" s="163"/>
      <c r="N70" s="158"/>
      <c r="O70" s="55"/>
      <c r="P70" s="59"/>
      <c r="Q70" s="59"/>
      <c r="R70" s="181"/>
      <c r="S70" s="181"/>
      <c r="T70" s="181"/>
      <c r="U70" s="181"/>
      <c r="V70" s="181"/>
      <c r="W70" s="140"/>
      <c r="X70" s="59"/>
      <c r="Y70" s="59"/>
      <c r="Z70" s="59"/>
    </row>
    <row r="71" spans="2:26" ht="30.75" customHeight="1">
      <c r="B71" s="84"/>
      <c r="C71" s="174" t="s">
        <v>116</v>
      </c>
      <c r="D71" s="336" t="s">
        <v>110</v>
      </c>
      <c r="E71" s="342"/>
      <c r="F71" s="338"/>
      <c r="G71" s="175" t="s">
        <v>72</v>
      </c>
      <c r="H71" s="339" t="s">
        <v>111</v>
      </c>
      <c r="I71" s="343"/>
      <c r="J71" s="343"/>
      <c r="K71" s="343"/>
      <c r="L71" s="341"/>
      <c r="M71" s="183" t="s">
        <v>97</v>
      </c>
      <c r="N71" s="176" t="s">
        <v>112</v>
      </c>
      <c r="O71" s="55"/>
      <c r="P71" s="59"/>
      <c r="Q71" s="59"/>
      <c r="R71" s="181"/>
      <c r="S71" s="181"/>
      <c r="T71" s="181"/>
      <c r="U71" s="181"/>
      <c r="V71" s="181" t="s">
        <v>78</v>
      </c>
      <c r="W71" s="140"/>
      <c r="X71" s="59"/>
      <c r="Y71" s="59"/>
      <c r="Z71" s="59"/>
    </row>
    <row r="72" spans="2:26" ht="30.75" customHeight="1">
      <c r="B72" s="84"/>
      <c r="C72" s="174"/>
      <c r="D72" s="336" t="s">
        <v>110</v>
      </c>
      <c r="E72" s="342"/>
      <c r="F72" s="338"/>
      <c r="G72" s="175" t="s">
        <v>72</v>
      </c>
      <c r="H72" s="339" t="s">
        <v>113</v>
      </c>
      <c r="I72" s="343"/>
      <c r="J72" s="343"/>
      <c r="K72" s="343"/>
      <c r="L72" s="341"/>
      <c r="M72" s="183" t="s">
        <v>97</v>
      </c>
      <c r="N72" s="176" t="s">
        <v>112</v>
      </c>
      <c r="O72" s="55"/>
      <c r="P72" s="59"/>
      <c r="Q72" s="59"/>
      <c r="R72" s="181"/>
      <c r="S72" s="181"/>
      <c r="T72" s="181"/>
      <c r="U72" s="181"/>
      <c r="V72" s="181" t="s">
        <v>78</v>
      </c>
      <c r="W72" s="140"/>
      <c r="X72" s="59"/>
      <c r="Y72" s="59"/>
      <c r="Z72" s="59"/>
    </row>
    <row r="73" spans="2:26" ht="30.75" customHeight="1">
      <c r="B73" s="84"/>
      <c r="C73" s="174"/>
      <c r="D73" s="344" t="s">
        <v>114</v>
      </c>
      <c r="E73" s="345"/>
      <c r="F73" s="346"/>
      <c r="G73" s="175" t="s">
        <v>73</v>
      </c>
      <c r="H73" s="339" t="s">
        <v>115</v>
      </c>
      <c r="I73" s="340"/>
      <c r="J73" s="340"/>
      <c r="K73" s="340"/>
      <c r="L73" s="341"/>
      <c r="M73" s="183" t="s">
        <v>98</v>
      </c>
      <c r="N73" s="176" t="s">
        <v>112</v>
      </c>
      <c r="O73" s="55"/>
      <c r="P73" s="59"/>
      <c r="Q73" s="59"/>
      <c r="R73" s="181"/>
      <c r="S73" s="181"/>
      <c r="T73" s="181"/>
      <c r="U73" s="181" t="s">
        <v>78</v>
      </c>
      <c r="V73" s="181"/>
      <c r="W73" s="140"/>
      <c r="X73" s="59"/>
      <c r="Y73" s="59"/>
      <c r="Z73" s="59"/>
    </row>
    <row r="74" spans="2:26" ht="30.75" customHeight="1">
      <c r="B74" s="84"/>
      <c r="C74" s="174"/>
      <c r="D74" s="347"/>
      <c r="E74" s="348"/>
      <c r="F74" s="349"/>
      <c r="G74" s="175" t="s">
        <v>73</v>
      </c>
      <c r="H74" s="339" t="s">
        <v>104</v>
      </c>
      <c r="I74" s="340"/>
      <c r="J74" s="340"/>
      <c r="K74" s="340"/>
      <c r="L74" s="341"/>
      <c r="M74" s="183" t="s">
        <v>97</v>
      </c>
      <c r="N74" s="176" t="s">
        <v>112</v>
      </c>
      <c r="O74" s="55"/>
      <c r="P74" s="59"/>
      <c r="Q74" s="59"/>
      <c r="R74" s="181" t="s">
        <v>78</v>
      </c>
      <c r="S74" s="181"/>
      <c r="T74" s="181"/>
      <c r="U74" s="181"/>
      <c r="V74" s="181"/>
      <c r="W74" s="140"/>
      <c r="X74" s="59"/>
      <c r="Y74" s="59"/>
      <c r="Z74" s="59"/>
    </row>
    <row r="75" spans="2:26" ht="30.75" customHeight="1">
      <c r="B75" s="84"/>
      <c r="C75" s="84"/>
      <c r="D75" s="186"/>
      <c r="E75" s="187"/>
      <c r="F75" s="204"/>
      <c r="G75" s="125"/>
      <c r="H75" s="205"/>
      <c r="I75" s="206"/>
      <c r="J75" s="206"/>
      <c r="K75" s="206"/>
      <c r="L75" s="206"/>
      <c r="M75" s="163"/>
      <c r="N75" s="158"/>
      <c r="O75" s="56"/>
      <c r="P75" s="59"/>
      <c r="Q75" s="59"/>
      <c r="R75" s="181"/>
      <c r="S75" s="181"/>
      <c r="T75" s="181"/>
      <c r="U75" s="181"/>
      <c r="V75" s="181"/>
      <c r="W75" s="140"/>
      <c r="X75" s="59"/>
      <c r="Y75" s="59"/>
      <c r="Z75" s="59"/>
    </row>
    <row r="76" spans="2:26" ht="30.75" customHeight="1">
      <c r="B76" s="84"/>
      <c r="C76" s="84"/>
      <c r="D76" s="186"/>
      <c r="E76" s="187"/>
      <c r="F76" s="188"/>
      <c r="G76" s="125"/>
      <c r="H76" s="205"/>
      <c r="I76" s="210"/>
      <c r="J76" s="210"/>
      <c r="K76" s="210"/>
      <c r="L76" s="210"/>
      <c r="M76" s="163"/>
      <c r="N76" s="158"/>
      <c r="O76" s="55"/>
      <c r="P76" s="59"/>
      <c r="Q76" s="59"/>
      <c r="R76" s="181"/>
      <c r="S76" s="181"/>
      <c r="T76" s="181"/>
      <c r="U76" s="181"/>
      <c r="V76" s="181"/>
      <c r="W76" s="140"/>
      <c r="X76" s="59"/>
      <c r="Y76" s="59"/>
      <c r="Z76" s="59"/>
    </row>
    <row r="77" spans="2:26" ht="30.75" customHeight="1">
      <c r="B77" s="84"/>
      <c r="C77" s="84"/>
      <c r="D77" s="186"/>
      <c r="E77" s="187"/>
      <c r="F77" s="188"/>
      <c r="G77" s="125"/>
      <c r="H77" s="244"/>
      <c r="I77" s="245"/>
      <c r="J77" s="245"/>
      <c r="K77" s="245"/>
      <c r="L77" s="245"/>
      <c r="M77" s="163"/>
      <c r="N77" s="158"/>
      <c r="O77" s="55"/>
      <c r="P77" s="59"/>
      <c r="Q77" s="59"/>
      <c r="R77" s="181"/>
      <c r="S77" s="181"/>
      <c r="T77" s="181"/>
      <c r="U77" s="181"/>
      <c r="V77" s="181"/>
      <c r="W77" s="140"/>
      <c r="X77" s="59"/>
      <c r="Y77" s="59"/>
      <c r="Z77" s="59"/>
    </row>
    <row r="78" spans="2:26" ht="30.75" customHeight="1">
      <c r="B78" s="84"/>
      <c r="C78" s="174" t="s">
        <v>116</v>
      </c>
      <c r="D78" s="336" t="s">
        <v>110</v>
      </c>
      <c r="E78" s="337"/>
      <c r="F78" s="338"/>
      <c r="G78" s="175" t="s">
        <v>72</v>
      </c>
      <c r="H78" s="339" t="s">
        <v>117</v>
      </c>
      <c r="I78" s="340"/>
      <c r="J78" s="340"/>
      <c r="K78" s="340"/>
      <c r="L78" s="341"/>
      <c r="M78" s="183" t="s">
        <v>97</v>
      </c>
      <c r="N78" s="176" t="s">
        <v>112</v>
      </c>
      <c r="O78" s="55"/>
      <c r="P78" s="59"/>
      <c r="Q78" s="59"/>
      <c r="R78" s="181"/>
      <c r="S78" s="181"/>
      <c r="T78" s="181"/>
      <c r="U78" s="181"/>
      <c r="V78" s="181"/>
      <c r="W78" s="140"/>
      <c r="X78" s="59"/>
      <c r="Y78" s="59"/>
      <c r="Z78" s="59"/>
    </row>
    <row r="79" spans="2:26" ht="30.75" customHeight="1">
      <c r="B79" s="84"/>
      <c r="C79" s="174" t="s">
        <v>116</v>
      </c>
      <c r="D79" s="336" t="s">
        <v>114</v>
      </c>
      <c r="E79" s="337"/>
      <c r="F79" s="338"/>
      <c r="G79" s="175" t="s">
        <v>73</v>
      </c>
      <c r="H79" s="339" t="s">
        <v>118</v>
      </c>
      <c r="I79" s="340"/>
      <c r="J79" s="340"/>
      <c r="K79" s="340"/>
      <c r="L79" s="341"/>
      <c r="M79" s="183" t="s">
        <v>98</v>
      </c>
      <c r="N79" s="176" t="s">
        <v>112</v>
      </c>
      <c r="O79" s="55"/>
      <c r="P79" s="59"/>
      <c r="Q79" s="59"/>
      <c r="R79" s="181" t="s">
        <v>78</v>
      </c>
      <c r="S79" s="181"/>
      <c r="T79" s="181" t="s">
        <v>78</v>
      </c>
      <c r="U79" s="181" t="s">
        <v>78</v>
      </c>
      <c r="V79" s="181"/>
      <c r="W79" s="140"/>
      <c r="X79" s="59"/>
      <c r="Y79" s="59"/>
      <c r="Z79" s="59"/>
    </row>
    <row r="80" spans="2:26" ht="30.75" customHeight="1">
      <c r="B80" s="84"/>
      <c r="C80" s="174"/>
      <c r="D80" s="336"/>
      <c r="E80" s="337"/>
      <c r="F80" s="338"/>
      <c r="G80" s="175"/>
      <c r="H80" s="339"/>
      <c r="I80" s="340"/>
      <c r="J80" s="340"/>
      <c r="K80" s="340"/>
      <c r="L80" s="341"/>
      <c r="M80" s="183"/>
      <c r="N80" s="176"/>
      <c r="O80" s="55"/>
      <c r="P80" s="59"/>
      <c r="Q80" s="59"/>
      <c r="R80" s="181"/>
      <c r="S80" s="181"/>
      <c r="T80" s="181"/>
      <c r="U80" s="181"/>
      <c r="V80" s="181"/>
      <c r="W80" s="140"/>
      <c r="X80" s="59"/>
      <c r="Y80" s="59"/>
      <c r="Z80" s="59"/>
    </row>
    <row r="81" spans="1:26" ht="30.75" customHeight="1">
      <c r="B81" s="84"/>
      <c r="C81" s="174"/>
      <c r="D81" s="336"/>
      <c r="E81" s="337"/>
      <c r="F81" s="338"/>
      <c r="G81" s="175"/>
      <c r="H81" s="339"/>
      <c r="I81" s="340"/>
      <c r="J81" s="340"/>
      <c r="K81" s="340"/>
      <c r="L81" s="341"/>
      <c r="M81" s="183"/>
      <c r="N81" s="176"/>
      <c r="O81" s="55"/>
      <c r="P81" s="59"/>
      <c r="Q81" s="59"/>
      <c r="R81" s="181"/>
      <c r="S81" s="181"/>
      <c r="T81" s="181"/>
      <c r="U81" s="181"/>
      <c r="V81" s="181"/>
      <c r="W81" s="140"/>
      <c r="X81" s="59"/>
      <c r="Y81" s="59"/>
      <c r="Z81" s="59"/>
    </row>
    <row r="82" spans="1:26" ht="30.75" customHeight="1">
      <c r="B82" s="84"/>
      <c r="C82" s="174"/>
      <c r="D82" s="336"/>
      <c r="E82" s="337"/>
      <c r="F82" s="338"/>
      <c r="G82" s="175"/>
      <c r="H82" s="339"/>
      <c r="I82" s="340"/>
      <c r="J82" s="340"/>
      <c r="K82" s="340"/>
      <c r="L82" s="341"/>
      <c r="M82" s="183"/>
      <c r="N82" s="176"/>
      <c r="O82" s="55"/>
      <c r="P82" s="59"/>
      <c r="Q82" s="59"/>
      <c r="R82" s="181"/>
      <c r="S82" s="181"/>
      <c r="T82" s="181"/>
      <c r="U82" s="181"/>
      <c r="V82" s="181"/>
      <c r="W82" s="140"/>
      <c r="X82" s="59"/>
      <c r="Y82" s="59"/>
      <c r="Z82" s="59"/>
    </row>
    <row r="83" spans="1:26" ht="30.75" customHeight="1">
      <c r="B83" s="84"/>
      <c r="C83" s="84"/>
      <c r="D83" s="207"/>
      <c r="E83" s="208"/>
      <c r="F83" s="211"/>
      <c r="G83" s="125"/>
      <c r="H83" s="244"/>
      <c r="I83" s="245"/>
      <c r="J83" s="245"/>
      <c r="K83" s="245"/>
      <c r="L83" s="245"/>
      <c r="M83" s="163"/>
      <c r="N83" s="158"/>
      <c r="O83" s="55"/>
      <c r="P83" s="59"/>
      <c r="Q83" s="59"/>
      <c r="R83" s="181"/>
      <c r="S83" s="181"/>
      <c r="T83" s="181"/>
      <c r="U83" s="181"/>
      <c r="V83" s="181"/>
      <c r="W83" s="140"/>
      <c r="X83" s="59"/>
      <c r="Y83" s="59"/>
      <c r="Z83" s="59"/>
    </row>
    <row r="84" spans="1:26" ht="30.75" customHeight="1">
      <c r="B84" s="84"/>
      <c r="C84" s="84"/>
      <c r="D84" s="186"/>
      <c r="E84" s="187"/>
      <c r="F84" s="204"/>
      <c r="G84" s="125"/>
      <c r="H84" s="244"/>
      <c r="I84" s="245"/>
      <c r="J84" s="245"/>
      <c r="K84" s="245"/>
      <c r="L84" s="245"/>
      <c r="M84" s="163"/>
      <c r="N84" s="158"/>
      <c r="O84" s="55"/>
      <c r="P84" s="59"/>
      <c r="Q84" s="59"/>
      <c r="R84" s="181"/>
      <c r="S84" s="181"/>
      <c r="T84" s="181"/>
      <c r="U84" s="181"/>
      <c r="V84" s="181"/>
      <c r="W84" s="140"/>
      <c r="X84" s="59"/>
      <c r="Y84" s="59"/>
      <c r="Z84" s="59"/>
    </row>
    <row r="85" spans="1:26" s="23" customFormat="1" ht="30.75" customHeight="1">
      <c r="A85" s="80"/>
      <c r="B85" s="84"/>
      <c r="C85" s="84"/>
      <c r="D85" s="186"/>
      <c r="E85" s="187"/>
      <c r="F85" s="188"/>
      <c r="G85" s="125"/>
      <c r="H85" s="244"/>
      <c r="I85" s="245"/>
      <c r="J85" s="245"/>
      <c r="K85" s="245"/>
      <c r="L85" s="245"/>
      <c r="M85" s="163"/>
      <c r="N85" s="158"/>
      <c r="O85" s="55"/>
      <c r="P85" s="60"/>
      <c r="Q85" s="60"/>
      <c r="R85" s="181"/>
      <c r="S85" s="181"/>
      <c r="T85" s="181"/>
      <c r="U85" s="181"/>
      <c r="V85" s="181"/>
      <c r="W85" s="141"/>
      <c r="X85" s="60"/>
      <c r="Y85" s="60"/>
      <c r="Z85" s="60"/>
    </row>
    <row r="86" spans="1:26" s="23" customFormat="1" ht="30.75" customHeight="1">
      <c r="A86" s="80"/>
      <c r="B86" s="84"/>
      <c r="C86" s="84"/>
      <c r="D86" s="207"/>
      <c r="E86" s="208"/>
      <c r="F86" s="211"/>
      <c r="G86" s="125"/>
      <c r="H86" s="246"/>
      <c r="I86" s="247"/>
      <c r="J86" s="247"/>
      <c r="K86" s="247"/>
      <c r="L86" s="247"/>
      <c r="M86" s="163"/>
      <c r="N86" s="158"/>
      <c r="O86" s="55"/>
      <c r="P86" s="60"/>
      <c r="Q86" s="60"/>
      <c r="R86" s="181"/>
      <c r="S86" s="181"/>
      <c r="T86" s="181"/>
      <c r="U86" s="181"/>
      <c r="V86" s="181"/>
      <c r="W86" s="141"/>
      <c r="X86" s="60"/>
      <c r="Y86" s="60"/>
      <c r="Z86" s="60"/>
    </row>
    <row r="87" spans="1:26" s="23" customFormat="1" ht="22.5" customHeight="1">
      <c r="A87" s="80"/>
      <c r="B87" s="84"/>
      <c r="C87" s="84"/>
      <c r="D87" s="186"/>
      <c r="E87" s="187"/>
      <c r="F87" s="204"/>
      <c r="G87" s="125"/>
      <c r="H87" s="244"/>
      <c r="I87" s="245"/>
      <c r="J87" s="245"/>
      <c r="K87" s="245"/>
      <c r="L87" s="245"/>
      <c r="M87" s="163"/>
      <c r="N87" s="158"/>
      <c r="O87" s="55"/>
      <c r="P87" s="60"/>
      <c r="Q87" s="60"/>
      <c r="R87" s="181"/>
      <c r="S87" s="181"/>
      <c r="T87" s="181"/>
      <c r="U87" s="181"/>
      <c r="V87" s="181"/>
      <c r="W87" s="141"/>
      <c r="X87" s="60"/>
      <c r="Y87" s="60"/>
      <c r="Z87" s="60"/>
    </row>
    <row r="88" spans="1:26" s="23" customFormat="1" ht="22.5" customHeight="1">
      <c r="A88" s="80"/>
      <c r="B88" s="84"/>
      <c r="C88" s="84"/>
      <c r="D88" s="215"/>
      <c r="E88" s="216"/>
      <c r="F88" s="217"/>
      <c r="G88" s="125"/>
      <c r="H88" s="244"/>
      <c r="I88" s="245"/>
      <c r="J88" s="245"/>
      <c r="K88" s="245"/>
      <c r="L88" s="245"/>
      <c r="M88" s="163"/>
      <c r="N88" s="158"/>
      <c r="O88" s="55"/>
      <c r="P88" s="60"/>
      <c r="Q88" s="60"/>
      <c r="R88" s="181"/>
      <c r="S88" s="181"/>
      <c r="T88" s="181"/>
      <c r="U88" s="181"/>
      <c r="V88" s="181"/>
      <c r="W88" s="141"/>
      <c r="X88" s="60"/>
      <c r="Y88" s="60"/>
      <c r="Z88" s="60"/>
    </row>
    <row r="89" spans="1:26" s="23" customFormat="1" ht="22.5" customHeight="1">
      <c r="A89" s="80"/>
      <c r="B89" s="84"/>
      <c r="C89" s="84"/>
      <c r="D89" s="186"/>
      <c r="E89" s="187"/>
      <c r="F89" s="188"/>
      <c r="G89" s="125"/>
      <c r="H89" s="244"/>
      <c r="I89" s="245"/>
      <c r="J89" s="245"/>
      <c r="K89" s="245"/>
      <c r="L89" s="245"/>
      <c r="M89" s="163"/>
      <c r="N89" s="158"/>
      <c r="O89" s="55"/>
      <c r="P89" s="60"/>
      <c r="Q89" s="60"/>
      <c r="R89" s="181"/>
      <c r="S89" s="181"/>
      <c r="T89" s="181"/>
      <c r="U89" s="181"/>
      <c r="V89" s="181"/>
      <c r="W89" s="141"/>
      <c r="X89" s="60"/>
      <c r="Y89" s="60"/>
      <c r="Z89" s="60"/>
    </row>
    <row r="90" spans="1:26" ht="22.5" customHeight="1">
      <c r="B90" s="84"/>
      <c r="C90" s="84"/>
      <c r="D90" s="215"/>
      <c r="E90" s="216"/>
      <c r="F90" s="217"/>
      <c r="G90" s="125"/>
      <c r="H90" s="244"/>
      <c r="I90" s="245"/>
      <c r="J90" s="245"/>
      <c r="K90" s="245"/>
      <c r="L90" s="245"/>
      <c r="M90" s="163"/>
      <c r="N90" s="158"/>
      <c r="O90" s="55"/>
      <c r="P90" s="59"/>
      <c r="Q90" s="59"/>
      <c r="R90" s="181"/>
      <c r="S90" s="181"/>
      <c r="T90" s="181"/>
      <c r="U90" s="181"/>
      <c r="V90" s="181"/>
      <c r="W90" s="140"/>
      <c r="X90" s="59"/>
      <c r="Y90" s="59"/>
      <c r="Z90" s="59"/>
    </row>
    <row r="91" spans="1:26" ht="22.5" customHeight="1">
      <c r="B91" s="84"/>
      <c r="C91" s="84"/>
      <c r="D91" s="207"/>
      <c r="E91" s="208"/>
      <c r="F91" s="211"/>
      <c r="G91" s="125"/>
      <c r="H91" s="246"/>
      <c r="I91" s="247"/>
      <c r="J91" s="247"/>
      <c r="K91" s="247"/>
      <c r="L91" s="247"/>
      <c r="M91" s="163"/>
      <c r="N91" s="158"/>
      <c r="O91" s="55"/>
      <c r="P91" s="59"/>
      <c r="Q91" s="59"/>
      <c r="R91" s="181"/>
      <c r="S91" s="181"/>
      <c r="T91" s="181"/>
      <c r="U91" s="181"/>
      <c r="V91" s="181"/>
      <c r="W91" s="140"/>
      <c r="X91" s="59"/>
      <c r="Y91" s="59"/>
      <c r="Z91" s="59"/>
    </row>
    <row r="92" spans="1:26" ht="22.5" customHeight="1">
      <c r="B92" s="84"/>
      <c r="C92" s="84"/>
      <c r="D92" s="224"/>
      <c r="E92" s="225"/>
      <c r="F92" s="226"/>
      <c r="G92" s="125"/>
      <c r="H92" s="246"/>
      <c r="I92" s="247"/>
      <c r="J92" s="247"/>
      <c r="K92" s="247"/>
      <c r="L92" s="247"/>
      <c r="M92" s="163"/>
      <c r="N92" s="158"/>
      <c r="O92" s="55"/>
      <c r="P92" s="59"/>
      <c r="Q92" s="59"/>
      <c r="R92" s="181"/>
      <c r="S92" s="181"/>
      <c r="T92" s="181"/>
      <c r="U92" s="181"/>
      <c r="V92" s="181"/>
      <c r="W92" s="140"/>
      <c r="X92" s="59"/>
      <c r="Y92" s="59"/>
      <c r="Z92" s="59"/>
    </row>
    <row r="93" spans="1:26" ht="22.5" customHeight="1">
      <c r="B93" s="84"/>
      <c r="C93" s="84"/>
      <c r="D93" s="224"/>
      <c r="E93" s="225"/>
      <c r="F93" s="226"/>
      <c r="G93" s="125"/>
      <c r="H93" s="246"/>
      <c r="I93" s="247"/>
      <c r="J93" s="247"/>
      <c r="K93" s="247"/>
      <c r="L93" s="247"/>
      <c r="M93" s="163"/>
      <c r="N93" s="158"/>
      <c r="O93" s="55"/>
      <c r="P93" s="59"/>
      <c r="Q93" s="59"/>
      <c r="R93" s="181"/>
      <c r="S93" s="181"/>
      <c r="T93" s="181"/>
      <c r="U93" s="181"/>
      <c r="V93" s="181"/>
      <c r="W93" s="140"/>
      <c r="X93" s="59"/>
      <c r="Y93" s="59"/>
      <c r="Z93" s="59"/>
    </row>
    <row r="94" spans="1:26" ht="22.5" customHeight="1">
      <c r="B94" s="84"/>
      <c r="C94" s="84"/>
      <c r="D94" s="224"/>
      <c r="E94" s="225"/>
      <c r="F94" s="226"/>
      <c r="G94" s="125"/>
      <c r="H94" s="246"/>
      <c r="I94" s="247"/>
      <c r="J94" s="247"/>
      <c r="K94" s="247"/>
      <c r="L94" s="247"/>
      <c r="M94" s="163"/>
      <c r="N94" s="158"/>
      <c r="O94" s="55"/>
      <c r="P94" s="59"/>
      <c r="Q94" s="59"/>
      <c r="R94" s="181"/>
      <c r="S94" s="181"/>
      <c r="T94" s="181"/>
      <c r="U94" s="181"/>
      <c r="V94" s="181"/>
      <c r="W94" s="140"/>
      <c r="X94" s="59"/>
      <c r="Y94" s="59"/>
      <c r="Z94" s="59"/>
    </row>
    <row r="95" spans="1:26" ht="22.5" customHeight="1">
      <c r="B95" s="84"/>
      <c r="C95" s="84"/>
      <c r="D95" s="224"/>
      <c r="E95" s="225"/>
      <c r="F95" s="226"/>
      <c r="G95" s="125"/>
      <c r="H95" s="246"/>
      <c r="I95" s="247"/>
      <c r="J95" s="247"/>
      <c r="K95" s="247"/>
      <c r="L95" s="247"/>
      <c r="M95" s="163"/>
      <c r="N95" s="158"/>
      <c r="O95" s="55"/>
      <c r="P95" s="59"/>
      <c r="Q95" s="59"/>
      <c r="R95" s="181"/>
      <c r="S95" s="181"/>
      <c r="T95" s="181"/>
      <c r="U95" s="181"/>
      <c r="V95" s="181"/>
      <c r="W95" s="140"/>
      <c r="X95" s="59"/>
      <c r="Y95" s="59"/>
      <c r="Z95" s="59"/>
    </row>
    <row r="96" spans="1:26" ht="22.5" customHeight="1">
      <c r="B96" s="84"/>
      <c r="C96" s="84"/>
      <c r="D96" s="224"/>
      <c r="E96" s="225"/>
      <c r="F96" s="226"/>
      <c r="G96" s="125"/>
      <c r="H96" s="246"/>
      <c r="I96" s="247"/>
      <c r="J96" s="247"/>
      <c r="K96" s="247"/>
      <c r="L96" s="247"/>
      <c r="M96" s="163"/>
      <c r="N96" s="158"/>
      <c r="O96" s="55"/>
      <c r="P96" s="59"/>
      <c r="Q96" s="59"/>
      <c r="R96" s="181"/>
      <c r="S96" s="181"/>
      <c r="T96" s="181"/>
      <c r="U96" s="181"/>
      <c r="V96" s="181"/>
      <c r="W96" s="140"/>
      <c r="X96" s="59"/>
      <c r="Y96" s="59"/>
      <c r="Z96" s="59"/>
    </row>
    <row r="97" spans="2:26" ht="22.5" customHeight="1">
      <c r="B97" s="84"/>
      <c r="C97" s="84"/>
      <c r="D97" s="224"/>
      <c r="E97" s="225"/>
      <c r="F97" s="226"/>
      <c r="G97" s="125"/>
      <c r="H97" s="246"/>
      <c r="I97" s="247"/>
      <c r="J97" s="247"/>
      <c r="K97" s="247"/>
      <c r="L97" s="247"/>
      <c r="M97" s="163"/>
      <c r="N97" s="158"/>
      <c r="O97" s="55"/>
      <c r="P97" s="59"/>
      <c r="Q97" s="59"/>
      <c r="R97" s="181"/>
      <c r="S97" s="181"/>
      <c r="T97" s="181"/>
      <c r="U97" s="181"/>
      <c r="V97" s="181"/>
      <c r="W97" s="140"/>
      <c r="X97" s="59"/>
      <c r="Y97" s="59"/>
      <c r="Z97" s="59"/>
    </row>
    <row r="98" spans="2:26" ht="22.5" customHeight="1">
      <c r="B98" s="84"/>
      <c r="C98" s="84"/>
      <c r="D98" s="224"/>
      <c r="E98" s="225"/>
      <c r="F98" s="226"/>
      <c r="G98" s="125"/>
      <c r="H98" s="246"/>
      <c r="I98" s="247"/>
      <c r="J98" s="247"/>
      <c r="K98" s="247"/>
      <c r="L98" s="247"/>
      <c r="M98" s="163"/>
      <c r="N98" s="158"/>
      <c r="O98" s="55"/>
      <c r="P98" s="59"/>
      <c r="Q98" s="59"/>
      <c r="R98" s="181"/>
      <c r="S98" s="181"/>
      <c r="T98" s="181"/>
      <c r="U98" s="181"/>
      <c r="V98" s="181"/>
      <c r="W98" s="140"/>
      <c r="X98" s="59"/>
      <c r="Y98" s="59"/>
      <c r="Z98" s="59"/>
    </row>
    <row r="99" spans="2:26" ht="22.5" customHeight="1">
      <c r="B99" s="84"/>
      <c r="C99" s="84"/>
      <c r="D99" s="224"/>
      <c r="E99" s="225"/>
      <c r="F99" s="226"/>
      <c r="G99" s="125"/>
      <c r="H99" s="246"/>
      <c r="I99" s="247"/>
      <c r="J99" s="247"/>
      <c r="K99" s="247"/>
      <c r="L99" s="247"/>
      <c r="M99" s="163"/>
      <c r="N99" s="158"/>
      <c r="O99" s="55"/>
      <c r="P99" s="59"/>
      <c r="Q99" s="59"/>
      <c r="R99" s="181"/>
      <c r="S99" s="181"/>
      <c r="T99" s="181"/>
      <c r="U99" s="181"/>
      <c r="V99" s="181"/>
      <c r="W99" s="140"/>
      <c r="X99" s="59"/>
      <c r="Y99" s="59"/>
      <c r="Z99" s="59"/>
    </row>
    <row r="100" spans="2:26" ht="22.5" customHeight="1">
      <c r="B100" s="84"/>
      <c r="C100" s="84"/>
      <c r="D100" s="224"/>
      <c r="E100" s="225"/>
      <c r="F100" s="226"/>
      <c r="G100" s="125"/>
      <c r="H100" s="246"/>
      <c r="I100" s="247"/>
      <c r="J100" s="247"/>
      <c r="K100" s="247"/>
      <c r="L100" s="247"/>
      <c r="M100" s="163"/>
      <c r="N100" s="158"/>
      <c r="O100" s="55"/>
      <c r="P100" s="59"/>
      <c r="Q100" s="59"/>
      <c r="R100" s="181"/>
      <c r="S100" s="181"/>
      <c r="T100" s="181"/>
      <c r="U100" s="181"/>
      <c r="V100" s="181"/>
      <c r="W100" s="140"/>
      <c r="X100" s="59"/>
      <c r="Y100" s="59"/>
      <c r="Z100" s="59"/>
    </row>
    <row r="101" spans="2:26" ht="22.5" customHeight="1">
      <c r="B101" s="84"/>
      <c r="C101" s="84"/>
      <c r="D101" s="224"/>
      <c r="E101" s="225"/>
      <c r="F101" s="226"/>
      <c r="G101" s="125"/>
      <c r="H101" s="319"/>
      <c r="I101" s="320"/>
      <c r="J101" s="320"/>
      <c r="K101" s="320"/>
      <c r="L101" s="320"/>
      <c r="M101" s="163"/>
      <c r="N101" s="158"/>
      <c r="O101" s="55"/>
      <c r="P101" s="59"/>
      <c r="Q101" s="59"/>
      <c r="R101" s="181"/>
      <c r="S101" s="181"/>
      <c r="T101" s="181"/>
      <c r="U101" s="181"/>
      <c r="V101" s="181"/>
      <c r="W101" s="140"/>
      <c r="X101" s="59"/>
      <c r="Y101" s="59"/>
      <c r="Z101" s="59"/>
    </row>
    <row r="102" spans="2:26" ht="22.5" customHeight="1">
      <c r="B102" s="84"/>
      <c r="C102" s="84"/>
      <c r="D102" s="224"/>
      <c r="E102" s="225"/>
      <c r="F102" s="226"/>
      <c r="G102" s="125"/>
      <c r="H102" s="246"/>
      <c r="I102" s="247"/>
      <c r="J102" s="247"/>
      <c r="K102" s="247"/>
      <c r="L102" s="247"/>
      <c r="M102" s="163"/>
      <c r="N102" s="158"/>
      <c r="O102" s="55"/>
      <c r="P102" s="59"/>
      <c r="Q102" s="59"/>
      <c r="R102" s="181"/>
      <c r="S102" s="181"/>
      <c r="T102" s="181"/>
      <c r="U102" s="181"/>
      <c r="V102" s="181"/>
      <c r="W102" s="140"/>
      <c r="X102" s="59"/>
      <c r="Y102" s="59"/>
      <c r="Z102" s="59"/>
    </row>
    <row r="103" spans="2:26" ht="22.5" customHeight="1">
      <c r="B103" s="84"/>
      <c r="C103" s="84"/>
      <c r="D103" s="224"/>
      <c r="E103" s="225"/>
      <c r="F103" s="226"/>
      <c r="G103" s="125"/>
      <c r="H103" s="246"/>
      <c r="I103" s="247"/>
      <c r="J103" s="247"/>
      <c r="K103" s="247"/>
      <c r="L103" s="247"/>
      <c r="M103" s="163"/>
      <c r="N103" s="158"/>
      <c r="O103" s="55"/>
      <c r="P103" s="59"/>
      <c r="Q103" s="59"/>
      <c r="R103" s="181"/>
      <c r="S103" s="181"/>
      <c r="T103" s="181"/>
      <c r="U103" s="181"/>
      <c r="V103" s="181"/>
      <c r="W103" s="140"/>
      <c r="X103" s="59"/>
      <c r="Y103" s="59"/>
      <c r="Z103" s="59"/>
    </row>
    <row r="104" spans="2:26" ht="22.5" customHeight="1">
      <c r="B104" s="84"/>
      <c r="C104" s="84"/>
      <c r="D104" s="224"/>
      <c r="E104" s="225"/>
      <c r="F104" s="226"/>
      <c r="G104" s="125"/>
      <c r="H104" s="246"/>
      <c r="I104" s="247"/>
      <c r="J104" s="247"/>
      <c r="K104" s="247"/>
      <c r="L104" s="247"/>
      <c r="M104" s="163"/>
      <c r="N104" s="158"/>
      <c r="O104" s="56"/>
      <c r="P104" s="59"/>
      <c r="Q104" s="59"/>
      <c r="R104" s="181"/>
      <c r="S104" s="181"/>
      <c r="T104" s="181"/>
      <c r="U104" s="181"/>
      <c r="V104" s="181"/>
      <c r="W104" s="140"/>
      <c r="X104" s="59"/>
      <c r="Y104" s="59"/>
      <c r="Z104" s="59"/>
    </row>
    <row r="105" spans="2:26" ht="22.5" customHeight="1">
      <c r="B105" s="84"/>
      <c r="C105" s="84"/>
      <c r="D105" s="224"/>
      <c r="E105" s="225"/>
      <c r="F105" s="226"/>
      <c r="G105" s="125"/>
      <c r="H105" s="246"/>
      <c r="I105" s="247"/>
      <c r="J105" s="247"/>
      <c r="K105" s="247"/>
      <c r="L105" s="247"/>
      <c r="M105" s="163"/>
      <c r="N105" s="158"/>
      <c r="O105" s="55"/>
      <c r="P105" s="59"/>
      <c r="Q105" s="59"/>
      <c r="R105" s="181"/>
      <c r="S105" s="181"/>
      <c r="T105" s="181"/>
      <c r="U105" s="181"/>
      <c r="V105" s="181"/>
      <c r="W105" s="140"/>
      <c r="X105" s="59"/>
      <c r="Y105" s="59"/>
      <c r="Z105" s="59"/>
    </row>
    <row r="106" spans="2:26" ht="22.5" customHeight="1">
      <c r="B106" s="84"/>
      <c r="C106" s="84"/>
      <c r="D106" s="224"/>
      <c r="E106" s="225"/>
      <c r="F106" s="226"/>
      <c r="G106" s="125"/>
      <c r="H106" s="246"/>
      <c r="I106" s="247"/>
      <c r="J106" s="247"/>
      <c r="K106" s="247"/>
      <c r="L106" s="247"/>
      <c r="M106" s="163"/>
      <c r="N106" s="158"/>
      <c r="O106" s="55"/>
      <c r="P106" s="59"/>
      <c r="Q106" s="59"/>
      <c r="R106" s="181"/>
      <c r="S106" s="181"/>
      <c r="T106" s="181"/>
      <c r="U106" s="181"/>
      <c r="V106" s="181"/>
      <c r="W106" s="140"/>
      <c r="X106" s="59"/>
      <c r="Y106" s="59"/>
      <c r="Z106" s="59"/>
    </row>
    <row r="107" spans="2:26" ht="22.5" customHeight="1">
      <c r="B107" s="84"/>
      <c r="C107" s="84"/>
      <c r="D107" s="224"/>
      <c r="E107" s="225"/>
      <c r="F107" s="226"/>
      <c r="G107" s="125"/>
      <c r="H107" s="246"/>
      <c r="I107" s="247"/>
      <c r="J107" s="247"/>
      <c r="K107" s="247"/>
      <c r="L107" s="247"/>
      <c r="M107" s="163"/>
      <c r="N107" s="158"/>
      <c r="O107" s="55"/>
      <c r="P107" s="59"/>
      <c r="Q107" s="59"/>
      <c r="R107" s="181"/>
      <c r="S107" s="181"/>
      <c r="T107" s="181"/>
      <c r="U107" s="181"/>
      <c r="V107" s="181" t="s">
        <v>78</v>
      </c>
      <c r="W107" s="140"/>
      <c r="X107" s="59"/>
      <c r="Y107" s="59"/>
      <c r="Z107" s="59"/>
    </row>
    <row r="108" spans="2:26" ht="22.5" customHeight="1">
      <c r="B108" s="84"/>
      <c r="C108" s="84"/>
      <c r="D108" s="224"/>
      <c r="E108" s="225"/>
      <c r="F108" s="226"/>
      <c r="G108" s="125"/>
      <c r="H108" s="246"/>
      <c r="I108" s="247"/>
      <c r="J108" s="247"/>
      <c r="K108" s="247"/>
      <c r="L108" s="247"/>
      <c r="M108" s="163"/>
      <c r="N108" s="158"/>
      <c r="O108" s="55"/>
      <c r="P108" s="59"/>
      <c r="Q108" s="59"/>
      <c r="R108" s="181"/>
      <c r="S108" s="181"/>
      <c r="T108" s="181"/>
      <c r="U108" s="181"/>
      <c r="V108" s="181" t="s">
        <v>78</v>
      </c>
      <c r="W108" s="140"/>
      <c r="X108" s="59"/>
      <c r="Y108" s="59"/>
      <c r="Z108" s="59"/>
    </row>
    <row r="109" spans="2:26" ht="22.5" customHeight="1">
      <c r="B109" s="84"/>
      <c r="C109" s="84"/>
      <c r="D109" s="224"/>
      <c r="E109" s="225"/>
      <c r="F109" s="226"/>
      <c r="G109" s="125"/>
      <c r="H109" s="246"/>
      <c r="I109" s="247"/>
      <c r="J109" s="247"/>
      <c r="K109" s="247"/>
      <c r="L109" s="247"/>
      <c r="M109" s="163"/>
      <c r="N109" s="158"/>
      <c r="O109" s="55"/>
      <c r="P109" s="59"/>
      <c r="Q109" s="59"/>
      <c r="R109" s="181"/>
      <c r="S109" s="181"/>
      <c r="T109" s="181"/>
      <c r="U109" s="181"/>
      <c r="V109" s="181" t="s">
        <v>78</v>
      </c>
      <c r="W109" s="140"/>
      <c r="X109" s="59"/>
      <c r="Y109" s="59"/>
      <c r="Z109" s="59"/>
    </row>
    <row r="110" spans="2:26" ht="22.5" customHeight="1">
      <c r="B110" s="84"/>
      <c r="C110" s="84"/>
      <c r="D110" s="224"/>
      <c r="E110" s="225"/>
      <c r="F110" s="226"/>
      <c r="G110" s="125"/>
      <c r="H110" s="246"/>
      <c r="I110" s="247"/>
      <c r="J110" s="247"/>
      <c r="K110" s="247"/>
      <c r="L110" s="247"/>
      <c r="M110" s="163"/>
      <c r="N110" s="158"/>
      <c r="O110" s="55"/>
      <c r="P110" s="59"/>
      <c r="Q110" s="59"/>
      <c r="R110" s="181"/>
      <c r="S110" s="181"/>
      <c r="T110" s="181"/>
      <c r="U110" s="181"/>
      <c r="V110" s="181" t="s">
        <v>78</v>
      </c>
      <c r="W110" s="140"/>
      <c r="X110" s="59"/>
      <c r="Y110" s="59"/>
      <c r="Z110" s="59"/>
    </row>
    <row r="111" spans="2:26" ht="22.5" customHeight="1">
      <c r="B111" s="84"/>
      <c r="C111" s="84"/>
      <c r="D111" s="224"/>
      <c r="E111" s="225"/>
      <c r="F111" s="226"/>
      <c r="G111" s="125"/>
      <c r="H111" s="246"/>
      <c r="I111" s="247"/>
      <c r="J111" s="247"/>
      <c r="K111" s="247"/>
      <c r="L111" s="247"/>
      <c r="M111" s="163"/>
      <c r="N111" s="158"/>
      <c r="O111" s="55"/>
      <c r="P111" s="59"/>
      <c r="Q111" s="59"/>
      <c r="R111" s="181"/>
      <c r="S111" s="181"/>
      <c r="T111" s="181"/>
      <c r="U111" s="181"/>
      <c r="V111" s="181" t="s">
        <v>78</v>
      </c>
      <c r="W111" s="140"/>
      <c r="X111" s="59"/>
      <c r="Y111" s="59"/>
      <c r="Z111" s="59"/>
    </row>
    <row r="112" spans="2:26" ht="22.5" customHeight="1">
      <c r="B112" s="84"/>
      <c r="C112" s="84"/>
      <c r="D112" s="186"/>
      <c r="E112" s="187"/>
      <c r="F112" s="204"/>
      <c r="G112" s="125"/>
      <c r="H112" s="205"/>
      <c r="I112" s="206"/>
      <c r="J112" s="206"/>
      <c r="K112" s="206"/>
      <c r="L112" s="206"/>
      <c r="M112" s="163"/>
      <c r="N112" s="158"/>
      <c r="O112" s="55"/>
      <c r="P112" s="59"/>
      <c r="Q112" s="59"/>
      <c r="R112" s="181"/>
      <c r="S112" s="181"/>
      <c r="T112" s="181"/>
      <c r="U112" s="181"/>
      <c r="V112" s="181" t="s">
        <v>78</v>
      </c>
      <c r="W112" s="140"/>
      <c r="X112" s="59"/>
      <c r="Y112" s="59"/>
      <c r="Z112" s="59"/>
    </row>
    <row r="113" spans="2:26" ht="22.5" customHeight="1">
      <c r="B113" s="84"/>
      <c r="C113" s="20"/>
      <c r="D113" s="264"/>
      <c r="E113" s="265"/>
      <c r="F113" s="266"/>
      <c r="G113" s="125"/>
      <c r="H113" s="231"/>
      <c r="I113" s="232"/>
      <c r="J113" s="232"/>
      <c r="K113" s="232"/>
      <c r="L113" s="232"/>
      <c r="M113" s="163"/>
      <c r="N113" s="158"/>
      <c r="O113" s="55"/>
      <c r="P113" s="59"/>
      <c r="Q113" s="59"/>
      <c r="R113" s="181"/>
      <c r="S113" s="181"/>
      <c r="T113" s="181"/>
      <c r="U113" s="181"/>
      <c r="V113" s="181"/>
      <c r="W113" s="140"/>
      <c r="X113" s="59"/>
      <c r="Y113" s="59"/>
      <c r="Z113" s="59"/>
    </row>
    <row r="114" spans="2:26" ht="22.5" customHeight="1">
      <c r="B114" s="84"/>
      <c r="C114" s="84"/>
      <c r="D114" s="276"/>
      <c r="E114" s="277"/>
      <c r="F114" s="278"/>
      <c r="G114" s="125"/>
      <c r="H114" s="231"/>
      <c r="I114" s="232"/>
      <c r="J114" s="232"/>
      <c r="K114" s="232"/>
      <c r="L114" s="232"/>
      <c r="M114" s="163"/>
      <c r="N114" s="158"/>
      <c r="O114" s="55"/>
      <c r="P114" s="59"/>
      <c r="Q114" s="59"/>
      <c r="R114" s="181"/>
      <c r="S114" s="181"/>
      <c r="T114" s="181"/>
      <c r="U114" s="181"/>
      <c r="V114" s="181"/>
      <c r="W114" s="140"/>
      <c r="X114" s="59"/>
      <c r="Y114" s="59"/>
      <c r="Z114" s="59"/>
    </row>
    <row r="115" spans="2:26" ht="22.5" customHeight="1">
      <c r="B115" s="84"/>
      <c r="C115" s="84"/>
      <c r="D115" s="269"/>
      <c r="E115" s="270"/>
      <c r="F115" s="266"/>
      <c r="G115" s="125"/>
      <c r="H115" s="231"/>
      <c r="I115" s="232"/>
      <c r="J115" s="232"/>
      <c r="K115" s="232"/>
      <c r="L115" s="232"/>
      <c r="M115" s="163"/>
      <c r="N115" s="158"/>
      <c r="O115" s="55"/>
      <c r="P115" s="59"/>
      <c r="Q115" s="59"/>
      <c r="R115" s="181"/>
      <c r="S115" s="181"/>
      <c r="T115" s="181"/>
      <c r="U115" s="181"/>
      <c r="V115" s="181"/>
      <c r="W115" s="140"/>
      <c r="X115" s="59"/>
      <c r="Y115" s="59"/>
      <c r="Z115" s="59"/>
    </row>
    <row r="116" spans="2:26" ht="22.5" customHeight="1">
      <c r="B116" s="84"/>
      <c r="C116" s="84"/>
      <c r="D116" s="269"/>
      <c r="E116" s="270"/>
      <c r="F116" s="266"/>
      <c r="G116" s="125"/>
      <c r="H116" s="231"/>
      <c r="I116" s="232"/>
      <c r="J116" s="232"/>
      <c r="K116" s="232"/>
      <c r="L116" s="232"/>
      <c r="M116" s="163"/>
      <c r="N116" s="158"/>
      <c r="O116" s="55"/>
      <c r="P116" s="59"/>
      <c r="Q116" s="59"/>
      <c r="R116" s="181"/>
      <c r="S116" s="181"/>
      <c r="T116" s="181"/>
      <c r="U116" s="181"/>
      <c r="V116" s="181"/>
      <c r="W116" s="140"/>
      <c r="X116" s="59"/>
      <c r="Y116" s="59"/>
      <c r="Z116" s="59"/>
    </row>
    <row r="117" spans="2:26" ht="22.5" customHeight="1">
      <c r="B117" s="84"/>
      <c r="C117" s="84"/>
      <c r="D117" s="269"/>
      <c r="E117" s="270"/>
      <c r="F117" s="266"/>
      <c r="G117" s="125"/>
      <c r="H117" s="231"/>
      <c r="I117" s="232"/>
      <c r="J117" s="232"/>
      <c r="K117" s="232"/>
      <c r="L117" s="232"/>
      <c r="M117" s="163"/>
      <c r="N117" s="158"/>
      <c r="O117" s="55"/>
      <c r="P117" s="59"/>
      <c r="Q117" s="59"/>
      <c r="R117" s="181"/>
      <c r="S117" s="181"/>
      <c r="T117" s="181"/>
      <c r="U117" s="181"/>
      <c r="V117" s="181"/>
      <c r="W117" s="140"/>
      <c r="X117" s="59"/>
      <c r="Y117" s="59"/>
      <c r="Z117" s="59"/>
    </row>
    <row r="118" spans="2:26" ht="22.5" customHeight="1">
      <c r="B118" s="84"/>
      <c r="C118" s="84"/>
      <c r="D118" s="269"/>
      <c r="E118" s="270"/>
      <c r="F118" s="266"/>
      <c r="G118" s="125"/>
      <c r="H118" s="231"/>
      <c r="I118" s="232"/>
      <c r="J118" s="232"/>
      <c r="K118" s="232"/>
      <c r="L118" s="232"/>
      <c r="M118" s="163"/>
      <c r="N118" s="158"/>
      <c r="O118" s="55"/>
      <c r="P118" s="59"/>
      <c r="Q118" s="59"/>
      <c r="R118" s="181"/>
      <c r="S118" s="181"/>
      <c r="T118" s="181"/>
      <c r="U118" s="181"/>
      <c r="V118" s="181"/>
      <c r="W118" s="140"/>
      <c r="X118" s="59"/>
      <c r="Y118" s="59"/>
      <c r="Z118" s="59"/>
    </row>
    <row r="119" spans="2:26" ht="22.5" customHeight="1">
      <c r="B119" s="84"/>
      <c r="C119" s="84"/>
      <c r="D119" s="186"/>
      <c r="E119" s="187"/>
      <c r="F119" s="204"/>
      <c r="G119" s="125"/>
      <c r="H119" s="205"/>
      <c r="I119" s="206"/>
      <c r="J119" s="206"/>
      <c r="K119" s="206"/>
      <c r="L119" s="206"/>
      <c r="M119" s="163"/>
      <c r="N119" s="158"/>
      <c r="O119" s="55"/>
      <c r="P119" s="59"/>
      <c r="Q119" s="59"/>
      <c r="R119" s="181"/>
      <c r="S119" s="181"/>
      <c r="T119" s="181"/>
      <c r="U119" s="181"/>
      <c r="V119" s="181"/>
      <c r="W119" s="140"/>
      <c r="X119" s="59"/>
      <c r="Y119" s="59"/>
      <c r="Z119" s="59"/>
    </row>
    <row r="120" spans="2:26" ht="22.5" customHeight="1">
      <c r="B120" s="84"/>
      <c r="C120" s="20"/>
      <c r="D120" s="207"/>
      <c r="E120" s="208"/>
      <c r="F120" s="211"/>
      <c r="G120" s="125"/>
      <c r="H120" s="198"/>
      <c r="I120" s="203"/>
      <c r="J120" s="203"/>
      <c r="K120" s="203"/>
      <c r="L120" s="203"/>
      <c r="M120" s="163"/>
      <c r="N120" s="158"/>
      <c r="O120" s="55"/>
      <c r="P120" s="59"/>
      <c r="Q120" s="59"/>
      <c r="R120" s="181"/>
      <c r="S120" s="181"/>
      <c r="T120" s="181"/>
      <c r="U120" s="181"/>
      <c r="V120" s="181"/>
      <c r="W120" s="140"/>
      <c r="X120" s="59"/>
      <c r="Y120" s="59"/>
      <c r="Z120" s="59"/>
    </row>
    <row r="121" spans="2:26" ht="22.5" customHeight="1">
      <c r="B121" s="84"/>
      <c r="C121" s="84"/>
      <c r="D121" s="186"/>
      <c r="E121" s="187"/>
      <c r="F121" s="204"/>
      <c r="G121" s="125"/>
      <c r="H121" s="205"/>
      <c r="I121" s="206"/>
      <c r="J121" s="206"/>
      <c r="K121" s="206"/>
      <c r="L121" s="206"/>
      <c r="M121" s="163"/>
      <c r="N121" s="158"/>
      <c r="O121" s="55"/>
      <c r="P121" s="59"/>
      <c r="Q121" s="59"/>
      <c r="R121" s="181"/>
      <c r="S121" s="181"/>
      <c r="T121" s="181"/>
      <c r="U121" s="181"/>
      <c r="V121" s="181"/>
      <c r="W121" s="140"/>
      <c r="X121" s="59"/>
      <c r="Y121" s="59"/>
      <c r="Z121" s="59"/>
    </row>
    <row r="122" spans="2:26" ht="22.5" customHeight="1">
      <c r="B122" s="84"/>
      <c r="C122" s="84"/>
      <c r="D122" s="186"/>
      <c r="E122" s="187"/>
      <c r="F122" s="188"/>
      <c r="G122" s="125"/>
      <c r="H122" s="205"/>
      <c r="I122" s="210"/>
      <c r="J122" s="210"/>
      <c r="K122" s="210"/>
      <c r="L122" s="210"/>
      <c r="M122" s="163"/>
      <c r="N122" s="158"/>
      <c r="O122" s="55"/>
      <c r="P122" s="59"/>
      <c r="Q122" s="59"/>
      <c r="R122" s="181"/>
      <c r="S122" s="181"/>
      <c r="T122" s="181"/>
      <c r="U122" s="181"/>
      <c r="V122" s="181"/>
      <c r="W122" s="140"/>
      <c r="X122" s="59"/>
      <c r="Y122" s="59"/>
      <c r="Z122" s="59"/>
    </row>
    <row r="123" spans="2:26" ht="22.5" customHeight="1">
      <c r="B123" s="84"/>
      <c r="C123" s="20"/>
      <c r="D123" s="207"/>
      <c r="E123" s="208"/>
      <c r="F123" s="211"/>
      <c r="G123" s="125"/>
      <c r="H123" s="202"/>
      <c r="I123" s="203"/>
      <c r="J123" s="203"/>
      <c r="K123" s="203"/>
      <c r="L123" s="203"/>
      <c r="M123" s="163"/>
      <c r="N123" s="158"/>
      <c r="O123" s="55"/>
      <c r="P123" s="59"/>
      <c r="Q123" s="59"/>
      <c r="R123" s="181"/>
      <c r="S123" s="181"/>
      <c r="T123" s="181"/>
      <c r="U123" s="181"/>
      <c r="V123" s="181"/>
      <c r="W123" s="140"/>
      <c r="X123" s="59"/>
      <c r="Y123" s="59"/>
      <c r="Z123" s="59"/>
    </row>
    <row r="124" spans="2:26" ht="22.5" customHeight="1">
      <c r="B124" s="84"/>
      <c r="C124" s="20"/>
      <c r="D124" s="186"/>
      <c r="E124" s="187"/>
      <c r="F124" s="204"/>
      <c r="G124" s="125"/>
      <c r="H124" s="202"/>
      <c r="I124" s="203"/>
      <c r="J124" s="203"/>
      <c r="K124" s="203"/>
      <c r="L124" s="203"/>
      <c r="M124" s="163"/>
      <c r="N124" s="158"/>
      <c r="O124" s="55"/>
      <c r="P124" s="59"/>
      <c r="Q124" s="59"/>
      <c r="R124" s="181"/>
      <c r="S124" s="181"/>
      <c r="T124" s="181"/>
      <c r="U124" s="181"/>
      <c r="V124" s="181"/>
      <c r="W124" s="140"/>
      <c r="X124" s="59"/>
      <c r="Y124" s="59"/>
      <c r="Z124" s="59"/>
    </row>
    <row r="125" spans="2:26" ht="22.5" customHeight="1">
      <c r="B125" s="84"/>
      <c r="C125" s="20"/>
      <c r="D125" s="186"/>
      <c r="E125" s="187"/>
      <c r="F125" s="204"/>
      <c r="G125" s="125"/>
      <c r="H125" s="202"/>
      <c r="I125" s="203"/>
      <c r="J125" s="203"/>
      <c r="K125" s="203"/>
      <c r="L125" s="203"/>
      <c r="M125" s="163"/>
      <c r="N125" s="158"/>
      <c r="O125" s="55"/>
      <c r="P125" s="59"/>
      <c r="Q125" s="59"/>
      <c r="R125" s="181"/>
      <c r="S125" s="181"/>
      <c r="T125" s="181"/>
      <c r="U125" s="181"/>
      <c r="V125" s="181"/>
      <c r="W125" s="140"/>
      <c r="X125" s="59"/>
      <c r="Y125" s="59"/>
      <c r="Z125" s="59"/>
    </row>
    <row r="126" spans="2:26" ht="22.5" customHeight="1">
      <c r="B126" s="84"/>
      <c r="C126" s="84"/>
      <c r="D126" s="264"/>
      <c r="E126" s="265"/>
      <c r="F126" s="266"/>
      <c r="G126" s="125"/>
      <c r="H126" s="231"/>
      <c r="I126" s="232"/>
      <c r="J126" s="232"/>
      <c r="K126" s="232"/>
      <c r="L126" s="232"/>
      <c r="M126" s="163"/>
      <c r="N126" s="158"/>
      <c r="O126" s="55"/>
      <c r="P126" s="59"/>
      <c r="Q126" s="59"/>
      <c r="R126" s="181"/>
      <c r="S126" s="181"/>
      <c r="T126" s="181"/>
      <c r="U126" s="181"/>
      <c r="V126" s="181"/>
      <c r="W126" s="140"/>
      <c r="X126" s="59"/>
      <c r="Y126" s="59"/>
      <c r="Z126" s="59"/>
    </row>
    <row r="127" spans="2:26" ht="22.5" customHeight="1">
      <c r="B127" s="84"/>
      <c r="C127" s="84"/>
      <c r="D127" s="264"/>
      <c r="E127" s="265"/>
      <c r="F127" s="266"/>
      <c r="G127" s="125"/>
      <c r="H127" s="231"/>
      <c r="I127" s="232"/>
      <c r="J127" s="232"/>
      <c r="K127" s="232"/>
      <c r="L127" s="232"/>
      <c r="M127" s="163"/>
      <c r="N127" s="158"/>
      <c r="O127" s="55"/>
      <c r="P127" s="59"/>
      <c r="Q127" s="59"/>
      <c r="R127" s="181"/>
      <c r="S127" s="181"/>
      <c r="T127" s="181"/>
      <c r="U127" s="181"/>
      <c r="V127" s="181"/>
      <c r="W127" s="140"/>
      <c r="X127" s="59"/>
      <c r="Y127" s="59"/>
      <c r="Z127" s="59"/>
    </row>
    <row r="128" spans="2:26" ht="22.5" customHeight="1">
      <c r="B128" s="84"/>
      <c r="C128" s="84"/>
      <c r="D128" s="264"/>
      <c r="E128" s="265"/>
      <c r="F128" s="266"/>
      <c r="G128" s="125"/>
      <c r="H128" s="231"/>
      <c r="I128" s="232"/>
      <c r="J128" s="232"/>
      <c r="K128" s="232"/>
      <c r="L128" s="232"/>
      <c r="M128" s="163"/>
      <c r="N128" s="158"/>
      <c r="O128" s="55"/>
      <c r="P128" s="59"/>
      <c r="Q128" s="59"/>
      <c r="R128" s="181"/>
      <c r="S128" s="181"/>
      <c r="T128" s="181"/>
      <c r="U128" s="181"/>
      <c r="V128" s="181"/>
      <c r="W128" s="140"/>
      <c r="X128" s="59"/>
      <c r="Y128" s="59"/>
      <c r="Z128" s="59"/>
    </row>
    <row r="129" spans="2:26" ht="22.5" customHeight="1">
      <c r="B129" s="84"/>
      <c r="C129" s="84"/>
      <c r="D129" s="264"/>
      <c r="E129" s="265"/>
      <c r="F129" s="266"/>
      <c r="G129" s="125"/>
      <c r="H129" s="231"/>
      <c r="I129" s="232"/>
      <c r="J129" s="232"/>
      <c r="K129" s="232"/>
      <c r="L129" s="232"/>
      <c r="M129" s="163"/>
      <c r="N129" s="158"/>
      <c r="O129" s="55"/>
      <c r="P129" s="59"/>
      <c r="Q129" s="59"/>
      <c r="R129" s="181"/>
      <c r="S129" s="181"/>
      <c r="T129" s="181"/>
      <c r="U129" s="181"/>
      <c r="V129" s="181"/>
      <c r="W129" s="140"/>
      <c r="X129" s="59"/>
      <c r="Y129" s="59"/>
      <c r="Z129" s="59"/>
    </row>
    <row r="130" spans="2:26" ht="22.5" customHeight="1">
      <c r="B130" s="84"/>
      <c r="C130" s="84"/>
      <c r="D130" s="264"/>
      <c r="E130" s="265"/>
      <c r="F130" s="266"/>
      <c r="G130" s="125"/>
      <c r="H130" s="231"/>
      <c r="I130" s="232"/>
      <c r="J130" s="232"/>
      <c r="K130" s="232"/>
      <c r="L130" s="232"/>
      <c r="M130" s="163"/>
      <c r="N130" s="158"/>
      <c r="O130" s="55"/>
      <c r="P130" s="59"/>
      <c r="Q130" s="59"/>
      <c r="R130" s="181"/>
      <c r="S130" s="181"/>
      <c r="T130" s="181"/>
      <c r="U130" s="181"/>
      <c r="V130" s="181"/>
      <c r="W130" s="140"/>
      <c r="X130" s="59"/>
      <c r="Y130" s="59"/>
      <c r="Z130" s="59"/>
    </row>
    <row r="131" spans="2:26" ht="22.5" customHeight="1">
      <c r="B131" s="84"/>
      <c r="C131" s="84"/>
      <c r="D131" s="186"/>
      <c r="E131" s="187"/>
      <c r="F131" s="188"/>
      <c r="G131" s="125"/>
      <c r="H131" s="231"/>
      <c r="I131" s="232"/>
      <c r="J131" s="232"/>
      <c r="K131" s="232"/>
      <c r="L131" s="232"/>
      <c r="M131" s="163"/>
      <c r="N131" s="158"/>
      <c r="O131" s="55"/>
      <c r="P131" s="59"/>
      <c r="Q131" s="59"/>
      <c r="R131" s="181"/>
      <c r="S131" s="181"/>
      <c r="T131" s="181"/>
      <c r="U131" s="181"/>
      <c r="V131" s="181"/>
      <c r="W131" s="140"/>
      <c r="X131" s="59"/>
      <c r="Y131" s="59"/>
      <c r="Z131" s="59"/>
    </row>
    <row r="132" spans="2:26" ht="22.5" customHeight="1">
      <c r="B132" s="84"/>
      <c r="C132" s="84"/>
      <c r="D132" s="269"/>
      <c r="E132" s="270"/>
      <c r="F132" s="266"/>
      <c r="G132" s="125"/>
      <c r="H132" s="231"/>
      <c r="I132" s="232"/>
      <c r="J132" s="232"/>
      <c r="K132" s="232"/>
      <c r="L132" s="232"/>
      <c r="M132" s="163"/>
      <c r="N132" s="158"/>
      <c r="O132" s="55"/>
      <c r="P132" s="59"/>
      <c r="Q132" s="59"/>
      <c r="R132" s="181"/>
      <c r="S132" s="181"/>
      <c r="T132" s="181"/>
      <c r="U132" s="181"/>
      <c r="V132" s="181"/>
      <c r="W132" s="140"/>
      <c r="X132" s="59"/>
      <c r="Y132" s="59"/>
      <c r="Z132" s="59"/>
    </row>
    <row r="133" spans="2:26" ht="22.5" customHeight="1">
      <c r="B133" s="84"/>
      <c r="C133" s="84"/>
      <c r="D133" s="186"/>
      <c r="E133" s="187"/>
      <c r="F133" s="188"/>
      <c r="G133" s="125"/>
      <c r="H133" s="205"/>
      <c r="I133" s="210"/>
      <c r="J133" s="210"/>
      <c r="K133" s="210"/>
      <c r="L133" s="210"/>
      <c r="M133" s="163"/>
      <c r="N133" s="158"/>
      <c r="O133" s="55"/>
      <c r="P133" s="59"/>
      <c r="Q133" s="59"/>
      <c r="R133" s="181"/>
      <c r="S133" s="181"/>
      <c r="T133" s="181"/>
      <c r="U133" s="181"/>
      <c r="V133" s="181"/>
      <c r="W133" s="140"/>
      <c r="X133" s="59"/>
      <c r="Y133" s="59"/>
      <c r="Z133" s="59"/>
    </row>
    <row r="134" spans="2:26" ht="22.5" customHeight="1">
      <c r="B134" s="84"/>
      <c r="C134" s="84"/>
      <c r="D134" s="186"/>
      <c r="E134" s="187"/>
      <c r="F134" s="188"/>
      <c r="G134" s="125"/>
      <c r="H134" s="205"/>
      <c r="I134" s="210"/>
      <c r="J134" s="210"/>
      <c r="K134" s="210"/>
      <c r="L134" s="210"/>
      <c r="M134" s="163"/>
      <c r="N134" s="158"/>
      <c r="O134" s="55"/>
      <c r="P134" s="59"/>
      <c r="Q134" s="59"/>
      <c r="R134" s="181"/>
      <c r="S134" s="181"/>
      <c r="T134" s="181"/>
      <c r="U134" s="181"/>
      <c r="V134" s="181"/>
      <c r="W134" s="140"/>
      <c r="X134" s="59"/>
      <c r="Y134" s="59"/>
      <c r="Z134" s="59"/>
    </row>
    <row r="135" spans="2:26" ht="22.5" customHeight="1">
      <c r="B135" s="84"/>
      <c r="C135" s="84"/>
      <c r="D135" s="186"/>
      <c r="E135" s="187"/>
      <c r="F135" s="188"/>
      <c r="G135" s="125"/>
      <c r="H135" s="184"/>
      <c r="I135" s="185"/>
      <c r="J135" s="185"/>
      <c r="K135" s="185"/>
      <c r="L135" s="185"/>
      <c r="M135" s="163"/>
      <c r="N135" s="158"/>
      <c r="O135" s="55"/>
      <c r="P135" s="59"/>
      <c r="Q135" s="59"/>
      <c r="R135" s="181"/>
      <c r="S135" s="181"/>
      <c r="T135" s="181"/>
      <c r="U135" s="181"/>
      <c r="V135" s="181"/>
      <c r="W135" s="140"/>
      <c r="X135" s="59"/>
      <c r="Y135" s="59"/>
      <c r="Z135" s="59"/>
    </row>
    <row r="136" spans="2:26" ht="22.5" customHeight="1">
      <c r="B136" s="84"/>
      <c r="C136" s="84"/>
      <c r="D136" s="186"/>
      <c r="E136" s="187"/>
      <c r="F136" s="188"/>
      <c r="G136" s="125"/>
      <c r="H136" s="205"/>
      <c r="I136" s="210"/>
      <c r="J136" s="210"/>
      <c r="K136" s="210"/>
      <c r="L136" s="210"/>
      <c r="M136" s="163"/>
      <c r="N136" s="158"/>
      <c r="O136" s="55"/>
      <c r="P136" s="59"/>
      <c r="Q136" s="59"/>
      <c r="R136" s="181"/>
      <c r="S136" s="181"/>
      <c r="T136" s="181"/>
      <c r="U136" s="181"/>
      <c r="V136" s="181"/>
      <c r="W136" s="140"/>
      <c r="X136" s="59"/>
      <c r="Y136" s="59"/>
      <c r="Z136" s="59"/>
    </row>
    <row r="137" spans="2:26" ht="22.5" customHeight="1">
      <c r="B137" s="84"/>
      <c r="C137" s="84"/>
      <c r="D137" s="186"/>
      <c r="E137" s="187"/>
      <c r="F137" s="188"/>
      <c r="G137" s="125"/>
      <c r="H137" s="205"/>
      <c r="I137" s="210"/>
      <c r="J137" s="210"/>
      <c r="K137" s="210"/>
      <c r="L137" s="210"/>
      <c r="M137" s="163"/>
      <c r="N137" s="158"/>
      <c r="O137" s="55"/>
      <c r="P137" s="59"/>
      <c r="Q137" s="59"/>
      <c r="R137" s="181"/>
      <c r="S137" s="181"/>
      <c r="T137" s="181"/>
      <c r="U137" s="181"/>
      <c r="V137" s="181"/>
      <c r="W137" s="140"/>
      <c r="X137" s="59"/>
      <c r="Y137" s="59"/>
      <c r="Z137" s="59"/>
    </row>
    <row r="138" spans="2:26" ht="22.5" customHeight="1">
      <c r="B138" s="84"/>
      <c r="C138" s="84"/>
      <c r="D138" s="186"/>
      <c r="E138" s="187"/>
      <c r="F138" s="188"/>
      <c r="G138" s="125"/>
      <c r="H138" s="184"/>
      <c r="I138" s="185"/>
      <c r="J138" s="185"/>
      <c r="K138" s="185"/>
      <c r="L138" s="185"/>
      <c r="M138" s="163"/>
      <c r="N138" s="158"/>
      <c r="O138" s="55"/>
      <c r="P138" s="59"/>
      <c r="Q138" s="59"/>
      <c r="R138" s="181"/>
      <c r="S138" s="181"/>
      <c r="T138" s="181"/>
      <c r="U138" s="181"/>
      <c r="V138" s="181"/>
      <c r="W138" s="140"/>
      <c r="X138" s="59"/>
      <c r="Y138" s="59"/>
      <c r="Z138" s="59"/>
    </row>
    <row r="139" spans="2:26" ht="22.5" customHeight="1">
      <c r="B139" s="84"/>
      <c r="C139" s="84"/>
      <c r="D139" s="186"/>
      <c r="E139" s="187"/>
      <c r="F139" s="188"/>
      <c r="G139" s="125"/>
      <c r="H139" s="184"/>
      <c r="I139" s="185"/>
      <c r="J139" s="185"/>
      <c r="K139" s="185"/>
      <c r="L139" s="185"/>
      <c r="M139" s="163"/>
      <c r="N139" s="158"/>
      <c r="O139" s="55"/>
      <c r="P139" s="59"/>
      <c r="Q139" s="59"/>
      <c r="R139" s="181"/>
      <c r="S139" s="181"/>
      <c r="T139" s="181"/>
      <c r="U139" s="181"/>
      <c r="V139" s="181"/>
      <c r="W139" s="140"/>
      <c r="X139" s="59"/>
      <c r="Y139" s="59"/>
      <c r="Z139" s="59"/>
    </row>
    <row r="140" spans="2:26" ht="22.5" customHeight="1">
      <c r="B140" s="84"/>
      <c r="C140" s="84"/>
      <c r="D140" s="195" ph="1"/>
      <c r="E140" s="196" ph="1"/>
      <c r="F140" s="197"/>
      <c r="G140" s="125"/>
      <c r="H140" s="205"/>
      <c r="I140" s="210"/>
      <c r="J140" s="210"/>
      <c r="K140" s="210"/>
      <c r="L140" s="210"/>
      <c r="M140" s="163"/>
      <c r="N140" s="158"/>
      <c r="O140" s="55"/>
      <c r="P140" s="59"/>
      <c r="Q140" s="59"/>
      <c r="R140" s="181"/>
      <c r="S140" s="181"/>
      <c r="T140" s="181"/>
      <c r="U140" s="181"/>
      <c r="V140" s="181"/>
      <c r="W140" s="140"/>
      <c r="X140" s="59"/>
      <c r="Y140" s="59"/>
      <c r="Z140" s="59"/>
    </row>
    <row r="141" spans="2:26" ht="22.5" customHeight="1">
      <c r="B141" s="84"/>
      <c r="C141" s="84"/>
      <c r="D141" s="195" ph="1"/>
      <c r="E141" s="196" ph="1"/>
      <c r="F141" s="197"/>
      <c r="G141" s="125"/>
      <c r="H141" s="205"/>
      <c r="I141" s="210"/>
      <c r="J141" s="210"/>
      <c r="K141" s="210"/>
      <c r="L141" s="210"/>
      <c r="M141" s="163"/>
      <c r="N141" s="158"/>
      <c r="O141" s="55"/>
      <c r="P141" s="59"/>
      <c r="Q141" s="59"/>
      <c r="R141" s="181"/>
      <c r="S141" s="181"/>
      <c r="T141" s="181"/>
      <c r="U141" s="181"/>
      <c r="V141" s="181"/>
      <c r="W141" s="140"/>
      <c r="X141" s="59"/>
      <c r="Y141" s="59"/>
      <c r="Z141" s="59"/>
    </row>
    <row r="142" spans="2:26" ht="22.5" customHeight="1">
      <c r="B142" s="84"/>
      <c r="C142" s="84"/>
      <c r="D142" s="195" ph="1"/>
      <c r="E142" s="196" ph="1"/>
      <c r="F142" s="197"/>
      <c r="G142" s="125"/>
      <c r="H142" s="205"/>
      <c r="I142" s="210"/>
      <c r="J142" s="210"/>
      <c r="K142" s="210"/>
      <c r="L142" s="210"/>
      <c r="M142" s="163"/>
      <c r="N142" s="158"/>
      <c r="O142" s="55"/>
      <c r="P142" s="59"/>
      <c r="Q142" s="59"/>
      <c r="R142" s="181"/>
      <c r="S142" s="181"/>
      <c r="T142" s="181"/>
      <c r="U142" s="181"/>
      <c r="V142" s="181"/>
      <c r="W142" s="140"/>
      <c r="X142" s="59"/>
      <c r="Y142" s="59"/>
      <c r="Z142" s="59"/>
    </row>
    <row r="143" spans="2:26" ht="22.5" customHeight="1">
      <c r="B143" s="84"/>
      <c r="C143" s="84"/>
      <c r="D143" s="195" ph="1"/>
      <c r="E143" s="196" ph="1"/>
      <c r="F143" s="197"/>
      <c r="G143" s="125"/>
      <c r="H143" s="205"/>
      <c r="I143" s="210"/>
      <c r="J143" s="210"/>
      <c r="K143" s="210"/>
      <c r="L143" s="210"/>
      <c r="M143" s="163"/>
      <c r="N143" s="158"/>
      <c r="O143" s="55"/>
      <c r="P143" s="59"/>
      <c r="Q143" s="59"/>
      <c r="R143" s="181"/>
      <c r="S143" s="181"/>
      <c r="T143" s="181"/>
      <c r="U143" s="181"/>
      <c r="V143" s="181"/>
      <c r="W143" s="140"/>
      <c r="X143" s="59"/>
      <c r="Y143" s="59"/>
      <c r="Z143" s="59"/>
    </row>
    <row r="144" spans="2:26" ht="22.5" customHeight="1">
      <c r="B144" s="84"/>
      <c r="C144" s="84"/>
      <c r="D144" s="195" ph="1"/>
      <c r="E144" s="196" ph="1"/>
      <c r="F144" s="197"/>
      <c r="G144" s="125"/>
      <c r="H144" s="202"/>
      <c r="I144" s="214"/>
      <c r="J144" s="214"/>
      <c r="K144" s="214"/>
      <c r="L144" s="214"/>
      <c r="M144" s="163"/>
      <c r="N144" s="158"/>
      <c r="O144" s="55"/>
      <c r="P144" s="59"/>
      <c r="Q144" s="59"/>
      <c r="R144" s="181"/>
      <c r="S144" s="181"/>
      <c r="T144" s="181"/>
      <c r="U144" s="181"/>
      <c r="V144" s="181"/>
      <c r="W144" s="140"/>
      <c r="X144" s="59"/>
      <c r="Y144" s="59"/>
      <c r="Z144" s="59"/>
    </row>
    <row r="145" spans="2:26" ht="22.5" customHeight="1">
      <c r="B145" s="84"/>
      <c r="C145" s="84"/>
      <c r="D145" s="186"/>
      <c r="E145" s="187"/>
      <c r="F145" s="188"/>
      <c r="G145" s="125"/>
      <c r="H145" s="184"/>
      <c r="I145" s="210"/>
      <c r="J145" s="210"/>
      <c r="K145" s="210"/>
      <c r="L145" s="210"/>
      <c r="M145" s="163"/>
      <c r="N145" s="158"/>
      <c r="O145" s="56"/>
      <c r="P145" s="59"/>
      <c r="Q145" s="59"/>
      <c r="R145" s="181"/>
      <c r="S145" s="181"/>
      <c r="T145" s="181"/>
      <c r="U145" s="181"/>
      <c r="V145" s="181"/>
      <c r="W145" s="140"/>
      <c r="X145" s="59"/>
      <c r="Y145" s="59"/>
      <c r="Z145" s="59"/>
    </row>
    <row r="146" spans="2:26" ht="22.5" customHeight="1">
      <c r="B146" s="84"/>
      <c r="C146" s="84"/>
      <c r="D146" s="186"/>
      <c r="E146" s="187"/>
      <c r="F146" s="188"/>
      <c r="G146" s="125"/>
      <c r="H146" s="205"/>
      <c r="I146" s="210"/>
      <c r="J146" s="210"/>
      <c r="K146" s="210"/>
      <c r="L146" s="210"/>
      <c r="M146" s="163"/>
      <c r="N146" s="158"/>
      <c r="O146" s="55"/>
      <c r="P146" s="59"/>
      <c r="Q146" s="59"/>
      <c r="R146" s="181"/>
      <c r="S146" s="181"/>
      <c r="T146" s="181"/>
      <c r="U146" s="181"/>
      <c r="V146" s="181"/>
      <c r="W146" s="140"/>
      <c r="X146" s="59"/>
      <c r="Y146" s="59"/>
      <c r="Z146" s="59"/>
    </row>
    <row r="147" spans="2:26" ht="22.5" customHeight="1">
      <c r="B147" s="84"/>
      <c r="C147" s="84"/>
      <c r="D147" s="186"/>
      <c r="E147" s="187"/>
      <c r="F147" s="188"/>
      <c r="G147" s="125"/>
      <c r="H147" s="205"/>
      <c r="I147" s="210"/>
      <c r="J147" s="210"/>
      <c r="K147" s="210"/>
      <c r="L147" s="210"/>
      <c r="M147" s="163"/>
      <c r="N147" s="158"/>
      <c r="O147" s="55"/>
      <c r="P147" s="59"/>
      <c r="Q147" s="59"/>
      <c r="R147" s="181"/>
      <c r="S147" s="181"/>
      <c r="T147" s="181"/>
      <c r="U147" s="181"/>
      <c r="V147" s="181"/>
      <c r="W147" s="140"/>
      <c r="X147" s="59"/>
      <c r="Y147" s="59"/>
      <c r="Z147" s="59"/>
    </row>
    <row r="148" spans="2:26" ht="22.5" customHeight="1">
      <c r="B148" s="84"/>
      <c r="C148" s="84"/>
      <c r="D148" s="207"/>
      <c r="E148" s="208"/>
      <c r="F148" s="209"/>
      <c r="G148" s="125"/>
      <c r="H148" s="231"/>
      <c r="I148" s="232"/>
      <c r="J148" s="232"/>
      <c r="K148" s="232"/>
      <c r="L148" s="232"/>
      <c r="M148" s="163"/>
      <c r="N148" s="158"/>
      <c r="O148" s="55"/>
      <c r="P148" s="59"/>
      <c r="Q148" s="59"/>
      <c r="R148" s="181"/>
      <c r="S148" s="181"/>
      <c r="T148" s="181"/>
      <c r="U148" s="181"/>
      <c r="V148" s="181"/>
      <c r="W148" s="140"/>
      <c r="X148" s="59"/>
      <c r="Y148" s="59"/>
      <c r="Z148" s="59"/>
    </row>
    <row r="149" spans="2:26" ht="22.5" customHeight="1">
      <c r="B149" s="84"/>
      <c r="C149" s="84"/>
      <c r="D149" s="186"/>
      <c r="E149" s="187"/>
      <c r="F149" s="188"/>
      <c r="G149" s="125"/>
      <c r="H149" s="205"/>
      <c r="I149" s="210"/>
      <c r="J149" s="210"/>
      <c r="K149" s="210"/>
      <c r="L149" s="210"/>
      <c r="M149" s="163"/>
      <c r="N149" s="158"/>
      <c r="O149" s="55"/>
      <c r="P149" s="59"/>
      <c r="Q149" s="59"/>
      <c r="R149" s="181"/>
      <c r="S149" s="181"/>
      <c r="T149" s="181"/>
      <c r="U149" s="181"/>
      <c r="V149" s="181"/>
      <c r="W149" s="140"/>
      <c r="X149" s="59"/>
      <c r="Y149" s="59"/>
      <c r="Z149" s="59"/>
    </row>
    <row r="150" spans="2:26" ht="22.5" customHeight="1">
      <c r="B150" s="84"/>
      <c r="C150" s="84"/>
      <c r="D150" s="186"/>
      <c r="E150" s="187"/>
      <c r="F150" s="188"/>
      <c r="G150" s="125"/>
      <c r="H150" s="184"/>
      <c r="I150" s="185"/>
      <c r="J150" s="185"/>
      <c r="K150" s="185"/>
      <c r="L150" s="185"/>
      <c r="M150" s="163"/>
      <c r="N150" s="158"/>
      <c r="O150" s="55"/>
      <c r="P150" s="59"/>
      <c r="Q150" s="59"/>
      <c r="R150" s="181"/>
      <c r="S150" s="181"/>
      <c r="T150" s="181"/>
      <c r="U150" s="181"/>
      <c r="V150" s="181"/>
      <c r="W150" s="140"/>
      <c r="X150" s="59"/>
      <c r="Y150" s="59"/>
      <c r="Z150" s="59"/>
    </row>
    <row r="151" spans="2:26" ht="22.5" customHeight="1">
      <c r="B151" s="84"/>
      <c r="C151" s="84"/>
      <c r="D151" s="207"/>
      <c r="E151" s="208"/>
      <c r="F151" s="211"/>
      <c r="G151" s="125"/>
      <c r="H151" s="198"/>
      <c r="I151" s="218"/>
      <c r="J151" s="218"/>
      <c r="K151" s="218"/>
      <c r="L151" s="218"/>
      <c r="M151" s="163"/>
      <c r="N151" s="158"/>
      <c r="O151" s="55"/>
      <c r="P151" s="59"/>
      <c r="Q151" s="59"/>
      <c r="R151" s="181"/>
      <c r="S151" s="181"/>
      <c r="T151" s="181"/>
      <c r="U151" s="181"/>
      <c r="V151" s="181"/>
      <c r="W151" s="140"/>
      <c r="X151" s="59"/>
      <c r="Y151" s="59"/>
      <c r="Z151" s="59"/>
    </row>
    <row r="152" spans="2:26" ht="22.5" customHeight="1">
      <c r="B152" s="84"/>
      <c r="C152" s="20"/>
      <c r="D152" s="269"/>
      <c r="E152" s="270"/>
      <c r="F152" s="266"/>
      <c r="G152" s="125"/>
      <c r="H152" s="267"/>
      <c r="I152" s="268"/>
      <c r="J152" s="268"/>
      <c r="K152" s="268"/>
      <c r="L152" s="268"/>
      <c r="M152" s="163"/>
      <c r="N152" s="158"/>
      <c r="O152" s="55"/>
      <c r="P152" s="59"/>
      <c r="Q152" s="59"/>
      <c r="R152" s="181"/>
      <c r="S152" s="181"/>
      <c r="T152" s="181"/>
      <c r="U152" s="181"/>
      <c r="V152" s="181"/>
      <c r="W152" s="140"/>
      <c r="X152" s="59"/>
      <c r="Y152" s="59"/>
      <c r="Z152" s="59"/>
    </row>
    <row r="153" spans="2:26" ht="22.5" customHeight="1">
      <c r="B153" s="84"/>
      <c r="C153" s="20"/>
      <c r="D153" s="269"/>
      <c r="E153" s="270"/>
      <c r="F153" s="266"/>
      <c r="G153" s="125"/>
      <c r="H153" s="267"/>
      <c r="I153" s="268"/>
      <c r="J153" s="268"/>
      <c r="K153" s="268"/>
      <c r="L153" s="268"/>
      <c r="M153" s="163"/>
      <c r="N153" s="158"/>
      <c r="O153" s="55"/>
      <c r="P153" s="59"/>
      <c r="Q153" s="59"/>
      <c r="R153" s="181"/>
      <c r="S153" s="181"/>
      <c r="T153" s="181"/>
      <c r="U153" s="181"/>
      <c r="V153" s="181"/>
      <c r="W153" s="140"/>
      <c r="X153" s="59"/>
      <c r="Y153" s="59"/>
      <c r="Z153" s="59"/>
    </row>
    <row r="154" spans="2:26" ht="22.5" customHeight="1">
      <c r="B154" s="84"/>
      <c r="C154" s="20"/>
      <c r="D154" s="264"/>
      <c r="E154" s="265"/>
      <c r="F154" s="266"/>
      <c r="G154" s="125"/>
      <c r="H154" s="184"/>
      <c r="I154" s="185"/>
      <c r="J154" s="185"/>
      <c r="K154" s="185"/>
      <c r="L154" s="185"/>
      <c r="M154" s="163"/>
      <c r="N154" s="158"/>
      <c r="O154" s="55"/>
      <c r="P154" s="59"/>
      <c r="Q154" s="59"/>
      <c r="R154" s="181"/>
      <c r="S154" s="181"/>
      <c r="T154" s="181"/>
      <c r="U154" s="181"/>
      <c r="V154" s="181"/>
      <c r="W154" s="140"/>
      <c r="X154" s="59"/>
      <c r="Y154" s="59"/>
      <c r="Z154" s="59"/>
    </row>
    <row r="155" spans="2:26" ht="22.5" customHeight="1">
      <c r="B155" s="84"/>
      <c r="C155" s="20"/>
      <c r="D155" s="264"/>
      <c r="E155" s="265"/>
      <c r="F155" s="266"/>
      <c r="G155" s="125"/>
      <c r="H155" s="184"/>
      <c r="I155" s="185"/>
      <c r="J155" s="185"/>
      <c r="K155" s="185"/>
      <c r="L155" s="185"/>
      <c r="M155" s="163"/>
      <c r="N155" s="158"/>
      <c r="O155" s="55"/>
      <c r="P155" s="59"/>
      <c r="Q155" s="59"/>
      <c r="R155" s="181" t="s">
        <v>78</v>
      </c>
      <c r="S155" s="181"/>
      <c r="T155" s="181" t="s">
        <v>78</v>
      </c>
      <c r="U155" s="181" t="s">
        <v>78</v>
      </c>
      <c r="V155" s="181"/>
      <c r="W155" s="140"/>
      <c r="X155" s="59"/>
      <c r="Y155" s="59"/>
      <c r="Z155" s="59"/>
    </row>
    <row r="156" spans="2:26" ht="22.5" customHeight="1">
      <c r="B156" s="84"/>
      <c r="C156" s="84"/>
      <c r="D156" s="276"/>
      <c r="E156" s="277"/>
      <c r="F156" s="278"/>
      <c r="G156" s="125"/>
      <c r="H156" s="184"/>
      <c r="I156" s="280"/>
      <c r="J156" s="280"/>
      <c r="K156" s="280"/>
      <c r="L156" s="280"/>
      <c r="M156" s="163"/>
      <c r="N156" s="158"/>
      <c r="O156" s="55"/>
      <c r="P156" s="59"/>
      <c r="Q156" s="59"/>
      <c r="R156" s="151"/>
      <c r="S156" s="133"/>
      <c r="T156" s="133"/>
      <c r="U156" s="133"/>
      <c r="V156" s="152"/>
      <c r="W156" s="140"/>
      <c r="X156" s="59"/>
      <c r="Y156" s="59"/>
      <c r="Z156" s="59"/>
    </row>
    <row r="157" spans="2:26" ht="22.5" customHeight="1">
      <c r="B157" s="84"/>
      <c r="C157" s="84"/>
      <c r="D157" s="269"/>
      <c r="E157" s="270"/>
      <c r="F157" s="266"/>
      <c r="G157" s="125"/>
      <c r="H157" s="308"/>
      <c r="I157" s="309"/>
      <c r="J157" s="309"/>
      <c r="K157" s="309"/>
      <c r="L157" s="309"/>
      <c r="M157" s="163"/>
      <c r="N157" s="158"/>
      <c r="O157" s="55"/>
      <c r="P157" s="59"/>
      <c r="Q157" s="59"/>
      <c r="R157" s="151"/>
      <c r="S157" s="133"/>
      <c r="T157" s="133"/>
      <c r="U157" s="133"/>
      <c r="V157" s="152"/>
      <c r="W157" s="140"/>
      <c r="X157" s="59"/>
      <c r="Y157" s="59"/>
      <c r="Z157" s="59"/>
    </row>
    <row r="158" spans="2:26" ht="22.5" customHeight="1">
      <c r="B158" s="84"/>
      <c r="C158" s="84"/>
      <c r="D158" s="269"/>
      <c r="E158" s="270"/>
      <c r="F158" s="266"/>
      <c r="G158" s="125"/>
      <c r="H158" s="184"/>
      <c r="I158" s="185"/>
      <c r="J158" s="185"/>
      <c r="K158" s="185"/>
      <c r="L158" s="185"/>
      <c r="M158" s="163"/>
      <c r="N158" s="158"/>
      <c r="O158" s="55"/>
      <c r="P158" s="59"/>
      <c r="Q158" s="59"/>
      <c r="R158" s="151"/>
      <c r="S158" s="133"/>
      <c r="T158" s="133"/>
      <c r="U158" s="133"/>
      <c r="V158" s="152"/>
      <c r="W158" s="140"/>
      <c r="X158" s="59"/>
      <c r="Y158" s="59"/>
      <c r="Z158" s="59"/>
    </row>
    <row r="159" spans="2:26" ht="22.5" customHeight="1">
      <c r="B159" s="84"/>
      <c r="C159" s="84"/>
      <c r="D159" s="269"/>
      <c r="E159" s="270"/>
      <c r="F159" s="266"/>
      <c r="G159" s="125"/>
      <c r="H159" s="198"/>
      <c r="I159" s="218"/>
      <c r="J159" s="218"/>
      <c r="K159" s="218"/>
      <c r="L159" s="218"/>
      <c r="M159" s="163"/>
      <c r="N159" s="158"/>
      <c r="O159" s="55"/>
      <c r="P159" s="59"/>
      <c r="Q159" s="59"/>
      <c r="R159" s="151"/>
      <c r="S159" s="133"/>
      <c r="T159" s="133"/>
      <c r="U159" s="133"/>
      <c r="V159" s="152"/>
      <c r="W159" s="140"/>
      <c r="X159" s="59"/>
      <c r="Y159" s="59"/>
      <c r="Z159" s="59"/>
    </row>
    <row r="160" spans="2:26" ht="22.5" customHeight="1">
      <c r="B160" s="84"/>
      <c r="C160" s="84"/>
      <c r="D160" s="269"/>
      <c r="E160" s="270"/>
      <c r="F160" s="266"/>
      <c r="G160" s="125"/>
      <c r="H160" s="184"/>
      <c r="I160" s="280"/>
      <c r="J160" s="280"/>
      <c r="K160" s="280"/>
      <c r="L160" s="280"/>
      <c r="M160" s="163"/>
      <c r="N160" s="158"/>
      <c r="O160" s="55"/>
      <c r="P160" s="59"/>
      <c r="Q160" s="59"/>
      <c r="R160" s="151"/>
      <c r="S160" s="133"/>
      <c r="T160" s="133"/>
      <c r="U160" s="133"/>
      <c r="V160" s="152"/>
      <c r="W160" s="140"/>
      <c r="X160" s="59"/>
      <c r="Y160" s="59"/>
      <c r="Z160" s="59"/>
    </row>
    <row r="161" spans="2:26" ht="22.5" customHeight="1">
      <c r="B161" s="84"/>
      <c r="C161" s="84"/>
      <c r="D161" s="269"/>
      <c r="E161" s="270"/>
      <c r="F161" s="266"/>
      <c r="G161" s="125"/>
      <c r="H161" s="184"/>
      <c r="I161" s="185"/>
      <c r="J161" s="185"/>
      <c r="K161" s="185"/>
      <c r="L161" s="185"/>
      <c r="M161" s="163"/>
      <c r="N161" s="158"/>
      <c r="O161" s="55"/>
      <c r="P161" s="59"/>
      <c r="Q161" s="59"/>
      <c r="R161" s="151"/>
      <c r="S161" s="133"/>
      <c r="T161" s="133"/>
      <c r="U161" s="133"/>
      <c r="V161" s="152"/>
      <c r="W161" s="140"/>
      <c r="X161" s="59"/>
      <c r="Y161" s="59"/>
      <c r="Z161" s="59"/>
    </row>
    <row r="162" spans="2:26" ht="22.5" customHeight="1">
      <c r="B162" s="84"/>
      <c r="C162" s="84"/>
      <c r="D162" s="269"/>
      <c r="E162" s="270"/>
      <c r="F162" s="266"/>
      <c r="G162" s="125"/>
      <c r="H162" s="198"/>
      <c r="I162" s="218"/>
      <c r="J162" s="218"/>
      <c r="K162" s="218"/>
      <c r="L162" s="218"/>
      <c r="M162" s="163"/>
      <c r="N162" s="158"/>
      <c r="O162" s="55"/>
      <c r="P162" s="59"/>
      <c r="Q162" s="59"/>
      <c r="R162" s="151"/>
      <c r="S162" s="133"/>
      <c r="T162" s="133"/>
      <c r="U162" s="133"/>
      <c r="V162" s="152"/>
      <c r="W162" s="140"/>
      <c r="X162" s="59"/>
      <c r="Y162" s="59"/>
      <c r="Z162" s="59"/>
    </row>
    <row r="163" spans="2:26" ht="22.5" customHeight="1">
      <c r="B163" s="84"/>
      <c r="C163" s="84"/>
      <c r="D163" s="269"/>
      <c r="E163" s="270"/>
      <c r="F163" s="266"/>
      <c r="G163" s="125"/>
      <c r="H163" s="184"/>
      <c r="I163" s="280"/>
      <c r="J163" s="280"/>
      <c r="K163" s="280"/>
      <c r="L163" s="280"/>
      <c r="M163" s="163"/>
      <c r="N163" s="158"/>
      <c r="O163" s="55"/>
      <c r="P163" s="59"/>
      <c r="Q163" s="59"/>
      <c r="R163" s="151"/>
      <c r="S163" s="133"/>
      <c r="T163" s="133"/>
      <c r="U163" s="133"/>
      <c r="V163" s="152"/>
      <c r="W163" s="140"/>
      <c r="X163" s="59"/>
      <c r="Y163" s="59"/>
      <c r="Z163" s="59"/>
    </row>
    <row r="164" spans="2:26" ht="22.5" customHeight="1">
      <c r="B164" s="84"/>
      <c r="C164" s="84"/>
      <c r="D164" s="269"/>
      <c r="E164" s="270"/>
      <c r="F164" s="266"/>
      <c r="G164" s="125"/>
      <c r="H164" s="184"/>
      <c r="I164" s="185"/>
      <c r="J164" s="185"/>
      <c r="K164" s="185"/>
      <c r="L164" s="185"/>
      <c r="M164" s="163"/>
      <c r="N164" s="158"/>
      <c r="O164" s="55"/>
      <c r="P164" s="59"/>
      <c r="Q164" s="59"/>
      <c r="R164" s="151"/>
      <c r="S164" s="133"/>
      <c r="T164" s="133"/>
      <c r="U164" s="133"/>
      <c r="V164" s="152"/>
      <c r="W164" s="140"/>
      <c r="X164" s="59"/>
      <c r="Y164" s="59"/>
      <c r="Z164" s="59"/>
    </row>
    <row r="165" spans="2:26" ht="22.5" customHeight="1">
      <c r="B165" s="84"/>
      <c r="C165" s="84"/>
      <c r="D165" s="269"/>
      <c r="E165" s="270"/>
      <c r="F165" s="266"/>
      <c r="G165" s="125"/>
      <c r="H165" s="198"/>
      <c r="I165" s="218"/>
      <c r="J165" s="218"/>
      <c r="K165" s="218"/>
      <c r="L165" s="218"/>
      <c r="M165" s="163"/>
      <c r="N165" s="158"/>
      <c r="O165" s="55"/>
      <c r="P165" s="59"/>
      <c r="Q165" s="59"/>
      <c r="R165" s="151"/>
      <c r="S165" s="133"/>
      <c r="T165" s="133"/>
      <c r="U165" s="133"/>
      <c r="V165" s="152"/>
      <c r="W165" s="140"/>
      <c r="X165" s="59"/>
      <c r="Y165" s="59"/>
      <c r="Z165" s="59"/>
    </row>
    <row r="166" spans="2:26" ht="22.5" customHeight="1">
      <c r="B166" s="84"/>
      <c r="C166" s="84"/>
      <c r="D166" s="269"/>
      <c r="E166" s="270"/>
      <c r="F166" s="266"/>
      <c r="G166" s="125"/>
      <c r="H166" s="184"/>
      <c r="I166" s="280"/>
      <c r="J166" s="280"/>
      <c r="K166" s="280"/>
      <c r="L166" s="280"/>
      <c r="M166" s="163"/>
      <c r="N166" s="158"/>
      <c r="O166" s="55"/>
      <c r="P166" s="59"/>
      <c r="Q166" s="59"/>
      <c r="R166" s="151"/>
      <c r="S166" s="133"/>
      <c r="T166" s="133"/>
      <c r="U166" s="133"/>
      <c r="V166" s="152"/>
      <c r="W166" s="140"/>
      <c r="X166" s="59"/>
      <c r="Y166" s="59"/>
      <c r="Z166" s="59"/>
    </row>
    <row r="167" spans="2:26" ht="22.5" customHeight="1">
      <c r="B167" s="84"/>
      <c r="C167" s="84"/>
      <c r="D167" s="269"/>
      <c r="E167" s="270"/>
      <c r="F167" s="266"/>
      <c r="G167" s="125"/>
      <c r="H167" s="184"/>
      <c r="I167" s="185"/>
      <c r="J167" s="185"/>
      <c r="K167" s="185"/>
      <c r="L167" s="185"/>
      <c r="M167" s="163"/>
      <c r="N167" s="158"/>
      <c r="O167" s="55"/>
      <c r="P167" s="59"/>
      <c r="Q167" s="59"/>
      <c r="R167" s="151"/>
      <c r="S167" s="133"/>
      <c r="T167" s="133"/>
      <c r="U167" s="133"/>
      <c r="V167" s="152"/>
      <c r="W167" s="140"/>
      <c r="X167" s="59"/>
      <c r="Y167" s="59"/>
      <c r="Z167" s="59"/>
    </row>
    <row r="168" spans="2:26" ht="22.5" customHeight="1">
      <c r="B168" s="84"/>
      <c r="C168" s="84"/>
      <c r="D168" s="264"/>
      <c r="E168" s="265"/>
      <c r="F168" s="266"/>
      <c r="G168" s="125"/>
      <c r="H168" s="184"/>
      <c r="I168" s="185"/>
      <c r="J168" s="185"/>
      <c r="K168" s="185"/>
      <c r="L168" s="185"/>
      <c r="M168" s="163"/>
      <c r="N168" s="158"/>
      <c r="O168" s="55"/>
      <c r="P168" s="59"/>
      <c r="Q168" s="59"/>
      <c r="R168" s="151"/>
      <c r="S168" s="133"/>
      <c r="T168" s="133"/>
      <c r="U168" s="133"/>
      <c r="V168" s="152"/>
      <c r="W168" s="140"/>
      <c r="X168" s="59"/>
      <c r="Y168" s="59"/>
      <c r="Z168" s="59"/>
    </row>
    <row r="169" spans="2:26" ht="22.5" customHeight="1">
      <c r="B169" s="84"/>
      <c r="C169" s="84"/>
      <c r="D169" s="264"/>
      <c r="E169" s="265"/>
      <c r="F169" s="266"/>
      <c r="G169" s="125"/>
      <c r="H169" s="198"/>
      <c r="I169" s="218"/>
      <c r="J169" s="218"/>
      <c r="K169" s="218"/>
      <c r="L169" s="218"/>
      <c r="M169" s="163"/>
      <c r="N169" s="158"/>
      <c r="O169" s="55"/>
      <c r="P169" s="59"/>
      <c r="Q169" s="59"/>
      <c r="R169" s="151"/>
      <c r="S169" s="133"/>
      <c r="T169" s="133"/>
      <c r="U169" s="133"/>
      <c r="V169" s="152"/>
      <c r="W169" s="140"/>
      <c r="X169" s="59"/>
      <c r="Y169" s="59"/>
      <c r="Z169" s="59"/>
    </row>
    <row r="170" spans="2:26" ht="22.5" customHeight="1">
      <c r="B170" s="84"/>
      <c r="C170" s="84"/>
      <c r="D170" s="264"/>
      <c r="E170" s="265"/>
      <c r="F170" s="266"/>
      <c r="G170" s="125"/>
      <c r="H170" s="184"/>
      <c r="I170" s="280"/>
      <c r="J170" s="280"/>
      <c r="K170" s="280"/>
      <c r="L170" s="280"/>
      <c r="M170" s="163"/>
      <c r="N170" s="158"/>
      <c r="O170" s="55"/>
      <c r="P170" s="59"/>
      <c r="Q170" s="59"/>
      <c r="R170" s="151"/>
      <c r="S170" s="133"/>
      <c r="T170" s="133"/>
      <c r="U170" s="133"/>
      <c r="V170" s="152"/>
      <c r="W170" s="140"/>
      <c r="X170" s="59"/>
      <c r="Y170" s="59"/>
      <c r="Z170" s="59"/>
    </row>
    <row r="171" spans="2:26" ht="22.5" customHeight="1">
      <c r="B171" s="84"/>
      <c r="C171" s="84"/>
      <c r="D171" s="264"/>
      <c r="E171" s="265"/>
      <c r="F171" s="266"/>
      <c r="G171" s="125"/>
      <c r="H171" s="184"/>
      <c r="I171" s="185"/>
      <c r="J171" s="185"/>
      <c r="K171" s="185"/>
      <c r="L171" s="185"/>
      <c r="M171" s="163"/>
      <c r="N171" s="158"/>
      <c r="O171" s="55"/>
      <c r="P171" s="59"/>
      <c r="Q171" s="59"/>
      <c r="R171" s="151"/>
      <c r="S171" s="133"/>
      <c r="T171" s="133"/>
      <c r="U171" s="133"/>
      <c r="V171" s="152"/>
      <c r="W171" s="140"/>
      <c r="X171" s="59"/>
      <c r="Y171" s="59"/>
      <c r="Z171" s="59"/>
    </row>
    <row r="172" spans="2:26" ht="22.5" customHeight="1">
      <c r="B172" s="84"/>
      <c r="C172" s="84"/>
      <c r="D172" s="186"/>
      <c r="E172" s="187"/>
      <c r="F172" s="188"/>
      <c r="G172" s="125"/>
      <c r="H172" s="184"/>
      <c r="I172" s="185"/>
      <c r="J172" s="185"/>
      <c r="K172" s="185"/>
      <c r="L172" s="185"/>
      <c r="M172" s="163"/>
      <c r="N172" s="158"/>
      <c r="O172" s="55"/>
      <c r="P172" s="59"/>
      <c r="Q172" s="59"/>
      <c r="R172" s="151"/>
      <c r="S172" s="133"/>
      <c r="T172" s="133"/>
      <c r="U172" s="133"/>
      <c r="V172" s="152"/>
      <c r="W172" s="140"/>
      <c r="X172" s="59"/>
      <c r="Y172" s="59"/>
      <c r="Z172" s="59"/>
    </row>
    <row r="173" spans="2:26" ht="22.5" customHeight="1">
      <c r="B173" s="84"/>
      <c r="C173" s="40"/>
      <c r="D173" s="220"/>
      <c r="E173" s="221"/>
      <c r="F173" s="188"/>
      <c r="G173" s="125"/>
      <c r="H173" s="258"/>
      <c r="I173" s="210"/>
      <c r="J173" s="210"/>
      <c r="K173" s="210"/>
      <c r="L173" s="210"/>
      <c r="M173" s="163"/>
      <c r="N173" s="158"/>
      <c r="O173" s="55"/>
      <c r="P173" s="59"/>
      <c r="Q173" s="59"/>
      <c r="R173" s="151"/>
      <c r="S173" s="133"/>
      <c r="T173" s="133"/>
      <c r="U173" s="133"/>
      <c r="V173" s="152"/>
      <c r="W173" s="140"/>
      <c r="X173" s="59"/>
      <c r="Y173" s="59"/>
      <c r="Z173" s="59"/>
    </row>
    <row r="174" spans="2:26" ht="22.5" customHeight="1">
      <c r="B174" s="84"/>
      <c r="C174" s="84"/>
      <c r="D174" s="207"/>
      <c r="E174" s="208"/>
      <c r="F174" s="211"/>
      <c r="G174" s="125"/>
      <c r="H174" s="205"/>
      <c r="I174" s="206"/>
      <c r="J174" s="206"/>
      <c r="K174" s="206"/>
      <c r="L174" s="206"/>
      <c r="M174" s="163"/>
      <c r="N174" s="160"/>
      <c r="O174" s="55"/>
      <c r="P174" s="59"/>
      <c r="Q174" s="59"/>
      <c r="R174" s="151"/>
      <c r="S174" s="133"/>
      <c r="T174" s="133"/>
      <c r="U174" s="133"/>
      <c r="V174" s="152"/>
      <c r="W174" s="140"/>
      <c r="X174" s="59"/>
      <c r="Y174" s="59"/>
      <c r="Z174" s="59"/>
    </row>
    <row r="175" spans="2:26" ht="22.5" customHeight="1">
      <c r="B175" s="84"/>
      <c r="C175" s="84"/>
      <c r="D175" s="186"/>
      <c r="E175" s="187"/>
      <c r="F175" s="188"/>
      <c r="G175" s="125"/>
      <c r="H175" s="205"/>
      <c r="I175" s="210"/>
      <c r="J175" s="210"/>
      <c r="K175" s="210"/>
      <c r="L175" s="210"/>
      <c r="M175" s="163"/>
      <c r="N175" s="158"/>
      <c r="O175" s="56"/>
      <c r="P175" s="59"/>
      <c r="Q175" s="59"/>
      <c r="R175" s="151"/>
      <c r="S175" s="133"/>
      <c r="T175" s="133"/>
      <c r="U175" s="133"/>
      <c r="V175" s="152"/>
      <c r="W175" s="140"/>
      <c r="X175" s="59"/>
      <c r="Y175" s="59"/>
      <c r="Z175" s="59"/>
    </row>
    <row r="176" spans="2:26" ht="22.5" customHeight="1">
      <c r="B176" s="84"/>
      <c r="C176" s="84"/>
      <c r="D176" s="212"/>
      <c r="E176" s="213"/>
      <c r="F176" s="209"/>
      <c r="G176" s="125"/>
      <c r="H176" s="279"/>
      <c r="I176" s="214"/>
      <c r="J176" s="214"/>
      <c r="K176" s="214"/>
      <c r="L176" s="214"/>
      <c r="M176" s="163"/>
      <c r="N176" s="158"/>
      <c r="O176" s="55"/>
      <c r="P176" s="59"/>
      <c r="Q176" s="59"/>
      <c r="R176" s="151"/>
      <c r="S176" s="133"/>
      <c r="T176" s="133"/>
      <c r="U176" s="133"/>
      <c r="V176" s="152"/>
      <c r="W176" s="140"/>
      <c r="X176" s="59"/>
      <c r="Y176" s="59"/>
      <c r="Z176" s="59"/>
    </row>
    <row r="177" spans="2:26" ht="22.5" customHeight="1">
      <c r="B177" s="84"/>
      <c r="C177" s="84"/>
      <c r="D177" s="200"/>
      <c r="E177" s="201"/>
      <c r="F177" s="222"/>
      <c r="G177" s="125"/>
      <c r="H177" s="184"/>
      <c r="I177" s="256"/>
      <c r="J177" s="256"/>
      <c r="K177" s="256"/>
      <c r="L177" s="256"/>
      <c r="M177" s="163"/>
      <c r="N177" s="158"/>
      <c r="O177" s="55"/>
      <c r="P177" s="59"/>
      <c r="Q177" s="59"/>
      <c r="R177" s="151"/>
      <c r="S177" s="133"/>
      <c r="T177" s="133"/>
      <c r="U177" s="133"/>
      <c r="V177" s="152"/>
      <c r="W177" s="140"/>
      <c r="X177" s="59"/>
      <c r="Y177" s="59"/>
      <c r="Z177" s="59"/>
    </row>
    <row r="178" spans="2:26" ht="22.5" customHeight="1">
      <c r="B178" s="84"/>
      <c r="C178" s="21"/>
      <c r="D178" s="239"/>
      <c r="E178" s="240"/>
      <c r="F178" s="241"/>
      <c r="G178" s="125"/>
      <c r="H178" s="242"/>
      <c r="I178" s="243"/>
      <c r="J178" s="243"/>
      <c r="K178" s="243"/>
      <c r="L178" s="243"/>
      <c r="M178" s="164"/>
      <c r="N178" s="168"/>
      <c r="O178" s="55"/>
      <c r="P178" s="59"/>
      <c r="Q178" s="59"/>
      <c r="R178" s="151"/>
      <c r="S178" s="133"/>
      <c r="T178" s="133"/>
      <c r="U178" s="133"/>
      <c r="V178" s="152"/>
      <c r="W178" s="140"/>
      <c r="X178" s="59"/>
      <c r="Y178" s="59"/>
      <c r="Z178" s="59"/>
    </row>
    <row r="179" spans="2:26" ht="22.5" customHeight="1">
      <c r="B179" s="84"/>
      <c r="C179" s="84"/>
      <c r="D179" s="186"/>
      <c r="E179" s="187"/>
      <c r="F179" s="188"/>
      <c r="G179" s="125"/>
      <c r="H179" s="184"/>
      <c r="I179" s="185"/>
      <c r="J179" s="185"/>
      <c r="K179" s="185"/>
      <c r="L179" s="185"/>
      <c r="M179" s="163"/>
      <c r="N179" s="158"/>
      <c r="O179" s="56"/>
      <c r="P179" s="59"/>
      <c r="Q179" s="59"/>
      <c r="R179" s="151"/>
      <c r="S179" s="133"/>
      <c r="T179" s="133"/>
      <c r="U179" s="133"/>
      <c r="V179" s="152"/>
      <c r="W179" s="140"/>
      <c r="X179" s="59"/>
      <c r="Y179" s="59"/>
      <c r="Z179" s="59"/>
    </row>
    <row r="180" spans="2:26" ht="22.5" customHeight="1">
      <c r="B180" s="84"/>
      <c r="C180" s="84"/>
      <c r="D180" s="186"/>
      <c r="E180" s="187"/>
      <c r="F180" s="188"/>
      <c r="G180" s="125"/>
      <c r="H180" s="184"/>
      <c r="I180" s="256"/>
      <c r="J180" s="256"/>
      <c r="K180" s="256"/>
      <c r="L180" s="256"/>
      <c r="M180" s="163"/>
      <c r="N180" s="158"/>
      <c r="O180" s="56"/>
      <c r="P180" s="59"/>
      <c r="Q180" s="59"/>
      <c r="R180" s="151"/>
      <c r="S180" s="133"/>
      <c r="T180" s="133"/>
      <c r="U180" s="133"/>
      <c r="V180" s="152"/>
      <c r="W180" s="140"/>
      <c r="X180" s="59"/>
      <c r="Y180" s="59"/>
      <c r="Z180" s="59"/>
    </row>
    <row r="181" spans="2:26" ht="22.5" customHeight="1">
      <c r="B181" s="84"/>
      <c r="C181" s="84"/>
      <c r="D181" s="200"/>
      <c r="E181" s="201"/>
      <c r="F181" s="188"/>
      <c r="G181" s="125"/>
      <c r="H181" s="205"/>
      <c r="I181" s="210"/>
      <c r="J181" s="210"/>
      <c r="K181" s="210"/>
      <c r="L181" s="210"/>
      <c r="M181" s="163"/>
      <c r="N181" s="158"/>
      <c r="O181" s="55"/>
      <c r="P181" s="59"/>
      <c r="Q181" s="59"/>
      <c r="R181" s="151"/>
      <c r="S181" s="133"/>
      <c r="T181" s="133"/>
      <c r="U181" s="133"/>
      <c r="V181" s="152"/>
      <c r="W181" s="140"/>
      <c r="X181" s="59"/>
      <c r="Y181" s="59"/>
      <c r="Z181" s="59"/>
    </row>
    <row r="182" spans="2:26" ht="22.5" customHeight="1">
      <c r="B182" s="84"/>
      <c r="C182" s="21"/>
      <c r="D182" s="239"/>
      <c r="E182" s="240"/>
      <c r="F182" s="241"/>
      <c r="G182" s="125"/>
      <c r="H182" s="242"/>
      <c r="I182" s="243"/>
      <c r="J182" s="243"/>
      <c r="K182" s="243"/>
      <c r="L182" s="243"/>
      <c r="M182" s="164"/>
      <c r="N182" s="168"/>
      <c r="O182" s="55"/>
      <c r="P182" s="59"/>
      <c r="Q182" s="59"/>
      <c r="R182" s="151"/>
      <c r="S182" s="133"/>
      <c r="T182" s="133"/>
      <c r="U182" s="133"/>
      <c r="V182" s="152"/>
      <c r="W182" s="140"/>
      <c r="X182" s="59"/>
      <c r="Y182" s="59"/>
      <c r="Z182" s="59"/>
    </row>
    <row r="183" spans="2:26" ht="22.5" customHeight="1">
      <c r="B183" s="84"/>
      <c r="C183" s="84"/>
      <c r="D183" s="186"/>
      <c r="E183" s="187"/>
      <c r="F183" s="188"/>
      <c r="G183" s="125"/>
      <c r="H183" s="184"/>
      <c r="I183" s="210"/>
      <c r="J183" s="210"/>
      <c r="K183" s="210"/>
      <c r="L183" s="210"/>
      <c r="M183" s="163"/>
      <c r="N183" s="158"/>
      <c r="O183" s="56"/>
      <c r="P183" s="59"/>
      <c r="Q183" s="59"/>
      <c r="R183" s="151"/>
      <c r="S183" s="133"/>
      <c r="T183" s="133"/>
      <c r="U183" s="133"/>
      <c r="V183" s="152"/>
      <c r="W183" s="140"/>
      <c r="X183" s="59"/>
      <c r="Y183" s="59"/>
      <c r="Z183" s="59"/>
    </row>
    <row r="184" spans="2:26" ht="22.5" customHeight="1">
      <c r="B184" s="84"/>
      <c r="C184" s="84"/>
      <c r="D184" s="186"/>
      <c r="E184" s="187"/>
      <c r="F184" s="188"/>
      <c r="G184" s="125"/>
      <c r="H184" s="184"/>
      <c r="I184" s="210"/>
      <c r="J184" s="210"/>
      <c r="K184" s="210"/>
      <c r="L184" s="210"/>
      <c r="M184" s="163"/>
      <c r="N184" s="158"/>
      <c r="O184" s="56"/>
      <c r="P184" s="59"/>
      <c r="Q184" s="59"/>
      <c r="R184" s="151"/>
      <c r="S184" s="133"/>
      <c r="T184" s="133"/>
      <c r="U184" s="133"/>
      <c r="V184" s="152"/>
      <c r="W184" s="140"/>
      <c r="X184" s="59"/>
      <c r="Y184" s="59"/>
      <c r="Z184" s="59"/>
    </row>
    <row r="185" spans="2:26" ht="22.5" customHeight="1">
      <c r="B185" s="84"/>
      <c r="C185" s="21"/>
      <c r="D185" s="239"/>
      <c r="E185" s="240"/>
      <c r="F185" s="241"/>
      <c r="G185" s="125"/>
      <c r="H185" s="242"/>
      <c r="I185" s="243"/>
      <c r="J185" s="243"/>
      <c r="K185" s="243"/>
      <c r="L185" s="243"/>
      <c r="M185" s="164"/>
      <c r="N185" s="168"/>
      <c r="O185" s="56"/>
      <c r="P185" s="59"/>
      <c r="Q185" s="59"/>
      <c r="R185" s="151"/>
      <c r="S185" s="133"/>
      <c r="T185" s="133"/>
      <c r="U185" s="133"/>
      <c r="V185" s="152"/>
      <c r="W185" s="140"/>
      <c r="X185" s="59"/>
      <c r="Y185" s="59"/>
      <c r="Z185" s="59"/>
    </row>
    <row r="186" spans="2:26" ht="22.5" customHeight="1">
      <c r="B186" s="84"/>
      <c r="C186" s="84"/>
      <c r="D186" s="186"/>
      <c r="E186" s="187"/>
      <c r="F186" s="188"/>
      <c r="G186" s="125"/>
      <c r="H186" s="205"/>
      <c r="I186" s="210"/>
      <c r="J186" s="210"/>
      <c r="K186" s="210"/>
      <c r="L186" s="210"/>
      <c r="M186" s="163"/>
      <c r="N186" s="158"/>
      <c r="O186" s="55"/>
      <c r="P186" s="59"/>
      <c r="Q186" s="59"/>
      <c r="R186" s="151"/>
      <c r="S186" s="133"/>
      <c r="T186" s="133"/>
      <c r="U186" s="133"/>
      <c r="V186" s="152"/>
      <c r="W186" s="140"/>
      <c r="X186" s="59"/>
      <c r="Y186" s="59"/>
      <c r="Z186" s="59"/>
    </row>
    <row r="187" spans="2:26" ht="22.5" customHeight="1">
      <c r="B187" s="84"/>
      <c r="C187" s="41"/>
      <c r="D187" s="253"/>
      <c r="E187" s="253"/>
      <c r="F187" s="253"/>
      <c r="G187" s="125"/>
      <c r="H187" s="254"/>
      <c r="I187" s="228"/>
      <c r="J187" s="228"/>
      <c r="K187" s="228"/>
      <c r="L187" s="228"/>
      <c r="M187" s="165"/>
      <c r="N187" s="159"/>
      <c r="O187" s="55"/>
      <c r="P187" s="59"/>
      <c r="Q187" s="59"/>
      <c r="R187" s="151"/>
      <c r="S187" s="133"/>
      <c r="T187" s="133"/>
      <c r="U187" s="133"/>
      <c r="V187" s="152"/>
      <c r="W187" s="140"/>
      <c r="X187" s="59"/>
      <c r="Y187" s="59"/>
      <c r="Z187" s="59"/>
    </row>
    <row r="188" spans="2:26" ht="22.5" customHeight="1">
      <c r="B188" s="84"/>
      <c r="C188" s="84"/>
      <c r="D188" s="207"/>
      <c r="E188" s="208"/>
      <c r="F188" s="211"/>
      <c r="G188" s="125"/>
      <c r="H188" s="202"/>
      <c r="I188" s="203"/>
      <c r="J188" s="203"/>
      <c r="K188" s="203"/>
      <c r="L188" s="203"/>
      <c r="M188" s="163"/>
      <c r="N188" s="159"/>
      <c r="O188" s="55"/>
      <c r="P188" s="59"/>
      <c r="Q188" s="59"/>
      <c r="R188" s="151"/>
      <c r="S188" s="133"/>
      <c r="T188" s="133"/>
      <c r="U188" s="133"/>
      <c r="V188" s="152"/>
      <c r="W188" s="140"/>
      <c r="X188" s="59"/>
      <c r="Y188" s="59"/>
      <c r="Z188" s="59"/>
    </row>
    <row r="189" spans="2:26" ht="22.5" customHeight="1">
      <c r="B189" s="84"/>
      <c r="C189" s="8"/>
      <c r="D189" s="253"/>
      <c r="E189" s="253"/>
      <c r="F189" s="253"/>
      <c r="G189" s="125"/>
      <c r="H189" s="227"/>
      <c r="I189" s="228"/>
      <c r="J189" s="228"/>
      <c r="K189" s="228"/>
      <c r="L189" s="228"/>
      <c r="M189" s="165"/>
      <c r="N189" s="158"/>
      <c r="O189" s="55"/>
      <c r="P189" s="59"/>
      <c r="Q189" s="59"/>
      <c r="R189" s="151"/>
      <c r="S189" s="133"/>
      <c r="T189" s="133"/>
      <c r="U189" s="133"/>
      <c r="V189" s="152"/>
      <c r="W189" s="140"/>
      <c r="X189" s="59"/>
      <c r="Y189" s="59"/>
      <c r="Z189" s="59"/>
    </row>
    <row r="190" spans="2:26" ht="22.5" customHeight="1">
      <c r="B190" s="84"/>
      <c r="C190" s="8"/>
      <c r="D190" s="253"/>
      <c r="E190" s="253"/>
      <c r="F190" s="253"/>
      <c r="G190" s="125"/>
      <c r="H190" s="227"/>
      <c r="I190" s="228"/>
      <c r="J190" s="228"/>
      <c r="K190" s="228"/>
      <c r="L190" s="228"/>
      <c r="M190" s="165"/>
      <c r="N190" s="158"/>
      <c r="O190" s="55"/>
      <c r="P190" s="59"/>
      <c r="Q190" s="59"/>
      <c r="R190" s="151"/>
      <c r="S190" s="133"/>
      <c r="T190" s="133"/>
      <c r="U190" s="133"/>
      <c r="V190" s="152"/>
      <c r="W190" s="140"/>
      <c r="X190" s="59"/>
      <c r="Y190" s="59"/>
      <c r="Z190" s="59"/>
    </row>
    <row r="191" spans="2:26" ht="22.5" customHeight="1">
      <c r="B191" s="84"/>
      <c r="C191" s="8"/>
      <c r="D191" s="233"/>
      <c r="E191" s="233"/>
      <c r="F191" s="233"/>
      <c r="G191" s="125"/>
      <c r="H191" s="263"/>
      <c r="I191" s="260"/>
      <c r="J191" s="260"/>
      <c r="K191" s="260"/>
      <c r="L191" s="260"/>
      <c r="M191" s="165"/>
      <c r="N191" s="158"/>
      <c r="O191" s="55"/>
      <c r="P191" s="59"/>
      <c r="Q191" s="59"/>
      <c r="R191" s="151"/>
      <c r="S191" s="133"/>
      <c r="T191" s="133"/>
      <c r="U191" s="133"/>
      <c r="V191" s="152"/>
      <c r="W191" s="140"/>
      <c r="X191" s="59"/>
      <c r="Y191" s="59"/>
      <c r="Z191" s="59"/>
    </row>
    <row r="192" spans="2:26" ht="22.5" customHeight="1">
      <c r="B192" s="84"/>
      <c r="C192" s="8"/>
      <c r="D192" s="233"/>
      <c r="E192" s="233"/>
      <c r="F192" s="233"/>
      <c r="G192" s="125"/>
      <c r="H192" s="263"/>
      <c r="I192" s="260"/>
      <c r="J192" s="260"/>
      <c r="K192" s="260"/>
      <c r="L192" s="260"/>
      <c r="M192" s="165"/>
      <c r="N192" s="158"/>
      <c r="O192" s="55"/>
      <c r="P192" s="59"/>
      <c r="Q192" s="59"/>
      <c r="R192" s="151"/>
      <c r="S192" s="133"/>
      <c r="T192" s="133"/>
      <c r="U192" s="133"/>
      <c r="V192" s="152"/>
      <c r="W192" s="140"/>
      <c r="X192" s="59"/>
      <c r="Y192" s="59"/>
      <c r="Z192" s="59"/>
    </row>
    <row r="193" spans="2:26" ht="22.5" customHeight="1">
      <c r="B193" s="84"/>
      <c r="C193" s="8"/>
      <c r="D193" s="253"/>
      <c r="E193" s="253"/>
      <c r="F193" s="253"/>
      <c r="G193" s="125"/>
      <c r="H193" s="227"/>
      <c r="I193" s="228"/>
      <c r="J193" s="228"/>
      <c r="K193" s="228"/>
      <c r="L193" s="228"/>
      <c r="M193" s="165"/>
      <c r="N193" s="158"/>
      <c r="O193" s="56"/>
      <c r="P193" s="59"/>
      <c r="Q193" s="59"/>
      <c r="R193" s="151"/>
      <c r="S193" s="133"/>
      <c r="T193" s="133"/>
      <c r="U193" s="133"/>
      <c r="V193" s="152"/>
      <c r="W193" s="140"/>
      <c r="X193" s="59"/>
      <c r="Y193" s="59"/>
      <c r="Z193" s="59"/>
    </row>
    <row r="194" spans="2:26" ht="22.5" customHeight="1">
      <c r="B194" s="84"/>
      <c r="C194" s="8"/>
      <c r="D194" s="253"/>
      <c r="E194" s="253"/>
      <c r="F194" s="253"/>
      <c r="G194" s="125"/>
      <c r="H194" s="227"/>
      <c r="I194" s="228"/>
      <c r="J194" s="228"/>
      <c r="K194" s="228"/>
      <c r="L194" s="228"/>
      <c r="M194" s="165"/>
      <c r="N194" s="158"/>
      <c r="O194" s="55"/>
      <c r="P194" s="59"/>
      <c r="Q194" s="59"/>
      <c r="R194" s="151"/>
      <c r="S194" s="133"/>
      <c r="T194" s="133"/>
      <c r="U194" s="133"/>
      <c r="V194" s="152"/>
      <c r="W194" s="140"/>
      <c r="X194" s="59"/>
      <c r="Y194" s="59"/>
      <c r="Z194" s="59"/>
    </row>
    <row r="195" spans="2:26" ht="22.5" customHeight="1">
      <c r="B195" s="84"/>
      <c r="C195" s="41"/>
      <c r="D195" s="233"/>
      <c r="E195" s="233"/>
      <c r="F195" s="233"/>
      <c r="G195" s="125"/>
      <c r="H195" s="259"/>
      <c r="I195" s="275"/>
      <c r="J195" s="275"/>
      <c r="K195" s="275"/>
      <c r="L195" s="275"/>
      <c r="M195" s="165"/>
      <c r="N195" s="159"/>
      <c r="O195" s="55"/>
      <c r="P195" s="59"/>
      <c r="Q195" s="59"/>
      <c r="R195" s="151"/>
      <c r="S195" s="133"/>
      <c r="T195" s="133"/>
      <c r="U195" s="133"/>
      <c r="V195" s="152"/>
      <c r="W195" s="140"/>
      <c r="X195" s="59"/>
      <c r="Y195" s="59"/>
      <c r="Z195" s="59"/>
    </row>
    <row r="196" spans="2:26" ht="22.5" customHeight="1">
      <c r="B196" s="84"/>
      <c r="C196" s="41"/>
      <c r="D196" s="253"/>
      <c r="E196" s="253"/>
      <c r="F196" s="253"/>
      <c r="G196" s="125"/>
      <c r="H196" s="254"/>
      <c r="I196" s="228"/>
      <c r="J196" s="228"/>
      <c r="K196" s="228"/>
      <c r="L196" s="228"/>
      <c r="M196" s="165"/>
      <c r="N196" s="159"/>
      <c r="O196" s="55"/>
      <c r="P196" s="59"/>
      <c r="Q196" s="59"/>
      <c r="R196" s="151"/>
      <c r="S196" s="133"/>
      <c r="T196" s="133"/>
      <c r="U196" s="133"/>
      <c r="V196" s="152"/>
      <c r="W196" s="140"/>
      <c r="X196" s="59"/>
      <c r="Y196" s="59"/>
      <c r="Z196" s="59"/>
    </row>
    <row r="197" spans="2:26" ht="22.5" customHeight="1">
      <c r="B197" s="84"/>
      <c r="C197" s="41"/>
      <c r="D197" s="253"/>
      <c r="E197" s="253"/>
      <c r="F197" s="253"/>
      <c r="G197" s="125"/>
      <c r="H197" s="254"/>
      <c r="I197" s="228"/>
      <c r="J197" s="228"/>
      <c r="K197" s="228"/>
      <c r="L197" s="228"/>
      <c r="M197" s="165"/>
      <c r="N197" s="159"/>
      <c r="O197" s="55"/>
      <c r="P197" s="59"/>
      <c r="Q197" s="59"/>
      <c r="R197" s="151"/>
      <c r="S197" s="133"/>
      <c r="T197" s="133"/>
      <c r="U197" s="133"/>
      <c r="V197" s="152"/>
      <c r="W197" s="140"/>
      <c r="X197" s="59"/>
      <c r="Y197" s="59"/>
      <c r="Z197" s="59"/>
    </row>
    <row r="198" spans="2:26" ht="22.5" customHeight="1">
      <c r="B198" s="84"/>
      <c r="C198" s="41"/>
      <c r="D198" s="233"/>
      <c r="E198" s="233"/>
      <c r="F198" s="233"/>
      <c r="G198" s="125"/>
      <c r="H198" s="259"/>
      <c r="I198" s="260"/>
      <c r="J198" s="260"/>
      <c r="K198" s="260"/>
      <c r="L198" s="260"/>
      <c r="M198" s="165"/>
      <c r="N198" s="159"/>
      <c r="O198" s="55"/>
      <c r="P198" s="59"/>
      <c r="Q198" s="59"/>
      <c r="R198" s="151"/>
      <c r="S198" s="133"/>
      <c r="T198" s="133"/>
      <c r="U198" s="133"/>
      <c r="V198" s="152"/>
      <c r="W198" s="140"/>
      <c r="X198" s="59"/>
      <c r="Y198" s="59"/>
      <c r="Z198" s="59"/>
    </row>
    <row r="199" spans="2:26" ht="22.5" customHeight="1">
      <c r="B199" s="84"/>
      <c r="C199" s="64"/>
      <c r="D199" s="326"/>
      <c r="E199" s="327"/>
      <c r="F199" s="328"/>
      <c r="G199" s="125"/>
      <c r="H199" s="261"/>
      <c r="I199" s="262"/>
      <c r="J199" s="262"/>
      <c r="K199" s="262"/>
      <c r="L199" s="262"/>
      <c r="M199" s="166"/>
      <c r="N199" s="158"/>
      <c r="O199" s="56"/>
      <c r="P199" s="59"/>
      <c r="Q199" s="59"/>
      <c r="R199" s="151"/>
      <c r="S199" s="133"/>
      <c r="T199" s="133"/>
      <c r="U199" s="133"/>
      <c r="V199" s="152"/>
      <c r="W199" s="140"/>
      <c r="X199" s="59"/>
      <c r="Y199" s="59"/>
      <c r="Z199" s="59"/>
    </row>
    <row r="200" spans="2:26" ht="22.5" customHeight="1">
      <c r="B200" s="84"/>
      <c r="C200" s="20"/>
      <c r="D200" s="207"/>
      <c r="E200" s="208"/>
      <c r="F200" s="209"/>
      <c r="G200" s="125"/>
      <c r="H200" s="202"/>
      <c r="I200" s="214"/>
      <c r="J200" s="214"/>
      <c r="K200" s="214"/>
      <c r="L200" s="214"/>
      <c r="M200" s="163"/>
      <c r="N200" s="159"/>
      <c r="O200" s="55"/>
      <c r="P200" s="59"/>
      <c r="Q200" s="59"/>
      <c r="R200" s="151"/>
      <c r="S200" s="133"/>
      <c r="T200" s="133"/>
      <c r="U200" s="133"/>
      <c r="V200" s="152"/>
      <c r="W200" s="140"/>
      <c r="X200" s="59"/>
      <c r="Y200" s="59"/>
      <c r="Z200" s="59"/>
    </row>
    <row r="201" spans="2:26" ht="22.5" customHeight="1">
      <c r="B201" s="84"/>
      <c r="C201" s="20"/>
      <c r="D201" s="186"/>
      <c r="E201" s="187"/>
      <c r="F201" s="188"/>
      <c r="G201" s="125"/>
      <c r="H201" s="205"/>
      <c r="I201" s="210"/>
      <c r="J201" s="210"/>
      <c r="K201" s="210"/>
      <c r="L201" s="210"/>
      <c r="M201" s="163"/>
      <c r="N201" s="158"/>
      <c r="O201" s="55"/>
      <c r="P201" s="59"/>
      <c r="Q201" s="59"/>
      <c r="R201" s="151"/>
      <c r="S201" s="133"/>
      <c r="T201" s="133"/>
      <c r="U201" s="133"/>
      <c r="V201" s="152"/>
      <c r="W201" s="140"/>
      <c r="X201" s="59"/>
      <c r="Y201" s="59"/>
      <c r="Z201" s="59"/>
    </row>
    <row r="202" spans="2:26" ht="22.5" customHeight="1">
      <c r="B202" s="84"/>
      <c r="C202" s="84"/>
      <c r="D202" s="186"/>
      <c r="E202" s="187"/>
      <c r="F202" s="188"/>
      <c r="G202" s="125"/>
      <c r="H202" s="184"/>
      <c r="I202" s="210"/>
      <c r="J202" s="210"/>
      <c r="K202" s="210"/>
      <c r="L202" s="210"/>
      <c r="M202" s="163"/>
      <c r="N202" s="160"/>
      <c r="O202" s="55"/>
      <c r="P202" s="59"/>
      <c r="Q202" s="59"/>
      <c r="R202" s="151"/>
      <c r="S202" s="133"/>
      <c r="T202" s="133"/>
      <c r="U202" s="133"/>
      <c r="V202" s="152"/>
      <c r="W202" s="140"/>
      <c r="X202" s="59"/>
      <c r="Y202" s="59"/>
      <c r="Z202" s="59"/>
    </row>
    <row r="203" spans="2:26" ht="22.5" customHeight="1">
      <c r="B203" s="84"/>
      <c r="C203" s="84"/>
      <c r="D203" s="186"/>
      <c r="E203" s="187"/>
      <c r="F203" s="188"/>
      <c r="G203" s="125"/>
      <c r="H203" s="184"/>
      <c r="I203" s="210"/>
      <c r="J203" s="210"/>
      <c r="K203" s="210"/>
      <c r="L203" s="210"/>
      <c r="M203" s="163"/>
      <c r="N203" s="169"/>
      <c r="O203" s="55"/>
      <c r="P203" s="59"/>
      <c r="Q203" s="59"/>
      <c r="R203" s="151"/>
      <c r="S203" s="133"/>
      <c r="T203" s="133"/>
      <c r="U203" s="133"/>
      <c r="V203" s="152"/>
      <c r="W203" s="140"/>
      <c r="X203" s="59"/>
      <c r="Y203" s="59"/>
      <c r="Z203" s="59"/>
    </row>
    <row r="204" spans="2:26" ht="22.5" customHeight="1">
      <c r="B204" s="84"/>
      <c r="C204" s="84"/>
      <c r="D204" s="207"/>
      <c r="E204" s="208"/>
      <c r="F204" s="211"/>
      <c r="G204" s="125"/>
      <c r="H204" s="184"/>
      <c r="I204" s="210"/>
      <c r="J204" s="210"/>
      <c r="K204" s="210"/>
      <c r="L204" s="210"/>
      <c r="M204" s="163"/>
      <c r="N204" s="169"/>
      <c r="O204" s="55"/>
      <c r="P204" s="59"/>
      <c r="Q204" s="59"/>
      <c r="R204" s="151"/>
      <c r="S204" s="133"/>
      <c r="T204" s="133"/>
      <c r="U204" s="133"/>
      <c r="V204" s="152"/>
      <c r="W204" s="140"/>
      <c r="X204" s="59"/>
      <c r="Y204" s="59"/>
      <c r="Z204" s="59"/>
    </row>
    <row r="205" spans="2:26" ht="22.5" customHeight="1">
      <c r="B205" s="84"/>
      <c r="C205" s="84"/>
      <c r="D205" s="118"/>
      <c r="E205" s="119"/>
      <c r="F205" s="120"/>
      <c r="G205" s="125"/>
      <c r="H205" s="184"/>
      <c r="I205" s="223"/>
      <c r="J205" s="223"/>
      <c r="K205" s="223"/>
      <c r="L205" s="223"/>
      <c r="M205" s="163"/>
      <c r="N205" s="160"/>
      <c r="O205" s="55"/>
      <c r="P205" s="59"/>
      <c r="Q205" s="59"/>
      <c r="R205" s="151"/>
      <c r="S205" s="133"/>
      <c r="T205" s="133"/>
      <c r="U205" s="133"/>
      <c r="V205" s="152"/>
      <c r="W205" s="140"/>
      <c r="X205" s="59"/>
      <c r="Y205" s="59"/>
      <c r="Z205" s="59"/>
    </row>
    <row r="206" spans="2:26" ht="22.5" customHeight="1">
      <c r="B206" s="84"/>
      <c r="C206" s="84"/>
      <c r="D206" s="186"/>
      <c r="E206" s="187"/>
      <c r="F206" s="222"/>
      <c r="G206" s="125"/>
      <c r="H206" s="205"/>
      <c r="I206" s="256"/>
      <c r="J206" s="256"/>
      <c r="K206" s="256"/>
      <c r="L206" s="256"/>
      <c r="M206" s="163"/>
      <c r="N206" s="160"/>
      <c r="O206" s="55"/>
      <c r="P206" s="59"/>
      <c r="Q206" s="59"/>
      <c r="R206" s="151"/>
      <c r="S206" s="133"/>
      <c r="T206" s="133"/>
      <c r="U206" s="133"/>
      <c r="V206" s="152"/>
      <c r="W206" s="140"/>
      <c r="X206" s="59"/>
      <c r="Y206" s="59"/>
      <c r="Z206" s="59"/>
    </row>
    <row r="207" spans="2:26" ht="22.5" customHeight="1">
      <c r="B207" s="84"/>
      <c r="C207" s="84"/>
      <c r="D207" s="186"/>
      <c r="E207" s="187"/>
      <c r="F207" s="222"/>
      <c r="G207" s="125"/>
      <c r="H207" s="205"/>
      <c r="I207" s="256"/>
      <c r="J207" s="256"/>
      <c r="K207" s="256"/>
      <c r="L207" s="256"/>
      <c r="M207" s="163"/>
      <c r="N207" s="160"/>
      <c r="O207" s="55"/>
      <c r="P207" s="59"/>
      <c r="Q207" s="59"/>
      <c r="R207" s="151"/>
      <c r="S207" s="133"/>
      <c r="T207" s="133"/>
      <c r="U207" s="133"/>
      <c r="V207" s="152"/>
      <c r="W207" s="140"/>
      <c r="X207" s="59"/>
      <c r="Y207" s="59"/>
      <c r="Z207" s="59"/>
    </row>
    <row r="208" spans="2:26" ht="22.5" customHeight="1">
      <c r="B208" s="84"/>
      <c r="C208" s="42"/>
      <c r="D208" s="220"/>
      <c r="E208" s="221"/>
      <c r="F208" s="257"/>
      <c r="G208" s="125"/>
      <c r="H208" s="258"/>
      <c r="I208" s="256"/>
      <c r="J208" s="256"/>
      <c r="K208" s="256"/>
      <c r="L208" s="256"/>
      <c r="M208" s="163"/>
      <c r="N208" s="158"/>
      <c r="O208" s="55"/>
      <c r="P208" s="59"/>
      <c r="Q208" s="59"/>
      <c r="R208" s="151"/>
      <c r="S208" s="133"/>
      <c r="T208" s="133"/>
      <c r="U208" s="133"/>
      <c r="V208" s="152"/>
      <c r="W208" s="140"/>
      <c r="X208" s="59"/>
      <c r="Y208" s="59"/>
      <c r="Z208" s="59"/>
    </row>
    <row r="209" spans="2:26" ht="22.5" customHeight="1">
      <c r="B209" s="84"/>
      <c r="C209" s="84"/>
      <c r="D209" s="186"/>
      <c r="E209" s="187"/>
      <c r="F209" s="188"/>
      <c r="G209" s="125"/>
      <c r="H209" s="205"/>
      <c r="I209" s="210"/>
      <c r="J209" s="210"/>
      <c r="K209" s="210"/>
      <c r="L209" s="210"/>
      <c r="M209" s="163"/>
      <c r="N209" s="158"/>
      <c r="O209" s="55"/>
      <c r="P209" s="59"/>
      <c r="Q209" s="59"/>
      <c r="R209" s="151"/>
      <c r="S209" s="133"/>
      <c r="T209" s="133"/>
      <c r="U209" s="133"/>
      <c r="V209" s="152"/>
      <c r="W209" s="140"/>
      <c r="X209" s="59"/>
      <c r="Y209" s="59"/>
      <c r="Z209" s="59"/>
    </row>
    <row r="210" spans="2:26" ht="22.5" customHeight="1">
      <c r="B210" s="84"/>
      <c r="C210" s="20"/>
      <c r="D210" s="207"/>
      <c r="E210" s="208"/>
      <c r="F210" s="209"/>
      <c r="G210" s="125"/>
      <c r="H210" s="205"/>
      <c r="I210" s="210"/>
      <c r="J210" s="210"/>
      <c r="K210" s="210"/>
      <c r="L210" s="210"/>
      <c r="M210" s="163"/>
      <c r="N210" s="158"/>
      <c r="O210" s="55"/>
      <c r="P210" s="59"/>
      <c r="Q210" s="59"/>
      <c r="R210" s="151"/>
      <c r="S210" s="133"/>
      <c r="T210" s="133"/>
      <c r="U210" s="133"/>
      <c r="V210" s="152"/>
      <c r="W210" s="140"/>
      <c r="X210" s="59"/>
      <c r="Y210" s="59"/>
      <c r="Z210" s="59"/>
    </row>
    <row r="211" spans="2:26" ht="22.5" customHeight="1">
      <c r="B211" s="84"/>
      <c r="C211" s="8"/>
      <c r="D211" s="253"/>
      <c r="E211" s="253"/>
      <c r="F211" s="253"/>
      <c r="G211" s="125"/>
      <c r="H211" s="227"/>
      <c r="I211" s="228"/>
      <c r="J211" s="228"/>
      <c r="K211" s="228"/>
      <c r="L211" s="228"/>
      <c r="M211" s="163"/>
      <c r="N211" s="158"/>
      <c r="O211" s="55"/>
      <c r="P211" s="59"/>
      <c r="Q211" s="59"/>
      <c r="R211" s="151"/>
      <c r="S211" s="133"/>
      <c r="T211" s="133"/>
      <c r="U211" s="133"/>
      <c r="V211" s="152"/>
      <c r="W211" s="140"/>
      <c r="X211" s="59"/>
      <c r="Y211" s="59"/>
      <c r="Z211" s="59"/>
    </row>
    <row r="212" spans="2:26" ht="22.5" customHeight="1">
      <c r="B212" s="84"/>
      <c r="C212" s="41"/>
      <c r="D212" s="233"/>
      <c r="E212" s="233"/>
      <c r="F212" s="233"/>
      <c r="G212" s="125"/>
      <c r="H212" s="259"/>
      <c r="I212" s="275"/>
      <c r="J212" s="275"/>
      <c r="K212" s="275"/>
      <c r="L212" s="275"/>
      <c r="M212" s="163"/>
      <c r="N212" s="158"/>
      <c r="O212" s="55"/>
      <c r="P212" s="59"/>
      <c r="Q212" s="59"/>
      <c r="R212" s="151"/>
      <c r="S212" s="133"/>
      <c r="T212" s="133"/>
      <c r="U212" s="133"/>
      <c r="V212" s="152"/>
      <c r="W212" s="140"/>
      <c r="X212" s="59"/>
      <c r="Y212" s="59"/>
      <c r="Z212" s="59"/>
    </row>
    <row r="213" spans="2:26" ht="22.5" customHeight="1">
      <c r="B213" s="84"/>
      <c r="C213" s="43"/>
      <c r="D213" s="186"/>
      <c r="E213" s="187"/>
      <c r="F213" s="188"/>
      <c r="G213" s="125"/>
      <c r="H213" s="184"/>
      <c r="I213" s="210"/>
      <c r="J213" s="210"/>
      <c r="K213" s="210"/>
      <c r="L213" s="210"/>
      <c r="M213" s="163"/>
      <c r="N213" s="158"/>
      <c r="O213" s="55"/>
      <c r="P213" s="59"/>
      <c r="Q213" s="59"/>
      <c r="R213" s="151"/>
      <c r="S213" s="133"/>
      <c r="T213" s="133"/>
      <c r="U213" s="133"/>
      <c r="V213" s="152"/>
      <c r="W213" s="140"/>
      <c r="X213" s="59"/>
      <c r="Y213" s="59"/>
      <c r="Z213" s="59"/>
    </row>
    <row r="214" spans="2:26" ht="22.5" customHeight="1">
      <c r="B214" s="84"/>
      <c r="C214" s="44"/>
      <c r="D214" s="207"/>
      <c r="E214" s="208"/>
      <c r="F214" s="209"/>
      <c r="G214" s="125"/>
      <c r="H214" s="205"/>
      <c r="I214" s="210"/>
      <c r="J214" s="210"/>
      <c r="K214" s="210"/>
      <c r="L214" s="210"/>
      <c r="M214" s="163"/>
      <c r="N214" s="158"/>
      <c r="O214" s="55"/>
      <c r="P214" s="59"/>
      <c r="Q214" s="59"/>
      <c r="R214" s="151"/>
      <c r="S214" s="133"/>
      <c r="T214" s="133"/>
      <c r="U214" s="133"/>
      <c r="V214" s="152"/>
      <c r="W214" s="140"/>
      <c r="X214" s="59"/>
      <c r="Y214" s="59"/>
      <c r="Z214" s="59"/>
    </row>
    <row r="215" spans="2:26" ht="22.5" customHeight="1">
      <c r="B215" s="84"/>
      <c r="C215" s="44"/>
      <c r="D215" s="186"/>
      <c r="E215" s="187"/>
      <c r="F215" s="188"/>
      <c r="G215" s="125"/>
      <c r="H215" s="205"/>
      <c r="I215" s="210"/>
      <c r="J215" s="210"/>
      <c r="K215" s="210"/>
      <c r="L215" s="210"/>
      <c r="M215" s="163"/>
      <c r="N215" s="158"/>
      <c r="O215" s="55"/>
      <c r="P215" s="59"/>
      <c r="Q215" s="59"/>
      <c r="R215" s="151"/>
      <c r="S215" s="133"/>
      <c r="T215" s="133"/>
      <c r="U215" s="133"/>
      <c r="V215" s="152"/>
      <c r="W215" s="140"/>
      <c r="X215" s="59"/>
      <c r="Y215" s="59"/>
      <c r="Z215" s="59"/>
    </row>
    <row r="216" spans="2:26" ht="22.5" customHeight="1">
      <c r="B216" s="84"/>
      <c r="C216" s="84"/>
      <c r="D216" s="186"/>
      <c r="E216" s="187"/>
      <c r="F216" s="188"/>
      <c r="G216" s="125"/>
      <c r="H216" s="205"/>
      <c r="I216" s="210"/>
      <c r="J216" s="210"/>
      <c r="K216" s="210"/>
      <c r="L216" s="210"/>
      <c r="M216" s="163"/>
      <c r="N216" s="158"/>
      <c r="O216" s="55"/>
      <c r="P216" s="59"/>
      <c r="Q216" s="59"/>
      <c r="R216" s="151"/>
      <c r="S216" s="133"/>
      <c r="T216" s="133"/>
      <c r="U216" s="133"/>
      <c r="V216" s="152"/>
      <c r="W216" s="140"/>
      <c r="X216" s="59"/>
      <c r="Y216" s="59"/>
      <c r="Z216" s="59"/>
    </row>
    <row r="217" spans="2:26" ht="22.5" customHeight="1">
      <c r="B217" s="84"/>
      <c r="C217" s="84"/>
      <c r="D217" s="207"/>
      <c r="E217" s="208"/>
      <c r="F217" s="211"/>
      <c r="G217" s="125"/>
      <c r="H217" s="202"/>
      <c r="I217" s="203"/>
      <c r="J217" s="203"/>
      <c r="K217" s="203"/>
      <c r="L217" s="203"/>
      <c r="M217" s="163"/>
      <c r="N217" s="158"/>
      <c r="O217" s="55"/>
      <c r="P217" s="59"/>
      <c r="Q217" s="59"/>
      <c r="R217" s="151"/>
      <c r="S217" s="133"/>
      <c r="T217" s="133"/>
      <c r="U217" s="133"/>
      <c r="V217" s="152"/>
      <c r="W217" s="140"/>
      <c r="X217" s="59"/>
      <c r="Y217" s="59"/>
      <c r="Z217" s="59"/>
    </row>
    <row r="218" spans="2:26" ht="22.5" customHeight="1">
      <c r="B218" s="84"/>
      <c r="C218" s="84"/>
      <c r="D218" s="186"/>
      <c r="E218" s="187"/>
      <c r="F218" s="204"/>
      <c r="G218" s="125"/>
      <c r="H218" s="205"/>
      <c r="I218" s="206"/>
      <c r="J218" s="206"/>
      <c r="K218" s="206"/>
      <c r="L218" s="206"/>
      <c r="M218" s="163"/>
      <c r="N218" s="158"/>
      <c r="O218" s="55"/>
      <c r="P218" s="59"/>
      <c r="Q218" s="59"/>
      <c r="R218" s="151"/>
      <c r="S218" s="133"/>
      <c r="T218" s="133"/>
      <c r="U218" s="133"/>
      <c r="V218" s="152"/>
      <c r="W218" s="140"/>
      <c r="X218" s="59"/>
      <c r="Y218" s="59"/>
      <c r="Z218" s="59"/>
    </row>
    <row r="219" spans="2:26" ht="22.5" customHeight="1">
      <c r="B219" s="84"/>
      <c r="C219" s="84"/>
      <c r="D219" s="186"/>
      <c r="E219" s="187"/>
      <c r="F219" s="188"/>
      <c r="G219" s="125"/>
      <c r="H219" s="205"/>
      <c r="I219" s="210"/>
      <c r="J219" s="210"/>
      <c r="K219" s="210"/>
      <c r="L219" s="210"/>
      <c r="M219" s="163"/>
      <c r="N219" s="158"/>
      <c r="O219" s="55"/>
      <c r="P219" s="59"/>
      <c r="Q219" s="59"/>
      <c r="R219" s="151"/>
      <c r="S219" s="133"/>
      <c r="T219" s="133"/>
      <c r="U219" s="133"/>
      <c r="V219" s="152"/>
      <c r="W219" s="140"/>
      <c r="X219" s="59"/>
      <c r="Y219" s="59"/>
      <c r="Z219" s="59"/>
    </row>
    <row r="220" spans="2:26" ht="22.5" customHeight="1">
      <c r="B220" s="84"/>
      <c r="C220" s="84"/>
      <c r="D220" s="186"/>
      <c r="E220" s="187"/>
      <c r="F220" s="204"/>
      <c r="G220" s="125"/>
      <c r="H220" s="205"/>
      <c r="I220" s="206"/>
      <c r="J220" s="206"/>
      <c r="K220" s="206"/>
      <c r="L220" s="206"/>
      <c r="M220" s="163"/>
      <c r="N220" s="158"/>
      <c r="O220" s="55"/>
      <c r="P220" s="59"/>
      <c r="Q220" s="59"/>
      <c r="R220" s="151"/>
      <c r="S220" s="133"/>
      <c r="T220" s="133"/>
      <c r="U220" s="133"/>
      <c r="V220" s="152"/>
      <c r="W220" s="140"/>
      <c r="X220" s="59"/>
      <c r="Y220" s="59"/>
      <c r="Z220" s="59"/>
    </row>
    <row r="221" spans="2:26" ht="22.5" customHeight="1">
      <c r="B221" s="84"/>
      <c r="C221" s="84"/>
      <c r="D221" s="186"/>
      <c r="E221" s="187"/>
      <c r="F221" s="188"/>
      <c r="G221" s="125"/>
      <c r="H221" s="205"/>
      <c r="I221" s="210"/>
      <c r="J221" s="210"/>
      <c r="K221" s="210"/>
      <c r="L221" s="210"/>
      <c r="M221" s="163"/>
      <c r="N221" s="160"/>
      <c r="O221" s="55"/>
      <c r="P221" s="59"/>
      <c r="Q221" s="59"/>
      <c r="R221" s="151"/>
      <c r="S221" s="133"/>
      <c r="T221" s="133"/>
      <c r="U221" s="133"/>
      <c r="V221" s="152"/>
      <c r="W221" s="140"/>
      <c r="X221" s="59"/>
      <c r="Y221" s="59"/>
      <c r="Z221" s="59"/>
    </row>
    <row r="222" spans="2:26" ht="22.5" customHeight="1">
      <c r="B222" s="84"/>
      <c r="C222" s="84"/>
      <c r="D222" s="186"/>
      <c r="E222" s="187"/>
      <c r="F222" s="188"/>
      <c r="G222" s="125"/>
      <c r="H222" s="205"/>
      <c r="I222" s="210"/>
      <c r="J222" s="210"/>
      <c r="K222" s="210"/>
      <c r="L222" s="210"/>
      <c r="M222" s="163"/>
      <c r="N222" s="158"/>
      <c r="O222" s="56"/>
      <c r="P222" s="59"/>
      <c r="Q222" s="59"/>
      <c r="R222" s="151"/>
      <c r="S222" s="133"/>
      <c r="T222" s="133"/>
      <c r="U222" s="133"/>
      <c r="V222" s="152"/>
      <c r="W222" s="140"/>
      <c r="X222" s="59"/>
      <c r="Y222" s="59"/>
      <c r="Z222" s="59"/>
    </row>
    <row r="223" spans="2:26" ht="22.5" customHeight="1">
      <c r="B223" s="84"/>
      <c r="C223" s="8"/>
      <c r="D223" s="233"/>
      <c r="E223" s="233"/>
      <c r="F223" s="233"/>
      <c r="G223" s="125"/>
      <c r="H223" s="263"/>
      <c r="I223" s="260"/>
      <c r="J223" s="260"/>
      <c r="K223" s="260"/>
      <c r="L223" s="260"/>
      <c r="M223" s="165"/>
      <c r="N223" s="158"/>
      <c r="O223" s="55"/>
      <c r="P223" s="59"/>
      <c r="Q223" s="59"/>
      <c r="R223" s="151"/>
      <c r="S223" s="133"/>
      <c r="T223" s="133"/>
      <c r="U223" s="133"/>
      <c r="V223" s="152"/>
      <c r="W223" s="140"/>
      <c r="X223" s="59"/>
      <c r="Y223" s="59"/>
      <c r="Z223" s="59"/>
    </row>
    <row r="224" spans="2:26" ht="22.5" customHeight="1">
      <c r="B224" s="84"/>
      <c r="C224" s="8"/>
      <c r="D224" s="253"/>
      <c r="E224" s="253"/>
      <c r="F224" s="253"/>
      <c r="G224" s="125"/>
      <c r="H224" s="254"/>
      <c r="I224" s="228"/>
      <c r="J224" s="228"/>
      <c r="K224" s="228"/>
      <c r="L224" s="228"/>
      <c r="M224" s="165"/>
      <c r="N224" s="170"/>
      <c r="O224" s="55"/>
      <c r="P224" s="59"/>
      <c r="Q224" s="59"/>
      <c r="R224" s="151"/>
      <c r="S224" s="133"/>
      <c r="T224" s="133"/>
      <c r="U224" s="133"/>
      <c r="V224" s="152"/>
      <c r="W224" s="140"/>
      <c r="X224" s="59"/>
      <c r="Y224" s="59"/>
      <c r="Z224" s="59"/>
    </row>
    <row r="225" spans="2:26" ht="22.5" customHeight="1">
      <c r="B225" s="84"/>
      <c r="C225" s="41"/>
      <c r="D225" s="253"/>
      <c r="E225" s="253"/>
      <c r="F225" s="253"/>
      <c r="G225" s="125"/>
      <c r="H225" s="254"/>
      <c r="I225" s="228"/>
      <c r="J225" s="228"/>
      <c r="K225" s="228"/>
      <c r="L225" s="228"/>
      <c r="M225" s="165"/>
      <c r="N225" s="159"/>
      <c r="O225" s="55"/>
      <c r="P225" s="59"/>
      <c r="Q225" s="59"/>
      <c r="R225" s="151"/>
      <c r="S225" s="133"/>
      <c r="T225" s="133"/>
      <c r="U225" s="133"/>
      <c r="V225" s="152"/>
      <c r="W225" s="140"/>
      <c r="X225" s="59"/>
      <c r="Y225" s="59"/>
      <c r="Z225" s="59"/>
    </row>
    <row r="226" spans="2:26" ht="22.5" customHeight="1">
      <c r="B226" s="84"/>
      <c r="C226" s="41"/>
      <c r="D226" s="253"/>
      <c r="E226" s="253"/>
      <c r="F226" s="253"/>
      <c r="G226" s="125"/>
      <c r="H226" s="254"/>
      <c r="I226" s="228"/>
      <c r="J226" s="228"/>
      <c r="K226" s="228"/>
      <c r="L226" s="228"/>
      <c r="M226" s="165"/>
      <c r="N226" s="159"/>
      <c r="O226" s="55"/>
      <c r="P226" s="59"/>
      <c r="Q226" s="59"/>
      <c r="R226" s="151"/>
      <c r="S226" s="133"/>
      <c r="T226" s="133"/>
      <c r="U226" s="133"/>
      <c r="V226" s="152"/>
      <c r="W226" s="140"/>
      <c r="X226" s="59"/>
      <c r="Y226" s="59"/>
      <c r="Z226" s="59"/>
    </row>
    <row r="227" spans="2:26" ht="22.5" customHeight="1">
      <c r="B227" s="84"/>
      <c r="C227" s="41"/>
      <c r="D227" s="233"/>
      <c r="E227" s="233"/>
      <c r="F227" s="233"/>
      <c r="G227" s="125"/>
      <c r="H227" s="259"/>
      <c r="I227" s="260"/>
      <c r="J227" s="260"/>
      <c r="K227" s="260"/>
      <c r="L227" s="260"/>
      <c r="M227" s="75"/>
      <c r="N227" s="167"/>
      <c r="O227" s="55"/>
      <c r="P227" s="59"/>
      <c r="Q227" s="59"/>
      <c r="R227" s="151"/>
      <c r="S227" s="133"/>
      <c r="T227" s="133"/>
      <c r="U227" s="133"/>
      <c r="V227" s="152"/>
      <c r="W227" s="140"/>
      <c r="X227" s="59"/>
      <c r="Y227" s="59"/>
      <c r="Z227" s="59"/>
    </row>
    <row r="228" spans="2:26" ht="22.5" customHeight="1">
      <c r="B228" s="84"/>
      <c r="C228" s="41"/>
      <c r="D228" s="253"/>
      <c r="E228" s="253"/>
      <c r="F228" s="253"/>
      <c r="G228" s="125"/>
      <c r="H228" s="254"/>
      <c r="I228" s="228"/>
      <c r="J228" s="228"/>
      <c r="K228" s="228"/>
      <c r="L228" s="228"/>
      <c r="M228" s="75"/>
      <c r="N228" s="51"/>
      <c r="O228" s="55"/>
      <c r="P228" s="59"/>
      <c r="Q228" s="59"/>
      <c r="R228" s="151"/>
      <c r="S228" s="133"/>
      <c r="T228" s="133"/>
      <c r="U228" s="133"/>
      <c r="V228" s="152"/>
      <c r="W228" s="140"/>
      <c r="X228" s="59"/>
      <c r="Y228" s="59"/>
      <c r="Z228" s="59"/>
    </row>
    <row r="229" spans="2:26" ht="22.5" customHeight="1">
      <c r="B229" s="84"/>
      <c r="C229" s="84"/>
      <c r="D229" s="186"/>
      <c r="E229" s="187"/>
      <c r="F229" s="188"/>
      <c r="G229" s="125"/>
      <c r="H229" s="255"/>
      <c r="I229" s="210"/>
      <c r="J229" s="210"/>
      <c r="K229" s="210"/>
      <c r="L229" s="210"/>
      <c r="M229" s="50"/>
      <c r="N229" s="36"/>
      <c r="O229" s="55"/>
      <c r="P229" s="59"/>
      <c r="Q229" s="59"/>
      <c r="R229" s="151"/>
      <c r="S229" s="133"/>
      <c r="T229" s="133"/>
      <c r="U229" s="133"/>
      <c r="V229" s="152"/>
      <c r="W229" s="140"/>
      <c r="X229" s="59"/>
      <c r="Y229" s="59"/>
      <c r="Z229" s="59"/>
    </row>
    <row r="230" spans="2:26" ht="22.5" customHeight="1">
      <c r="B230" s="84"/>
      <c r="C230" s="20"/>
      <c r="D230" s="186"/>
      <c r="E230" s="187"/>
      <c r="F230" s="188"/>
      <c r="G230" s="125"/>
      <c r="H230" s="205"/>
      <c r="I230" s="210"/>
      <c r="J230" s="210"/>
      <c r="K230" s="210"/>
      <c r="L230" s="210"/>
      <c r="M230" s="50"/>
      <c r="N230" s="36"/>
      <c r="O230" s="55"/>
      <c r="P230" s="59"/>
      <c r="Q230" s="59"/>
      <c r="R230" s="151"/>
      <c r="S230" s="133"/>
      <c r="T230" s="133"/>
      <c r="U230" s="133"/>
      <c r="V230" s="152"/>
      <c r="W230" s="140"/>
      <c r="X230" s="59"/>
      <c r="Y230" s="59"/>
      <c r="Z230" s="59"/>
    </row>
    <row r="231" spans="2:26" ht="22.5" customHeight="1">
      <c r="B231" s="84"/>
      <c r="C231" s="84"/>
      <c r="D231" s="186"/>
      <c r="E231" s="187"/>
      <c r="F231" s="188"/>
      <c r="G231" s="125"/>
      <c r="H231" s="184"/>
      <c r="I231" s="210"/>
      <c r="J231" s="210"/>
      <c r="K231" s="210"/>
      <c r="L231" s="210"/>
      <c r="M231" s="50"/>
      <c r="N231" s="36"/>
      <c r="O231" s="55"/>
      <c r="P231" s="59"/>
      <c r="Q231" s="59"/>
      <c r="R231" s="151"/>
      <c r="S231" s="133"/>
      <c r="T231" s="133"/>
      <c r="U231" s="133"/>
      <c r="V231" s="152"/>
      <c r="W231" s="140"/>
      <c r="X231" s="59"/>
      <c r="Y231" s="59"/>
      <c r="Z231" s="59"/>
    </row>
    <row r="232" spans="2:26" ht="22.5" customHeight="1">
      <c r="B232" s="84"/>
      <c r="C232" s="84"/>
      <c r="D232" s="186"/>
      <c r="E232" s="187"/>
      <c r="F232" s="188"/>
      <c r="G232" s="125"/>
      <c r="H232" s="205"/>
      <c r="I232" s="210"/>
      <c r="J232" s="210"/>
      <c r="K232" s="210"/>
      <c r="L232" s="210"/>
      <c r="M232" s="50"/>
      <c r="N232" s="36"/>
      <c r="O232" s="55"/>
      <c r="P232" s="59"/>
      <c r="Q232" s="59"/>
      <c r="R232" s="151"/>
      <c r="S232" s="133"/>
      <c r="T232" s="133"/>
      <c r="U232" s="133"/>
      <c r="V232" s="152"/>
      <c r="W232" s="140"/>
      <c r="X232" s="59"/>
      <c r="Y232" s="59"/>
      <c r="Z232" s="59"/>
    </row>
    <row r="233" spans="2:26" ht="22.5" customHeight="1">
      <c r="B233" s="84"/>
      <c r="C233" s="45"/>
      <c r="D233" s="234"/>
      <c r="E233" s="235"/>
      <c r="F233" s="236"/>
      <c r="G233" s="125"/>
      <c r="H233" s="271"/>
      <c r="I233" s="272"/>
      <c r="J233" s="272"/>
      <c r="K233" s="272"/>
      <c r="L233" s="272"/>
      <c r="M233" s="50"/>
      <c r="N233" s="36"/>
      <c r="O233" s="55"/>
      <c r="P233" s="59"/>
      <c r="Q233" s="59"/>
      <c r="R233" s="151"/>
      <c r="S233" s="133"/>
      <c r="T233" s="133"/>
      <c r="U233" s="133"/>
      <c r="V233" s="152"/>
      <c r="W233" s="140"/>
      <c r="X233" s="59"/>
      <c r="Y233" s="59"/>
      <c r="Z233" s="59"/>
    </row>
    <row r="234" spans="2:26" ht="22.5" customHeight="1">
      <c r="B234" s="84"/>
      <c r="C234" s="46"/>
      <c r="D234" s="304"/>
      <c r="E234" s="305"/>
      <c r="F234" s="306"/>
      <c r="G234" s="125"/>
      <c r="H234" s="248"/>
      <c r="I234" s="249"/>
      <c r="J234" s="249"/>
      <c r="K234" s="249"/>
      <c r="L234" s="249"/>
      <c r="M234" s="50"/>
      <c r="N234" s="36"/>
      <c r="O234" s="55"/>
      <c r="P234" s="59"/>
      <c r="Q234" s="59"/>
      <c r="R234" s="151"/>
      <c r="S234" s="133"/>
      <c r="T234" s="133"/>
      <c r="U234" s="133"/>
      <c r="V234" s="152"/>
      <c r="W234" s="140"/>
      <c r="X234" s="59"/>
      <c r="Y234" s="59"/>
      <c r="Z234" s="59"/>
    </row>
    <row r="235" spans="2:26" ht="22.5" customHeight="1">
      <c r="B235" s="84"/>
      <c r="C235" s="45"/>
      <c r="D235" s="234"/>
      <c r="E235" s="235"/>
      <c r="F235" s="236"/>
      <c r="G235" s="125"/>
      <c r="H235" s="273"/>
      <c r="I235" s="274"/>
      <c r="J235" s="274"/>
      <c r="K235" s="274"/>
      <c r="L235" s="274"/>
      <c r="M235" s="50"/>
      <c r="N235" s="36"/>
      <c r="O235" s="55"/>
      <c r="P235" s="59"/>
      <c r="Q235" s="59"/>
      <c r="R235" s="151"/>
      <c r="S235" s="133"/>
      <c r="T235" s="133"/>
      <c r="U235" s="133"/>
      <c r="V235" s="152"/>
      <c r="W235" s="140"/>
      <c r="X235" s="59"/>
      <c r="Y235" s="59"/>
      <c r="Z235" s="59"/>
    </row>
    <row r="236" spans="2:26" ht="22.5" customHeight="1">
      <c r="B236" s="84"/>
      <c r="C236" s="84"/>
      <c r="D236" s="186"/>
      <c r="E236" s="187"/>
      <c r="F236" s="188"/>
      <c r="G236" s="125"/>
      <c r="H236" s="205"/>
      <c r="I236" s="210"/>
      <c r="J236" s="210"/>
      <c r="K236" s="210"/>
      <c r="L236" s="210"/>
      <c r="M236" s="50"/>
      <c r="N236" s="36"/>
      <c r="O236" s="55"/>
      <c r="P236" s="59"/>
      <c r="Q236" s="59"/>
      <c r="R236" s="151"/>
      <c r="S236" s="133"/>
      <c r="T236" s="133"/>
      <c r="U236" s="133"/>
      <c r="V236" s="152"/>
      <c r="W236" s="140"/>
      <c r="X236" s="59"/>
      <c r="Y236" s="59"/>
      <c r="Z236" s="59"/>
    </row>
    <row r="237" spans="2:26" ht="22.5" customHeight="1">
      <c r="B237" s="84"/>
      <c r="C237" s="20"/>
      <c r="D237" s="207"/>
      <c r="E237" s="208"/>
      <c r="F237" s="211"/>
      <c r="G237" s="125"/>
      <c r="H237" s="205"/>
      <c r="I237" s="210"/>
      <c r="J237" s="210"/>
      <c r="K237" s="210"/>
      <c r="L237" s="210"/>
      <c r="M237" s="50"/>
      <c r="N237" s="36"/>
      <c r="O237" s="55"/>
      <c r="P237" s="59"/>
      <c r="Q237" s="59"/>
      <c r="R237" s="151"/>
      <c r="S237" s="133"/>
      <c r="T237" s="133"/>
      <c r="U237" s="133"/>
      <c r="V237" s="152"/>
      <c r="W237" s="140"/>
      <c r="X237" s="59"/>
      <c r="Y237" s="59"/>
      <c r="Z237" s="59"/>
    </row>
    <row r="238" spans="2:26" ht="22.5" customHeight="1">
      <c r="B238" s="84"/>
      <c r="C238" s="84"/>
      <c r="D238" s="186"/>
      <c r="E238" s="187"/>
      <c r="F238" s="188"/>
      <c r="G238" s="125"/>
      <c r="H238" s="205"/>
      <c r="I238" s="210"/>
      <c r="J238" s="210"/>
      <c r="K238" s="210"/>
      <c r="L238" s="210"/>
      <c r="M238" s="50"/>
      <c r="N238" s="36"/>
      <c r="O238" s="55"/>
      <c r="P238" s="59"/>
      <c r="Q238" s="59"/>
      <c r="R238" s="151"/>
      <c r="S238" s="133"/>
      <c r="T238" s="133"/>
      <c r="U238" s="133"/>
      <c r="V238" s="152"/>
      <c r="W238" s="140"/>
      <c r="X238" s="59"/>
      <c r="Y238" s="59"/>
      <c r="Z238" s="59"/>
    </row>
    <row r="239" spans="2:26" ht="22.5" customHeight="1">
      <c r="B239" s="84"/>
      <c r="C239" s="84"/>
      <c r="D239" s="186"/>
      <c r="E239" s="187"/>
      <c r="F239" s="204"/>
      <c r="G239" s="125"/>
      <c r="H239" s="205"/>
      <c r="I239" s="206"/>
      <c r="J239" s="206"/>
      <c r="K239" s="206"/>
      <c r="L239" s="206"/>
      <c r="M239" s="50"/>
      <c r="N239" s="36"/>
      <c r="O239" s="55"/>
      <c r="P239" s="59"/>
      <c r="Q239" s="59"/>
      <c r="R239" s="151"/>
      <c r="S239" s="133"/>
      <c r="T239" s="133"/>
      <c r="U239" s="133"/>
      <c r="V239" s="152"/>
      <c r="W239" s="140"/>
      <c r="X239" s="59"/>
      <c r="Y239" s="59"/>
      <c r="Z239" s="59"/>
    </row>
    <row r="240" spans="2:26" ht="22.5" customHeight="1">
      <c r="B240" s="84"/>
      <c r="C240" s="84"/>
      <c r="D240" s="186"/>
      <c r="E240" s="187"/>
      <c r="F240" s="188"/>
      <c r="G240" s="125"/>
      <c r="H240" s="205"/>
      <c r="I240" s="210"/>
      <c r="J240" s="210"/>
      <c r="K240" s="210"/>
      <c r="L240" s="210"/>
      <c r="M240" s="50"/>
      <c r="N240" s="36"/>
      <c r="O240" s="55"/>
      <c r="P240" s="59"/>
      <c r="Q240" s="59"/>
      <c r="R240" s="151"/>
      <c r="S240" s="133"/>
      <c r="T240" s="133"/>
      <c r="U240" s="133"/>
      <c r="V240" s="152"/>
      <c r="W240" s="140"/>
      <c r="X240" s="59"/>
      <c r="Y240" s="59"/>
      <c r="Z240" s="59"/>
    </row>
    <row r="241" spans="2:26" ht="22.5" customHeight="1">
      <c r="B241" s="84"/>
      <c r="C241" s="84"/>
      <c r="D241" s="186"/>
      <c r="E241" s="187"/>
      <c r="F241" s="188"/>
      <c r="G241" s="125"/>
      <c r="H241" s="205"/>
      <c r="I241" s="210"/>
      <c r="J241" s="210"/>
      <c r="K241" s="210"/>
      <c r="L241" s="210"/>
      <c r="M241" s="50"/>
      <c r="N241" s="36"/>
      <c r="O241" s="55"/>
      <c r="P241" s="59"/>
      <c r="Q241" s="59"/>
      <c r="R241" s="151"/>
      <c r="S241" s="133"/>
      <c r="T241" s="133"/>
      <c r="U241" s="133"/>
      <c r="V241" s="152"/>
      <c r="W241" s="140"/>
      <c r="X241" s="59"/>
      <c r="Y241" s="59"/>
      <c r="Z241" s="59"/>
    </row>
    <row r="242" spans="2:26" ht="22.5" customHeight="1">
      <c r="B242" s="84"/>
      <c r="C242" s="20"/>
      <c r="D242" s="207"/>
      <c r="E242" s="208"/>
      <c r="F242" s="209"/>
      <c r="G242" s="125"/>
      <c r="H242" s="202"/>
      <c r="I242" s="214"/>
      <c r="J242" s="214"/>
      <c r="K242" s="214"/>
      <c r="L242" s="214"/>
      <c r="M242" s="50"/>
      <c r="N242" s="36"/>
      <c r="O242" s="55"/>
      <c r="P242" s="59"/>
      <c r="Q242" s="59"/>
      <c r="R242" s="151"/>
      <c r="S242" s="133"/>
      <c r="T242" s="133"/>
      <c r="U242" s="133"/>
      <c r="V242" s="152"/>
      <c r="W242" s="140"/>
      <c r="X242" s="59"/>
      <c r="Y242" s="59"/>
      <c r="Z242" s="59"/>
    </row>
    <row r="243" spans="2:26" ht="22.5" customHeight="1">
      <c r="B243" s="84"/>
      <c r="C243" s="84"/>
      <c r="D243" s="186"/>
      <c r="E243" s="187"/>
      <c r="F243" s="204"/>
      <c r="G243" s="125"/>
      <c r="H243" s="184"/>
      <c r="I243" s="206"/>
      <c r="J243" s="206"/>
      <c r="K243" s="206"/>
      <c r="L243" s="206"/>
      <c r="M243" s="50"/>
      <c r="N243" s="37"/>
      <c r="O243" s="56"/>
      <c r="P243" s="59"/>
      <c r="Q243" s="59"/>
      <c r="R243" s="151"/>
      <c r="S243" s="133"/>
      <c r="T243" s="133"/>
      <c r="U243" s="133"/>
      <c r="V243" s="152"/>
      <c r="W243" s="140"/>
      <c r="X243" s="59"/>
      <c r="Y243" s="59"/>
      <c r="Z243" s="59"/>
    </row>
    <row r="244" spans="2:26" ht="22.5" customHeight="1">
      <c r="B244" s="84"/>
      <c r="C244" s="84"/>
      <c r="D244" s="186"/>
      <c r="E244" s="187"/>
      <c r="F244" s="204"/>
      <c r="G244" s="125"/>
      <c r="H244" s="255"/>
      <c r="I244" s="206"/>
      <c r="J244" s="206"/>
      <c r="K244" s="206"/>
      <c r="L244" s="206"/>
      <c r="M244" s="50"/>
      <c r="N244" s="37"/>
      <c r="O244" s="55"/>
      <c r="P244" s="59"/>
      <c r="Q244" s="59"/>
      <c r="R244" s="151"/>
      <c r="S244" s="133"/>
      <c r="T244" s="133"/>
      <c r="U244" s="133"/>
      <c r="V244" s="152"/>
      <c r="W244" s="140"/>
      <c r="X244" s="59"/>
      <c r="Y244" s="59"/>
      <c r="Z244" s="59"/>
    </row>
    <row r="245" spans="2:26" ht="22.5" customHeight="1">
      <c r="B245" s="84"/>
      <c r="C245" s="84"/>
      <c r="D245" s="186"/>
      <c r="E245" s="187"/>
      <c r="F245" s="188"/>
      <c r="G245" s="125"/>
      <c r="H245" s="205"/>
      <c r="I245" s="210"/>
      <c r="J245" s="210"/>
      <c r="K245" s="210"/>
      <c r="L245" s="210"/>
      <c r="M245" s="50"/>
      <c r="N245" s="37"/>
      <c r="O245" s="56"/>
      <c r="P245" s="59"/>
      <c r="Q245" s="59"/>
      <c r="R245" s="151"/>
      <c r="S245" s="133"/>
      <c r="T245" s="133"/>
      <c r="U245" s="133"/>
      <c r="V245" s="152"/>
      <c r="W245" s="140"/>
      <c r="X245" s="59"/>
      <c r="Y245" s="59"/>
      <c r="Z245" s="59"/>
    </row>
    <row r="246" spans="2:26" ht="22.5" customHeight="1">
      <c r="B246" s="84"/>
      <c r="C246" s="84"/>
      <c r="D246" s="186"/>
      <c r="E246" s="187"/>
      <c r="F246" s="188"/>
      <c r="G246" s="125"/>
      <c r="H246" s="205"/>
      <c r="I246" s="210"/>
      <c r="J246" s="210"/>
      <c r="K246" s="210"/>
      <c r="L246" s="210"/>
      <c r="M246" s="50"/>
      <c r="N246" s="37"/>
      <c r="O246" s="56"/>
      <c r="P246" s="59"/>
      <c r="Q246" s="59"/>
      <c r="R246" s="151"/>
      <c r="S246" s="133"/>
      <c r="T246" s="133"/>
      <c r="U246" s="133"/>
      <c r="V246" s="152"/>
      <c r="W246" s="140"/>
      <c r="X246" s="59"/>
      <c r="Y246" s="59"/>
      <c r="Z246" s="59"/>
    </row>
    <row r="247" spans="2:26" ht="22.5" customHeight="1">
      <c r="B247" s="84"/>
      <c r="C247" s="84"/>
      <c r="D247" s="186"/>
      <c r="E247" s="187"/>
      <c r="F247" s="188"/>
      <c r="G247" s="125"/>
      <c r="H247" s="205"/>
      <c r="I247" s="210"/>
      <c r="J247" s="210"/>
      <c r="K247" s="210"/>
      <c r="L247" s="210"/>
      <c r="M247" s="50"/>
      <c r="N247" s="37"/>
      <c r="O247" s="55"/>
      <c r="P247" s="59"/>
      <c r="Q247" s="59"/>
      <c r="R247" s="151"/>
      <c r="S247" s="133"/>
      <c r="T247" s="133"/>
      <c r="U247" s="133"/>
      <c r="V247" s="152"/>
      <c r="W247" s="140"/>
      <c r="X247" s="59"/>
      <c r="Y247" s="59"/>
      <c r="Z247" s="59"/>
    </row>
    <row r="248" spans="2:26" ht="22.5" customHeight="1">
      <c r="B248" s="84"/>
      <c r="C248" s="84"/>
      <c r="D248" s="186"/>
      <c r="E248" s="187"/>
      <c r="F248" s="188"/>
      <c r="G248" s="125"/>
      <c r="H248" s="202"/>
      <c r="I248" s="203"/>
      <c r="J248" s="203"/>
      <c r="K248" s="203"/>
      <c r="L248" s="203"/>
      <c r="M248" s="50"/>
      <c r="N248" s="38"/>
      <c r="O248" s="55"/>
      <c r="P248" s="59"/>
      <c r="Q248" s="59"/>
      <c r="R248" s="151"/>
      <c r="S248" s="133"/>
      <c r="T248" s="133"/>
      <c r="U248" s="133"/>
      <c r="V248" s="152"/>
      <c r="W248" s="140"/>
      <c r="X248" s="59"/>
      <c r="Y248" s="59"/>
      <c r="Z248" s="59"/>
    </row>
    <row r="249" spans="2:26" ht="22.5" customHeight="1">
      <c r="B249" s="84"/>
      <c r="C249" s="84"/>
      <c r="D249" s="186"/>
      <c r="E249" s="187"/>
      <c r="F249" s="188"/>
      <c r="G249" s="125"/>
      <c r="H249" s="184"/>
      <c r="I249" s="210"/>
      <c r="J249" s="210"/>
      <c r="K249" s="210"/>
      <c r="L249" s="210"/>
      <c r="M249" s="50"/>
      <c r="N249" s="36"/>
      <c r="O249" s="55"/>
      <c r="P249" s="59"/>
      <c r="Q249" s="59"/>
      <c r="R249" s="151"/>
      <c r="S249" s="133"/>
      <c r="T249" s="133"/>
      <c r="U249" s="133"/>
      <c r="V249" s="152"/>
      <c r="W249" s="140"/>
      <c r="X249" s="59"/>
      <c r="Y249" s="59"/>
      <c r="Z249" s="59"/>
    </row>
    <row r="250" spans="2:26" ht="22.5" customHeight="1">
      <c r="B250" s="84"/>
      <c r="C250" s="84"/>
      <c r="D250" s="207"/>
      <c r="E250" s="208"/>
      <c r="F250" s="209"/>
      <c r="G250" s="125"/>
      <c r="H250" s="202"/>
      <c r="I250" s="214"/>
      <c r="J250" s="214"/>
      <c r="K250" s="214"/>
      <c r="L250" s="214"/>
      <c r="M250" s="50"/>
      <c r="N250" s="36"/>
      <c r="O250" s="55"/>
      <c r="P250" s="59"/>
      <c r="Q250" s="59"/>
      <c r="R250" s="151"/>
      <c r="S250" s="133"/>
      <c r="T250" s="133"/>
      <c r="U250" s="133"/>
      <c r="V250" s="152"/>
      <c r="W250" s="140"/>
      <c r="X250" s="59"/>
      <c r="Y250" s="59"/>
      <c r="Z250" s="59"/>
    </row>
    <row r="251" spans="2:26" ht="22.5" customHeight="1">
      <c r="B251" s="84"/>
      <c r="C251" s="84"/>
      <c r="D251" s="186"/>
      <c r="E251" s="187"/>
      <c r="F251" s="188"/>
      <c r="G251" s="125"/>
      <c r="H251" s="205"/>
      <c r="I251" s="210"/>
      <c r="J251" s="210"/>
      <c r="K251" s="210"/>
      <c r="L251" s="210"/>
      <c r="M251" s="50"/>
      <c r="N251" s="36"/>
      <c r="O251" s="56"/>
      <c r="P251" s="59"/>
      <c r="Q251" s="59"/>
      <c r="R251" s="151"/>
      <c r="S251" s="133"/>
      <c r="T251" s="133"/>
      <c r="U251" s="133"/>
      <c r="V251" s="152"/>
      <c r="W251" s="140"/>
      <c r="X251" s="59"/>
      <c r="Y251" s="59"/>
      <c r="Z251" s="59"/>
    </row>
    <row r="252" spans="2:26" ht="22.5" customHeight="1">
      <c r="B252" s="84"/>
      <c r="C252" s="84"/>
      <c r="D252" s="186"/>
      <c r="E252" s="187"/>
      <c r="F252" s="188"/>
      <c r="G252" s="125"/>
      <c r="H252" s="205"/>
      <c r="I252" s="210"/>
      <c r="J252" s="210"/>
      <c r="K252" s="210"/>
      <c r="L252" s="210"/>
      <c r="M252" s="50"/>
      <c r="N252" s="36"/>
      <c r="O252" s="55"/>
      <c r="P252" s="59"/>
      <c r="Q252" s="59"/>
      <c r="R252" s="151"/>
      <c r="S252" s="133"/>
      <c r="T252" s="133"/>
      <c r="U252" s="133"/>
      <c r="V252" s="152"/>
      <c r="W252" s="140"/>
      <c r="X252" s="59"/>
      <c r="Y252" s="59"/>
      <c r="Z252" s="59"/>
    </row>
    <row r="253" spans="2:26" ht="22.5" customHeight="1">
      <c r="B253" s="84"/>
      <c r="C253" s="84"/>
      <c r="D253" s="186"/>
      <c r="E253" s="187"/>
      <c r="F253" s="188"/>
      <c r="G253" s="125"/>
      <c r="H253" s="184"/>
      <c r="I253" s="210"/>
      <c r="J253" s="210"/>
      <c r="K253" s="210"/>
      <c r="L253" s="210"/>
      <c r="M253" s="50"/>
      <c r="N253" s="36"/>
      <c r="O253" s="56"/>
      <c r="P253" s="59"/>
      <c r="Q253" s="59"/>
      <c r="R253" s="151"/>
      <c r="S253" s="133"/>
      <c r="T253" s="133"/>
      <c r="U253" s="133"/>
      <c r="V253" s="152"/>
      <c r="W253" s="140"/>
      <c r="X253" s="59"/>
      <c r="Y253" s="59"/>
      <c r="Z253" s="59"/>
    </row>
    <row r="254" spans="2:26" ht="22.5" customHeight="1">
      <c r="B254" s="84"/>
      <c r="C254" s="84"/>
      <c r="D254" s="186"/>
      <c r="E254" s="187"/>
      <c r="F254" s="188"/>
      <c r="G254" s="125"/>
      <c r="H254" s="205"/>
      <c r="I254" s="210"/>
      <c r="J254" s="210"/>
      <c r="K254" s="210"/>
      <c r="L254" s="210"/>
      <c r="M254" s="50"/>
      <c r="N254" s="36"/>
      <c r="O254" s="56"/>
      <c r="P254" s="59"/>
      <c r="Q254" s="59"/>
      <c r="R254" s="151"/>
      <c r="S254" s="133"/>
      <c r="T254" s="133"/>
      <c r="U254" s="133"/>
      <c r="V254" s="152"/>
      <c r="W254" s="140"/>
      <c r="X254" s="59"/>
      <c r="Y254" s="59"/>
      <c r="Z254" s="59"/>
    </row>
    <row r="255" spans="2:26" ht="22.5" customHeight="1">
      <c r="B255" s="84"/>
      <c r="C255" s="84"/>
      <c r="D255" s="207"/>
      <c r="E255" s="208"/>
      <c r="F255" s="209"/>
      <c r="G255" s="125"/>
      <c r="H255" s="205"/>
      <c r="I255" s="210"/>
      <c r="J255" s="210"/>
      <c r="K255" s="210"/>
      <c r="L255" s="210"/>
      <c r="M255" s="50"/>
      <c r="N255" s="39"/>
      <c r="O255" s="56"/>
      <c r="P255" s="59"/>
      <c r="Q255" s="59"/>
      <c r="R255" s="151"/>
      <c r="S255" s="133"/>
      <c r="T255" s="133"/>
      <c r="U255" s="133"/>
      <c r="V255" s="152"/>
      <c r="W255" s="140"/>
      <c r="X255" s="59"/>
      <c r="Y255" s="59"/>
      <c r="Z255" s="59"/>
    </row>
    <row r="256" spans="2:26" ht="22.5" customHeight="1">
      <c r="B256" s="84"/>
      <c r="C256" s="84"/>
      <c r="D256" s="186"/>
      <c r="E256" s="187"/>
      <c r="F256" s="188"/>
      <c r="G256" s="125"/>
      <c r="H256" s="279"/>
      <c r="I256" s="203"/>
      <c r="J256" s="203"/>
      <c r="K256" s="203"/>
      <c r="L256" s="203"/>
      <c r="M256" s="50"/>
      <c r="N256" s="66"/>
      <c r="O256" s="55"/>
      <c r="P256" s="59"/>
      <c r="Q256" s="59"/>
      <c r="R256" s="151"/>
      <c r="S256" s="133"/>
      <c r="T256" s="133"/>
      <c r="U256" s="133"/>
      <c r="V256" s="152"/>
      <c r="W256" s="140"/>
      <c r="X256" s="59"/>
      <c r="Y256" s="59"/>
      <c r="Z256" s="59"/>
    </row>
    <row r="257" spans="2:26" ht="22.5" customHeight="1">
      <c r="B257" s="84"/>
      <c r="C257" s="84"/>
      <c r="D257" s="186"/>
      <c r="E257" s="187"/>
      <c r="F257" s="188"/>
      <c r="G257" s="125"/>
      <c r="H257" s="255"/>
      <c r="I257" s="206"/>
      <c r="J257" s="206"/>
      <c r="K257" s="206"/>
      <c r="L257" s="206"/>
      <c r="M257" s="50"/>
      <c r="N257" s="67"/>
      <c r="O257" s="55"/>
      <c r="P257" s="59"/>
      <c r="Q257" s="59"/>
      <c r="R257" s="151"/>
      <c r="S257" s="133"/>
      <c r="T257" s="133"/>
      <c r="U257" s="133"/>
      <c r="V257" s="152"/>
      <c r="W257" s="140"/>
      <c r="X257" s="59"/>
      <c r="Y257" s="59"/>
      <c r="Z257" s="59"/>
    </row>
    <row r="258" spans="2:26" ht="22.5" customHeight="1">
      <c r="B258" s="84"/>
      <c r="C258" s="84"/>
      <c r="D258" s="186"/>
      <c r="E258" s="187"/>
      <c r="F258" s="188"/>
      <c r="G258" s="125"/>
      <c r="H258" s="205"/>
      <c r="I258" s="210"/>
      <c r="J258" s="210"/>
      <c r="K258" s="210"/>
      <c r="L258" s="210"/>
      <c r="M258" s="50"/>
      <c r="N258" s="67"/>
      <c r="O258" s="55"/>
      <c r="P258" s="59"/>
      <c r="Q258" s="59"/>
      <c r="R258" s="151"/>
      <c r="S258" s="133"/>
      <c r="T258" s="133"/>
      <c r="U258" s="133"/>
      <c r="V258" s="152"/>
      <c r="W258" s="140"/>
      <c r="X258" s="59"/>
      <c r="Y258" s="59"/>
      <c r="Z258" s="59"/>
    </row>
    <row r="259" spans="2:26" ht="22.5" customHeight="1">
      <c r="B259" s="84"/>
      <c r="C259" s="84"/>
      <c r="D259" s="207"/>
      <c r="E259" s="208"/>
      <c r="F259" s="211"/>
      <c r="G259" s="125"/>
      <c r="H259" s="279"/>
      <c r="I259" s="203"/>
      <c r="J259" s="203"/>
      <c r="K259" s="203"/>
      <c r="L259" s="203"/>
      <c r="M259" s="50"/>
      <c r="N259" s="66"/>
      <c r="O259" s="55"/>
      <c r="P259" s="59"/>
      <c r="Q259" s="59"/>
      <c r="R259" s="151"/>
      <c r="S259" s="133"/>
      <c r="T259" s="133"/>
      <c r="U259" s="133"/>
      <c r="V259" s="152"/>
      <c r="W259" s="140"/>
      <c r="X259" s="59"/>
      <c r="Y259" s="59"/>
      <c r="Z259" s="59"/>
    </row>
    <row r="260" spans="2:26" ht="22.5" customHeight="1">
      <c r="B260" s="84"/>
      <c r="C260" s="84"/>
      <c r="D260" s="207"/>
      <c r="E260" s="208"/>
      <c r="F260" s="211"/>
      <c r="G260" s="125"/>
      <c r="H260" s="255"/>
      <c r="I260" s="206"/>
      <c r="J260" s="206"/>
      <c r="K260" s="206"/>
      <c r="L260" s="206"/>
      <c r="M260" s="50"/>
      <c r="N260" s="67"/>
      <c r="O260" s="55"/>
      <c r="P260" s="59"/>
      <c r="Q260" s="59"/>
      <c r="R260" s="151"/>
      <c r="S260" s="133"/>
      <c r="T260" s="133"/>
      <c r="U260" s="133"/>
      <c r="V260" s="152"/>
      <c r="W260" s="140"/>
      <c r="X260" s="59"/>
      <c r="Y260" s="59"/>
      <c r="Z260" s="59"/>
    </row>
    <row r="261" spans="2:26" ht="22.5" customHeight="1">
      <c r="B261" s="84"/>
      <c r="C261" s="84"/>
      <c r="D261" s="207"/>
      <c r="E261" s="208"/>
      <c r="F261" s="211"/>
      <c r="G261" s="125"/>
      <c r="H261" s="205"/>
      <c r="I261" s="210"/>
      <c r="J261" s="210"/>
      <c r="K261" s="210"/>
      <c r="L261" s="210"/>
      <c r="M261" s="50"/>
      <c r="N261" s="67"/>
      <c r="O261" s="55"/>
      <c r="P261" s="59"/>
      <c r="Q261" s="59"/>
      <c r="R261" s="151"/>
      <c r="S261" s="133"/>
      <c r="T261" s="133"/>
      <c r="U261" s="133"/>
      <c r="V261" s="152"/>
      <c r="W261" s="140"/>
      <c r="X261" s="59"/>
      <c r="Y261" s="59"/>
      <c r="Z261" s="59"/>
    </row>
    <row r="262" spans="2:26" ht="22.5" customHeight="1">
      <c r="B262" s="84"/>
      <c r="C262" s="84"/>
      <c r="D262" s="186"/>
      <c r="E262" s="187"/>
      <c r="F262" s="204"/>
      <c r="G262" s="125"/>
      <c r="H262" s="255"/>
      <c r="I262" s="206"/>
      <c r="J262" s="206"/>
      <c r="K262" s="206"/>
      <c r="L262" s="206"/>
      <c r="M262" s="50"/>
      <c r="N262" s="67"/>
      <c r="O262" s="55"/>
      <c r="P262" s="59"/>
      <c r="Q262" s="59"/>
      <c r="R262" s="151"/>
      <c r="S262" s="133"/>
      <c r="T262" s="133"/>
      <c r="U262" s="133"/>
      <c r="V262" s="152"/>
      <c r="W262" s="140"/>
      <c r="X262" s="59"/>
      <c r="Y262" s="59"/>
      <c r="Z262" s="59"/>
    </row>
    <row r="263" spans="2:26" ht="22.5" customHeight="1">
      <c r="B263" s="84"/>
      <c r="C263" s="84"/>
      <c r="D263" s="186"/>
      <c r="E263" s="187"/>
      <c r="F263" s="188"/>
      <c r="G263" s="125"/>
      <c r="H263" s="205"/>
      <c r="I263" s="210"/>
      <c r="J263" s="210"/>
      <c r="K263" s="210"/>
      <c r="L263" s="210"/>
      <c r="M263" s="50"/>
      <c r="N263" s="67"/>
      <c r="O263" s="55"/>
      <c r="P263" s="59"/>
      <c r="Q263" s="59"/>
      <c r="R263" s="151"/>
      <c r="S263" s="133"/>
      <c r="T263" s="133"/>
      <c r="U263" s="133"/>
      <c r="V263" s="152"/>
      <c r="W263" s="140"/>
      <c r="X263" s="59"/>
      <c r="Y263" s="59"/>
      <c r="Z263" s="59"/>
    </row>
    <row r="264" spans="2:26" ht="22.5" customHeight="1">
      <c r="B264" s="84"/>
      <c r="C264" s="84"/>
      <c r="D264" s="207"/>
      <c r="E264" s="208"/>
      <c r="F264" s="211"/>
      <c r="G264" s="125"/>
      <c r="H264" s="202"/>
      <c r="I264" s="203"/>
      <c r="J264" s="203"/>
      <c r="K264" s="203"/>
      <c r="L264" s="203"/>
      <c r="M264" s="50"/>
      <c r="N264" s="67"/>
      <c r="O264" s="55"/>
      <c r="P264" s="59"/>
      <c r="Q264" s="59"/>
      <c r="R264" s="151"/>
      <c r="S264" s="133"/>
      <c r="T264" s="133"/>
      <c r="U264" s="133"/>
      <c r="V264" s="152"/>
      <c r="W264" s="140"/>
      <c r="X264" s="59"/>
      <c r="Y264" s="59"/>
      <c r="Z264" s="59"/>
    </row>
    <row r="265" spans="2:26" ht="22.5" customHeight="1">
      <c r="B265" s="84"/>
      <c r="C265" s="84"/>
      <c r="D265" s="186"/>
      <c r="E265" s="187"/>
      <c r="F265" s="204"/>
      <c r="G265" s="125"/>
      <c r="H265" s="205"/>
      <c r="I265" s="206"/>
      <c r="J265" s="206"/>
      <c r="K265" s="206"/>
      <c r="L265" s="206"/>
      <c r="M265" s="50"/>
      <c r="N265" s="67"/>
      <c r="O265" s="55"/>
      <c r="P265" s="59"/>
      <c r="Q265" s="59"/>
      <c r="R265" s="151"/>
      <c r="S265" s="133"/>
      <c r="T265" s="133"/>
      <c r="U265" s="133"/>
      <c r="V265" s="152"/>
      <c r="W265" s="140"/>
      <c r="X265" s="59"/>
      <c r="Y265" s="59"/>
      <c r="Z265" s="59"/>
    </row>
    <row r="266" spans="2:26" ht="22.5" customHeight="1">
      <c r="B266" s="84"/>
      <c r="C266" s="84"/>
      <c r="D266" s="207"/>
      <c r="E266" s="208"/>
      <c r="F266" s="211"/>
      <c r="G266" s="125"/>
      <c r="H266" s="202"/>
      <c r="I266" s="203"/>
      <c r="J266" s="203"/>
      <c r="K266" s="203"/>
      <c r="L266" s="203"/>
      <c r="M266" s="50"/>
      <c r="N266" s="67"/>
      <c r="O266" s="56"/>
      <c r="P266" s="59"/>
      <c r="Q266" s="59"/>
      <c r="R266" s="151"/>
      <c r="S266" s="133"/>
      <c r="T266" s="133"/>
      <c r="U266" s="133"/>
      <c r="V266" s="152"/>
      <c r="W266" s="140"/>
      <c r="X266" s="59"/>
      <c r="Y266" s="59"/>
      <c r="Z266" s="59"/>
    </row>
    <row r="267" spans="2:26" ht="22.5" customHeight="1">
      <c r="B267" s="84"/>
      <c r="C267" s="84"/>
      <c r="D267" s="186"/>
      <c r="E267" s="187"/>
      <c r="F267" s="204"/>
      <c r="G267" s="125"/>
      <c r="H267" s="205"/>
      <c r="I267" s="206"/>
      <c r="J267" s="206"/>
      <c r="K267" s="206"/>
      <c r="L267" s="206"/>
      <c r="M267" s="50"/>
      <c r="N267" s="67"/>
      <c r="O267" s="55"/>
      <c r="P267" s="59"/>
      <c r="Q267" s="59"/>
      <c r="R267" s="151"/>
      <c r="S267" s="133"/>
      <c r="T267" s="133"/>
      <c r="U267" s="133"/>
      <c r="V267" s="152"/>
      <c r="W267" s="140"/>
      <c r="X267" s="59"/>
      <c r="Y267" s="59"/>
      <c r="Z267" s="59"/>
    </row>
    <row r="268" spans="2:26" ht="22.5" customHeight="1">
      <c r="B268" s="84"/>
      <c r="C268" s="84"/>
      <c r="D268" s="207"/>
      <c r="E268" s="208"/>
      <c r="F268" s="211"/>
      <c r="G268" s="125"/>
      <c r="H268" s="202"/>
      <c r="I268" s="203"/>
      <c r="J268" s="203"/>
      <c r="K268" s="203"/>
      <c r="L268" s="203"/>
      <c r="M268" s="50"/>
      <c r="N268" s="67"/>
      <c r="O268" s="55"/>
      <c r="P268" s="59"/>
      <c r="Q268" s="59"/>
      <c r="R268" s="151"/>
      <c r="S268" s="133"/>
      <c r="T268" s="133"/>
      <c r="U268" s="133"/>
      <c r="V268" s="152"/>
      <c r="W268" s="140"/>
      <c r="X268" s="59"/>
      <c r="Y268" s="59"/>
      <c r="Z268" s="59"/>
    </row>
    <row r="269" spans="2:26" ht="22.5" customHeight="1">
      <c r="B269" s="84"/>
      <c r="C269" s="84"/>
      <c r="D269" s="186"/>
      <c r="E269" s="187"/>
      <c r="F269" s="204"/>
      <c r="G269" s="125"/>
      <c r="H269" s="205"/>
      <c r="I269" s="206"/>
      <c r="J269" s="206"/>
      <c r="K269" s="206"/>
      <c r="L269" s="206"/>
      <c r="M269" s="50"/>
      <c r="N269" s="67"/>
      <c r="O269" s="55"/>
      <c r="P269" s="59"/>
      <c r="Q269" s="59"/>
      <c r="R269" s="151"/>
      <c r="S269" s="133"/>
      <c r="T269" s="133"/>
      <c r="U269" s="133"/>
      <c r="V269" s="152"/>
      <c r="W269" s="140"/>
      <c r="X269" s="59"/>
      <c r="Y269" s="59"/>
      <c r="Z269" s="59"/>
    </row>
    <row r="270" spans="2:26" ht="22.5" customHeight="1">
      <c r="B270" s="84"/>
      <c r="C270" s="84"/>
      <c r="D270" s="186"/>
      <c r="E270" s="187"/>
      <c r="F270" s="204"/>
      <c r="G270" s="125"/>
      <c r="H270" s="255"/>
      <c r="I270" s="206"/>
      <c r="J270" s="206"/>
      <c r="K270" s="206"/>
      <c r="L270" s="206"/>
      <c r="M270" s="50"/>
      <c r="N270" s="67"/>
      <c r="O270" s="55"/>
      <c r="P270" s="59"/>
      <c r="Q270" s="59"/>
      <c r="R270" s="151"/>
      <c r="S270" s="133"/>
      <c r="T270" s="133"/>
      <c r="U270" s="133"/>
      <c r="V270" s="152"/>
      <c r="W270" s="140"/>
      <c r="X270" s="59"/>
      <c r="Y270" s="59"/>
      <c r="Z270" s="59"/>
    </row>
    <row r="271" spans="2:26" ht="22.5" customHeight="1">
      <c r="B271" s="84"/>
      <c r="C271" s="84"/>
      <c r="D271" s="186"/>
      <c r="E271" s="187"/>
      <c r="F271" s="188"/>
      <c r="G271" s="125"/>
      <c r="H271" s="205"/>
      <c r="I271" s="210"/>
      <c r="J271" s="210"/>
      <c r="K271" s="210"/>
      <c r="L271" s="210"/>
      <c r="M271" s="50"/>
      <c r="N271" s="67"/>
      <c r="O271" s="55"/>
      <c r="P271" s="59"/>
      <c r="Q271" s="59"/>
      <c r="R271" s="151"/>
      <c r="S271" s="133"/>
      <c r="T271" s="133"/>
      <c r="U271" s="133"/>
      <c r="V271" s="152"/>
      <c r="W271" s="140"/>
      <c r="X271" s="59"/>
      <c r="Y271" s="59"/>
      <c r="Z271" s="59"/>
    </row>
    <row r="272" spans="2:26" ht="22.5" customHeight="1">
      <c r="B272" s="84"/>
      <c r="C272" s="84"/>
      <c r="D272" s="207"/>
      <c r="E272" s="208"/>
      <c r="F272" s="211"/>
      <c r="G272" s="125"/>
      <c r="H272" s="198"/>
      <c r="I272" s="218"/>
      <c r="J272" s="218"/>
      <c r="K272" s="218"/>
      <c r="L272" s="218"/>
      <c r="M272" s="50"/>
      <c r="N272" s="67"/>
      <c r="O272" s="56"/>
      <c r="P272" s="59"/>
      <c r="Q272" s="59"/>
      <c r="R272" s="151"/>
      <c r="S272" s="133"/>
      <c r="T272" s="133"/>
      <c r="U272" s="133"/>
      <c r="V272" s="152"/>
      <c r="W272" s="140"/>
      <c r="X272" s="59"/>
      <c r="Y272" s="59"/>
      <c r="Z272" s="59"/>
    </row>
    <row r="273" spans="2:26" ht="22.5" customHeight="1">
      <c r="B273" s="84"/>
      <c r="C273" s="84"/>
      <c r="D273" s="186"/>
      <c r="E273" s="187"/>
      <c r="F273" s="204"/>
      <c r="G273" s="125"/>
      <c r="H273" s="184"/>
      <c r="I273" s="185"/>
      <c r="J273" s="185"/>
      <c r="K273" s="185"/>
      <c r="L273" s="185"/>
      <c r="M273" s="50"/>
      <c r="N273" s="39"/>
      <c r="O273" s="56"/>
      <c r="P273" s="59"/>
      <c r="Q273" s="59"/>
      <c r="R273" s="151"/>
      <c r="S273" s="133"/>
      <c r="T273" s="133"/>
      <c r="U273" s="133"/>
      <c r="V273" s="152"/>
      <c r="W273" s="140"/>
      <c r="X273" s="59"/>
      <c r="Y273" s="59"/>
      <c r="Z273" s="59"/>
    </row>
    <row r="274" spans="2:26" ht="22.5" customHeight="1">
      <c r="B274" s="84"/>
      <c r="C274" s="84"/>
      <c r="D274" s="186"/>
      <c r="E274" s="187"/>
      <c r="F274" s="204"/>
      <c r="G274" s="125"/>
      <c r="H274" s="205"/>
      <c r="I274" s="206"/>
      <c r="J274" s="206"/>
      <c r="K274" s="206"/>
      <c r="L274" s="206"/>
      <c r="M274" s="50"/>
      <c r="N274" s="67"/>
      <c r="O274" s="56"/>
      <c r="P274" s="59"/>
      <c r="Q274" s="59"/>
      <c r="R274" s="151"/>
      <c r="S274" s="133"/>
      <c r="T274" s="133"/>
      <c r="U274" s="133"/>
      <c r="V274" s="152"/>
      <c r="W274" s="140"/>
      <c r="X274" s="59"/>
      <c r="Y274" s="59"/>
      <c r="Z274" s="59"/>
    </row>
    <row r="275" spans="2:26" ht="22.5" customHeight="1">
      <c r="B275" s="84"/>
      <c r="C275" s="84"/>
      <c r="D275" s="207"/>
      <c r="E275" s="208"/>
      <c r="F275" s="211"/>
      <c r="G275" s="125"/>
      <c r="H275" s="184"/>
      <c r="I275" s="185"/>
      <c r="J275" s="185"/>
      <c r="K275" s="185"/>
      <c r="L275" s="185"/>
      <c r="M275" s="50"/>
      <c r="N275" s="39"/>
      <c r="O275" s="56"/>
      <c r="P275" s="59"/>
      <c r="Q275" s="59"/>
      <c r="R275" s="151"/>
      <c r="S275" s="133"/>
      <c r="T275" s="133"/>
      <c r="U275" s="133"/>
      <c r="V275" s="152"/>
      <c r="W275" s="140"/>
      <c r="X275" s="59"/>
      <c r="Y275" s="59"/>
      <c r="Z275" s="59"/>
    </row>
    <row r="276" spans="2:26" ht="22.5" customHeight="1">
      <c r="B276" s="84"/>
      <c r="C276" s="40"/>
      <c r="D276" s="220"/>
      <c r="E276" s="221"/>
      <c r="F276" s="188"/>
      <c r="G276" s="125"/>
      <c r="H276" s="219"/>
      <c r="I276" s="210"/>
      <c r="J276" s="210"/>
      <c r="K276" s="210"/>
      <c r="L276" s="210"/>
      <c r="M276" s="50"/>
      <c r="N276" s="36"/>
      <c r="O276" s="55"/>
      <c r="P276" s="59"/>
      <c r="Q276" s="59"/>
      <c r="R276" s="151"/>
      <c r="S276" s="133"/>
      <c r="T276" s="133"/>
      <c r="U276" s="133"/>
      <c r="V276" s="152"/>
      <c r="W276" s="140"/>
      <c r="X276" s="59"/>
      <c r="Y276" s="59"/>
      <c r="Z276" s="59"/>
    </row>
    <row r="277" spans="2:26" ht="22.5" customHeight="1">
      <c r="B277" s="84"/>
      <c r="C277" s="47"/>
      <c r="D277" s="250"/>
      <c r="E277" s="251"/>
      <c r="F277" s="252"/>
      <c r="G277" s="125"/>
      <c r="H277" s="237"/>
      <c r="I277" s="238"/>
      <c r="J277" s="238"/>
      <c r="K277" s="238"/>
      <c r="L277" s="238"/>
      <c r="M277" s="50"/>
      <c r="N277" s="39"/>
      <c r="O277" s="55"/>
      <c r="P277" s="59"/>
      <c r="Q277" s="59"/>
      <c r="R277" s="151"/>
      <c r="S277" s="133"/>
      <c r="T277" s="133"/>
      <c r="U277" s="133"/>
      <c r="V277" s="152"/>
      <c r="W277" s="140"/>
      <c r="X277" s="59"/>
      <c r="Y277" s="59"/>
      <c r="Z277" s="59"/>
    </row>
    <row r="278" spans="2:26" ht="22.5" customHeight="1">
      <c r="B278" s="84"/>
      <c r="C278" s="47"/>
      <c r="D278" s="186"/>
      <c r="E278" s="187"/>
      <c r="F278" s="188"/>
      <c r="G278" s="125"/>
      <c r="H278" s="205"/>
      <c r="I278" s="210"/>
      <c r="J278" s="210"/>
      <c r="K278" s="210"/>
      <c r="L278" s="210"/>
      <c r="M278" s="50"/>
      <c r="N278" s="39"/>
      <c r="O278" s="55"/>
      <c r="P278" s="59"/>
      <c r="Q278" s="59"/>
      <c r="R278" s="151"/>
      <c r="S278" s="133"/>
      <c r="T278" s="133"/>
      <c r="U278" s="133"/>
      <c r="V278" s="152"/>
      <c r="W278" s="140"/>
      <c r="X278" s="59"/>
      <c r="Y278" s="59"/>
      <c r="Z278" s="59"/>
    </row>
    <row r="279" spans="2:26" ht="22.5" customHeight="1">
      <c r="B279" s="84"/>
      <c r="C279" s="47"/>
      <c r="D279" s="186"/>
      <c r="E279" s="187"/>
      <c r="F279" s="188"/>
      <c r="G279" s="125"/>
      <c r="H279" s="184"/>
      <c r="I279" s="185"/>
      <c r="J279" s="185"/>
      <c r="K279" s="185"/>
      <c r="L279" s="185"/>
      <c r="M279" s="50"/>
      <c r="N279" s="39"/>
      <c r="O279" s="55"/>
      <c r="P279" s="59"/>
      <c r="Q279" s="59"/>
      <c r="R279" s="151"/>
      <c r="S279" s="133"/>
      <c r="T279" s="133"/>
      <c r="U279" s="133"/>
      <c r="V279" s="152"/>
      <c r="W279" s="140"/>
      <c r="X279" s="59"/>
      <c r="Y279" s="59"/>
      <c r="Z279" s="59"/>
    </row>
    <row r="280" spans="2:26" ht="22.5" customHeight="1">
      <c r="B280" s="84"/>
      <c r="C280" s="47"/>
      <c r="D280" s="207"/>
      <c r="E280" s="208"/>
      <c r="F280" s="209"/>
      <c r="G280" s="125"/>
      <c r="H280" s="202"/>
      <c r="I280" s="214"/>
      <c r="J280" s="214"/>
      <c r="K280" s="214"/>
      <c r="L280" s="214"/>
      <c r="M280" s="50"/>
      <c r="N280" s="39"/>
      <c r="O280" s="55"/>
      <c r="P280" s="59"/>
      <c r="Q280" s="59"/>
      <c r="R280" s="151"/>
      <c r="S280" s="133"/>
      <c r="T280" s="133"/>
      <c r="U280" s="133"/>
      <c r="V280" s="152"/>
      <c r="W280" s="140"/>
      <c r="X280" s="59"/>
      <c r="Y280" s="59"/>
      <c r="Z280" s="59"/>
    </row>
    <row r="281" spans="2:26" ht="22.5" customHeight="1">
      <c r="B281" s="84"/>
      <c r="C281" s="47"/>
      <c r="D281" s="186"/>
      <c r="E281" s="187"/>
      <c r="F281" s="188"/>
      <c r="G281" s="125"/>
      <c r="H281" s="205"/>
      <c r="I281" s="210"/>
      <c r="J281" s="210"/>
      <c r="K281" s="210"/>
      <c r="L281" s="210"/>
      <c r="M281" s="50"/>
      <c r="N281" s="39"/>
      <c r="O281" s="55"/>
      <c r="P281" s="59"/>
      <c r="Q281" s="59"/>
      <c r="R281" s="151"/>
      <c r="S281" s="133"/>
      <c r="T281" s="133"/>
      <c r="U281" s="133"/>
      <c r="V281" s="152"/>
      <c r="W281" s="140"/>
      <c r="X281" s="59"/>
      <c r="Y281" s="59"/>
      <c r="Z281" s="59"/>
    </row>
    <row r="282" spans="2:26" ht="22.5" customHeight="1">
      <c r="B282" s="84"/>
      <c r="C282" s="47"/>
      <c r="D282" s="186"/>
      <c r="E282" s="187"/>
      <c r="F282" s="188"/>
      <c r="G282" s="125"/>
      <c r="H282" s="184"/>
      <c r="I282" s="210"/>
      <c r="J282" s="210"/>
      <c r="K282" s="210"/>
      <c r="L282" s="210"/>
      <c r="M282" s="50"/>
      <c r="N282" s="39"/>
      <c r="O282" s="55"/>
      <c r="P282" s="59"/>
      <c r="Q282" s="59"/>
      <c r="R282" s="151"/>
      <c r="S282" s="133"/>
      <c r="T282" s="133"/>
      <c r="U282" s="133"/>
      <c r="V282" s="152"/>
      <c r="W282" s="140"/>
      <c r="X282" s="59"/>
      <c r="Y282" s="59"/>
      <c r="Z282" s="59"/>
    </row>
    <row r="283" spans="2:26" ht="22.5" customHeight="1">
      <c r="B283" s="84"/>
      <c r="C283" s="47"/>
      <c r="D283" s="207"/>
      <c r="E283" s="208"/>
      <c r="F283" s="211"/>
      <c r="G283" s="125"/>
      <c r="H283" s="198"/>
      <c r="I283" s="203"/>
      <c r="J283" s="203"/>
      <c r="K283" s="203"/>
      <c r="L283" s="203"/>
      <c r="M283" s="50"/>
      <c r="N283" s="39"/>
      <c r="O283" s="55"/>
      <c r="P283" s="59"/>
      <c r="Q283" s="59"/>
      <c r="R283" s="151"/>
      <c r="S283" s="133"/>
      <c r="T283" s="133"/>
      <c r="U283" s="133"/>
      <c r="V283" s="152"/>
      <c r="W283" s="140"/>
      <c r="X283" s="59"/>
      <c r="Y283" s="59"/>
      <c r="Z283" s="59"/>
    </row>
    <row r="284" spans="2:26" ht="22.5" customHeight="1">
      <c r="B284" s="84"/>
      <c r="C284" s="47"/>
      <c r="D284" s="186"/>
      <c r="E284" s="187"/>
      <c r="F284" s="204"/>
      <c r="G284" s="125"/>
      <c r="H284" s="184"/>
      <c r="I284" s="206"/>
      <c r="J284" s="206"/>
      <c r="K284" s="206"/>
      <c r="L284" s="206"/>
      <c r="M284" s="50"/>
      <c r="N284" s="39"/>
      <c r="O284" s="55"/>
      <c r="P284" s="59"/>
      <c r="Q284" s="59"/>
      <c r="R284" s="151"/>
      <c r="S284" s="133"/>
      <c r="T284" s="133"/>
      <c r="U284" s="133"/>
      <c r="V284" s="152"/>
      <c r="W284" s="140"/>
      <c r="X284" s="59"/>
      <c r="Y284" s="59"/>
      <c r="Z284" s="59"/>
    </row>
    <row r="285" spans="2:26" ht="22.5" customHeight="1">
      <c r="B285" s="84"/>
      <c r="C285" s="47"/>
      <c r="D285" s="186"/>
      <c r="E285" s="187"/>
      <c r="F285" s="188"/>
      <c r="G285" s="125"/>
      <c r="H285" s="184"/>
      <c r="I285" s="210"/>
      <c r="J285" s="210"/>
      <c r="K285" s="210"/>
      <c r="L285" s="210"/>
      <c r="M285" s="50"/>
      <c r="N285" s="39"/>
      <c r="O285" s="55"/>
      <c r="P285" s="59"/>
      <c r="Q285" s="59"/>
      <c r="R285" s="151"/>
      <c r="S285" s="133"/>
      <c r="T285" s="133"/>
      <c r="U285" s="133"/>
      <c r="V285" s="152"/>
      <c r="W285" s="140"/>
      <c r="X285" s="59"/>
      <c r="Y285" s="59"/>
      <c r="Z285" s="59"/>
    </row>
    <row r="286" spans="2:26" ht="22.5" customHeight="1">
      <c r="B286" s="84"/>
      <c r="C286" s="47"/>
      <c r="D286" s="207"/>
      <c r="E286" s="208"/>
      <c r="F286" s="211"/>
      <c r="G286" s="125"/>
      <c r="H286" s="198"/>
      <c r="I286" s="203"/>
      <c r="J286" s="203"/>
      <c r="K286" s="203"/>
      <c r="L286" s="203"/>
      <c r="M286" s="50"/>
      <c r="N286" s="39"/>
      <c r="O286" s="55"/>
      <c r="P286" s="59"/>
      <c r="Q286" s="59"/>
      <c r="R286" s="151"/>
      <c r="S286" s="133"/>
      <c r="T286" s="133"/>
      <c r="U286" s="133"/>
      <c r="V286" s="152"/>
      <c r="W286" s="140"/>
      <c r="X286" s="59"/>
      <c r="Y286" s="59"/>
      <c r="Z286" s="59"/>
    </row>
    <row r="287" spans="2:26" ht="22.5" customHeight="1">
      <c r="B287" s="84"/>
      <c r="C287" s="47"/>
      <c r="D287" s="186"/>
      <c r="E287" s="187"/>
      <c r="F287" s="204"/>
      <c r="G287" s="125"/>
      <c r="H287" s="184"/>
      <c r="I287" s="206"/>
      <c r="J287" s="206"/>
      <c r="K287" s="206"/>
      <c r="L287" s="206"/>
      <c r="M287" s="50"/>
      <c r="N287" s="39"/>
      <c r="O287" s="55"/>
      <c r="P287" s="59"/>
      <c r="Q287" s="59"/>
      <c r="R287" s="151"/>
      <c r="S287" s="133"/>
      <c r="T287" s="133"/>
      <c r="U287" s="133"/>
      <c r="V287" s="152"/>
      <c r="W287" s="140"/>
      <c r="X287" s="59"/>
      <c r="Y287" s="59"/>
      <c r="Z287" s="59"/>
    </row>
    <row r="288" spans="2:26" ht="22.5" customHeight="1">
      <c r="B288" s="84"/>
      <c r="C288" s="47"/>
      <c r="D288" s="186"/>
      <c r="E288" s="187"/>
      <c r="F288" s="188"/>
      <c r="G288" s="125"/>
      <c r="H288" s="184"/>
      <c r="I288" s="210"/>
      <c r="J288" s="210"/>
      <c r="K288" s="210"/>
      <c r="L288" s="210"/>
      <c r="M288" s="50"/>
      <c r="N288" s="39"/>
      <c r="O288" s="55"/>
      <c r="P288" s="59"/>
      <c r="Q288" s="59"/>
      <c r="R288" s="151"/>
      <c r="S288" s="133"/>
      <c r="T288" s="133"/>
      <c r="U288" s="133"/>
      <c r="V288" s="152"/>
      <c r="W288" s="140"/>
      <c r="X288" s="59"/>
      <c r="Y288" s="59"/>
      <c r="Z288" s="59"/>
    </row>
    <row r="289" spans="2:26" ht="22.5" customHeight="1">
      <c r="B289" s="84"/>
      <c r="C289" s="47"/>
      <c r="D289" s="207"/>
      <c r="E289" s="208"/>
      <c r="F289" s="211"/>
      <c r="G289" s="125"/>
      <c r="H289" s="198"/>
      <c r="I289" s="203"/>
      <c r="J289" s="203"/>
      <c r="K289" s="203"/>
      <c r="L289" s="203"/>
      <c r="M289" s="50"/>
      <c r="N289" s="39"/>
      <c r="O289" s="55"/>
      <c r="P289" s="59"/>
      <c r="Q289" s="59"/>
      <c r="R289" s="151"/>
      <c r="S289" s="133"/>
      <c r="T289" s="133"/>
      <c r="U289" s="133"/>
      <c r="V289" s="152"/>
      <c r="W289" s="140"/>
      <c r="X289" s="59"/>
      <c r="Y289" s="59"/>
      <c r="Z289" s="59"/>
    </row>
    <row r="290" spans="2:26" ht="22.5" customHeight="1">
      <c r="B290" s="84"/>
      <c r="C290" s="40"/>
      <c r="D290" s="220"/>
      <c r="E290" s="221"/>
      <c r="F290" s="188"/>
      <c r="G290" s="125"/>
      <c r="H290" s="219"/>
      <c r="I290" s="210"/>
      <c r="J290" s="210"/>
      <c r="K290" s="210"/>
      <c r="L290" s="210"/>
      <c r="M290" s="50"/>
      <c r="N290" s="36"/>
      <c r="O290" s="55"/>
      <c r="P290" s="59"/>
      <c r="Q290" s="59"/>
      <c r="R290" s="151"/>
      <c r="S290" s="133"/>
      <c r="T290" s="133"/>
      <c r="U290" s="133"/>
      <c r="V290" s="152"/>
      <c r="W290" s="140"/>
      <c r="X290" s="59"/>
      <c r="Y290" s="59"/>
      <c r="Z290" s="59"/>
    </row>
    <row r="291" spans="2:26" ht="22.5" customHeight="1">
      <c r="B291" s="84"/>
      <c r="C291" s="40"/>
      <c r="D291" s="220"/>
      <c r="E291" s="221"/>
      <c r="F291" s="188"/>
      <c r="G291" s="125"/>
      <c r="H291" s="219"/>
      <c r="I291" s="210"/>
      <c r="J291" s="210"/>
      <c r="K291" s="210"/>
      <c r="L291" s="210"/>
      <c r="M291" s="50"/>
      <c r="N291" s="36"/>
      <c r="O291" s="55"/>
      <c r="P291" s="59"/>
      <c r="Q291" s="59"/>
      <c r="R291" s="151"/>
      <c r="S291" s="133"/>
      <c r="T291" s="133"/>
      <c r="U291" s="133"/>
      <c r="V291" s="152"/>
      <c r="W291" s="140"/>
      <c r="X291" s="59"/>
      <c r="Y291" s="59"/>
      <c r="Z291" s="59"/>
    </row>
    <row r="292" spans="2:26" ht="22.5" customHeight="1">
      <c r="B292" s="84"/>
      <c r="C292" s="40"/>
      <c r="D292" s="220"/>
      <c r="E292" s="221"/>
      <c r="F292" s="188"/>
      <c r="G292" s="125"/>
      <c r="H292" s="219"/>
      <c r="I292" s="210"/>
      <c r="J292" s="210"/>
      <c r="K292" s="210"/>
      <c r="L292" s="210"/>
      <c r="M292" s="50"/>
      <c r="N292" s="36"/>
      <c r="O292" s="55"/>
      <c r="P292" s="59"/>
      <c r="Q292" s="59"/>
      <c r="R292" s="151"/>
      <c r="S292" s="133"/>
      <c r="T292" s="133"/>
      <c r="U292" s="133"/>
      <c r="V292" s="152"/>
      <c r="W292" s="140"/>
      <c r="X292" s="59"/>
      <c r="Y292" s="59"/>
      <c r="Z292" s="59"/>
    </row>
    <row r="293" spans="2:26" ht="22.5" customHeight="1">
      <c r="B293" s="84"/>
      <c r="C293" s="40"/>
      <c r="D293" s="220"/>
      <c r="E293" s="221"/>
      <c r="F293" s="188"/>
      <c r="G293" s="125"/>
      <c r="H293" s="219"/>
      <c r="I293" s="210"/>
      <c r="J293" s="210"/>
      <c r="K293" s="210"/>
      <c r="L293" s="210"/>
      <c r="M293" s="50"/>
      <c r="N293" s="36"/>
      <c r="O293" s="55"/>
      <c r="P293" s="59"/>
      <c r="Q293" s="59"/>
      <c r="R293" s="151"/>
      <c r="S293" s="133"/>
      <c r="T293" s="133"/>
      <c r="U293" s="133"/>
      <c r="V293" s="152"/>
      <c r="W293" s="140"/>
      <c r="X293" s="59"/>
      <c r="Y293" s="59"/>
      <c r="Z293" s="59"/>
    </row>
    <row r="294" spans="2:26" ht="22.5" customHeight="1">
      <c r="B294" s="84"/>
      <c r="C294" s="40"/>
      <c r="D294" s="220"/>
      <c r="E294" s="221"/>
      <c r="F294" s="188"/>
      <c r="G294" s="125"/>
      <c r="H294" s="219"/>
      <c r="I294" s="210"/>
      <c r="J294" s="210"/>
      <c r="K294" s="210"/>
      <c r="L294" s="210"/>
      <c r="M294" s="50"/>
      <c r="N294" s="36"/>
      <c r="O294" s="55"/>
      <c r="P294" s="59"/>
      <c r="Q294" s="59"/>
      <c r="R294" s="151"/>
      <c r="S294" s="133"/>
      <c r="T294" s="133"/>
      <c r="U294" s="133"/>
      <c r="V294" s="152"/>
      <c r="W294" s="140"/>
      <c r="X294" s="59"/>
      <c r="Y294" s="59"/>
      <c r="Z294" s="59"/>
    </row>
    <row r="295" spans="2:26" ht="22.5" customHeight="1">
      <c r="B295" s="84"/>
      <c r="C295" s="40"/>
      <c r="D295" s="220"/>
      <c r="E295" s="221"/>
      <c r="F295" s="188"/>
      <c r="G295" s="125"/>
      <c r="H295" s="219"/>
      <c r="I295" s="210"/>
      <c r="J295" s="210"/>
      <c r="K295" s="210"/>
      <c r="L295" s="210"/>
      <c r="M295" s="50"/>
      <c r="N295" s="36"/>
      <c r="O295" s="55"/>
      <c r="P295" s="59"/>
      <c r="Q295" s="59"/>
      <c r="R295" s="151"/>
      <c r="S295" s="133"/>
      <c r="T295" s="133"/>
      <c r="U295" s="133"/>
      <c r="V295" s="152"/>
      <c r="W295" s="140"/>
      <c r="X295" s="59"/>
      <c r="Y295" s="59"/>
      <c r="Z295" s="59"/>
    </row>
    <row r="296" spans="2:26" ht="22.5" customHeight="1">
      <c r="B296" s="84"/>
      <c r="C296" s="40"/>
      <c r="D296" s="220"/>
      <c r="E296" s="221"/>
      <c r="F296" s="188"/>
      <c r="G296" s="125"/>
      <c r="H296" s="219"/>
      <c r="I296" s="210"/>
      <c r="J296" s="210"/>
      <c r="K296" s="210"/>
      <c r="L296" s="210"/>
      <c r="M296" s="50"/>
      <c r="N296" s="36"/>
      <c r="O296" s="55"/>
      <c r="P296" s="59"/>
      <c r="Q296" s="59"/>
      <c r="R296" s="151"/>
      <c r="S296" s="133"/>
      <c r="T296" s="133"/>
      <c r="U296" s="133"/>
      <c r="V296" s="152"/>
      <c r="W296" s="140"/>
      <c r="X296" s="59"/>
      <c r="Y296" s="59"/>
      <c r="Z296" s="59"/>
    </row>
    <row r="297" spans="2:26" ht="22.5" customHeight="1">
      <c r="B297" s="84"/>
      <c r="C297" s="40"/>
      <c r="D297" s="207"/>
      <c r="E297" s="208"/>
      <c r="F297" s="211"/>
      <c r="G297" s="125"/>
      <c r="H297" s="198"/>
      <c r="I297" s="203"/>
      <c r="J297" s="203"/>
      <c r="K297" s="203"/>
      <c r="L297" s="203"/>
      <c r="M297" s="50"/>
      <c r="N297" s="36"/>
      <c r="O297" s="55"/>
      <c r="P297" s="59"/>
      <c r="Q297" s="59"/>
      <c r="R297" s="151"/>
      <c r="S297" s="133"/>
      <c r="T297" s="133"/>
      <c r="U297" s="133"/>
      <c r="V297" s="152"/>
      <c r="W297" s="140"/>
      <c r="X297" s="59"/>
      <c r="Y297" s="59"/>
      <c r="Z297" s="59"/>
    </row>
    <row r="298" spans="2:26" ht="22.5" customHeight="1">
      <c r="B298" s="84"/>
      <c r="C298" s="84"/>
      <c r="D298" s="186"/>
      <c r="E298" s="187"/>
      <c r="F298" s="204"/>
      <c r="G298" s="125"/>
      <c r="H298" s="205"/>
      <c r="I298" s="206"/>
      <c r="J298" s="206"/>
      <c r="K298" s="206"/>
      <c r="L298" s="206"/>
      <c r="M298" s="50"/>
      <c r="N298" s="37"/>
      <c r="O298" s="55"/>
      <c r="P298" s="59"/>
      <c r="Q298" s="59"/>
      <c r="R298" s="151"/>
      <c r="S298" s="133"/>
      <c r="T298" s="133"/>
      <c r="U298" s="133"/>
      <c r="V298" s="152"/>
      <c r="W298" s="140"/>
      <c r="X298" s="59"/>
      <c r="Y298" s="59"/>
      <c r="Z298" s="59"/>
    </row>
    <row r="299" spans="2:26" ht="22.5" customHeight="1">
      <c r="B299" s="84"/>
      <c r="C299" s="40"/>
      <c r="D299" s="207"/>
      <c r="E299" s="208"/>
      <c r="F299" s="211"/>
      <c r="G299" s="125"/>
      <c r="H299" s="198"/>
      <c r="I299" s="203"/>
      <c r="J299" s="203"/>
      <c r="K299" s="203"/>
      <c r="L299" s="203"/>
      <c r="M299" s="50"/>
      <c r="N299" s="36"/>
      <c r="O299" s="55"/>
      <c r="P299" s="59"/>
      <c r="Q299" s="59"/>
      <c r="R299" s="151"/>
      <c r="S299" s="133"/>
      <c r="T299" s="133"/>
      <c r="U299" s="133"/>
      <c r="V299" s="152"/>
      <c r="W299" s="140"/>
      <c r="X299" s="59"/>
      <c r="Y299" s="59"/>
      <c r="Z299" s="59"/>
    </row>
    <row r="300" spans="2:26" ht="22.5" customHeight="1">
      <c r="B300" s="84"/>
      <c r="C300" s="40"/>
      <c r="D300" s="207"/>
      <c r="E300" s="208"/>
      <c r="F300" s="211"/>
      <c r="G300" s="125"/>
      <c r="H300" s="202"/>
      <c r="I300" s="203"/>
      <c r="J300" s="203"/>
      <c r="K300" s="203"/>
      <c r="L300" s="203"/>
      <c r="M300" s="50"/>
      <c r="N300" s="36"/>
      <c r="O300" s="55"/>
      <c r="P300" s="59"/>
      <c r="Q300" s="59"/>
      <c r="R300" s="151"/>
      <c r="S300" s="133"/>
      <c r="T300" s="133"/>
      <c r="U300" s="133"/>
      <c r="V300" s="152"/>
      <c r="W300" s="140"/>
      <c r="X300" s="59"/>
      <c r="Y300" s="59"/>
      <c r="Z300" s="59"/>
    </row>
    <row r="301" spans="2:26" ht="22.5" customHeight="1">
      <c r="B301" s="84"/>
      <c r="C301" s="40"/>
      <c r="D301" s="207"/>
      <c r="E301" s="208"/>
      <c r="F301" s="211"/>
      <c r="G301" s="125"/>
      <c r="H301" s="202"/>
      <c r="I301" s="203"/>
      <c r="J301" s="203"/>
      <c r="K301" s="203"/>
      <c r="L301" s="203"/>
      <c r="M301" s="50"/>
      <c r="N301" s="36"/>
      <c r="O301" s="55"/>
      <c r="P301" s="59"/>
      <c r="Q301" s="59"/>
      <c r="R301" s="151"/>
      <c r="S301" s="133"/>
      <c r="T301" s="133"/>
      <c r="U301" s="133"/>
      <c r="V301" s="152"/>
      <c r="W301" s="140"/>
      <c r="X301" s="59"/>
      <c r="Y301" s="59"/>
      <c r="Z301" s="59"/>
    </row>
    <row r="302" spans="2:26" ht="22.5" customHeight="1">
      <c r="B302" s="84"/>
      <c r="C302" s="40"/>
      <c r="D302" s="207"/>
      <c r="E302" s="208"/>
      <c r="F302" s="211"/>
      <c r="G302" s="125"/>
      <c r="H302" s="202"/>
      <c r="I302" s="203"/>
      <c r="J302" s="203"/>
      <c r="K302" s="203"/>
      <c r="L302" s="203"/>
      <c r="M302" s="50"/>
      <c r="N302" s="36"/>
      <c r="O302" s="55"/>
      <c r="P302" s="59"/>
      <c r="Q302" s="59"/>
      <c r="R302" s="151"/>
      <c r="S302" s="133"/>
      <c r="T302" s="133"/>
      <c r="U302" s="133"/>
      <c r="V302" s="152"/>
      <c r="W302" s="140"/>
      <c r="X302" s="59"/>
      <c r="Y302" s="59"/>
      <c r="Z302" s="59"/>
    </row>
    <row r="303" spans="2:26" ht="22.5" customHeight="1">
      <c r="B303" s="84"/>
      <c r="C303" s="40"/>
      <c r="D303" s="207"/>
      <c r="E303" s="208"/>
      <c r="F303" s="211"/>
      <c r="G303" s="125"/>
      <c r="H303" s="202"/>
      <c r="I303" s="203"/>
      <c r="J303" s="203"/>
      <c r="K303" s="203"/>
      <c r="L303" s="203"/>
      <c r="M303" s="50"/>
      <c r="N303" s="36"/>
      <c r="O303" s="55"/>
      <c r="P303" s="59"/>
      <c r="Q303" s="59"/>
      <c r="R303" s="151"/>
      <c r="S303" s="133"/>
      <c r="T303" s="133"/>
      <c r="U303" s="133"/>
      <c r="V303" s="152"/>
      <c r="W303" s="140"/>
      <c r="X303" s="59"/>
      <c r="Y303" s="59"/>
      <c r="Z303" s="59"/>
    </row>
    <row r="304" spans="2:26" ht="22.5" customHeight="1">
      <c r="B304" s="84"/>
      <c r="C304" s="40"/>
      <c r="D304" s="207"/>
      <c r="E304" s="208"/>
      <c r="F304" s="211"/>
      <c r="G304" s="125"/>
      <c r="H304" s="198"/>
      <c r="I304" s="203"/>
      <c r="J304" s="203"/>
      <c r="K304" s="203"/>
      <c r="L304" s="203"/>
      <c r="M304" s="50"/>
      <c r="N304" s="36"/>
      <c r="O304" s="55"/>
      <c r="P304" s="59"/>
      <c r="Q304" s="59"/>
      <c r="R304" s="151"/>
      <c r="S304" s="133"/>
      <c r="T304" s="133"/>
      <c r="U304" s="133"/>
      <c r="V304" s="152"/>
      <c r="W304" s="140"/>
      <c r="X304" s="59"/>
      <c r="Y304" s="59"/>
      <c r="Z304" s="59"/>
    </row>
    <row r="305" spans="2:26" ht="22.5" customHeight="1">
      <c r="B305" s="84"/>
      <c r="C305" s="40"/>
      <c r="D305" s="207"/>
      <c r="E305" s="208"/>
      <c r="F305" s="211"/>
      <c r="G305" s="125"/>
      <c r="H305" s="202"/>
      <c r="I305" s="203"/>
      <c r="J305" s="203"/>
      <c r="K305" s="203"/>
      <c r="L305" s="203"/>
      <c r="M305" s="50"/>
      <c r="N305" s="36"/>
      <c r="O305" s="55"/>
      <c r="P305" s="59"/>
      <c r="Q305" s="59"/>
      <c r="R305" s="151"/>
      <c r="S305" s="133"/>
      <c r="T305" s="133"/>
      <c r="U305" s="133"/>
      <c r="V305" s="152"/>
      <c r="W305" s="140"/>
      <c r="X305" s="59"/>
      <c r="Y305" s="59"/>
      <c r="Z305" s="59"/>
    </row>
    <row r="306" spans="2:26" ht="22.5" customHeight="1">
      <c r="B306" s="84"/>
      <c r="C306" s="40"/>
      <c r="D306" s="207"/>
      <c r="E306" s="208"/>
      <c r="F306" s="211"/>
      <c r="G306" s="125"/>
      <c r="H306" s="202"/>
      <c r="I306" s="203"/>
      <c r="J306" s="203"/>
      <c r="K306" s="203"/>
      <c r="L306" s="203"/>
      <c r="M306" s="50"/>
      <c r="N306" s="36"/>
      <c r="O306" s="55"/>
      <c r="P306" s="59"/>
      <c r="Q306" s="59"/>
      <c r="R306" s="151"/>
      <c r="S306" s="133"/>
      <c r="T306" s="133"/>
      <c r="U306" s="133"/>
      <c r="V306" s="152"/>
      <c r="W306" s="140"/>
      <c r="X306" s="59"/>
      <c r="Y306" s="59"/>
      <c r="Z306" s="59"/>
    </row>
    <row r="307" spans="2:26" ht="22.5" customHeight="1">
      <c r="B307" s="84"/>
      <c r="C307" s="40"/>
      <c r="D307" s="207"/>
      <c r="E307" s="208"/>
      <c r="F307" s="211"/>
      <c r="G307" s="125"/>
      <c r="H307" s="202"/>
      <c r="I307" s="203"/>
      <c r="J307" s="203"/>
      <c r="K307" s="203"/>
      <c r="L307" s="203"/>
      <c r="M307" s="50"/>
      <c r="N307" s="36"/>
      <c r="O307" s="56"/>
      <c r="P307" s="59"/>
      <c r="Q307" s="59"/>
      <c r="R307" s="151"/>
      <c r="S307" s="133"/>
      <c r="T307" s="133"/>
      <c r="U307" s="133"/>
      <c r="V307" s="152"/>
      <c r="W307" s="140"/>
      <c r="X307" s="59"/>
      <c r="Y307" s="59"/>
      <c r="Z307" s="59"/>
    </row>
    <row r="308" spans="2:26" ht="22.5" customHeight="1">
      <c r="B308" s="84"/>
      <c r="C308" s="40"/>
      <c r="D308" s="207"/>
      <c r="E308" s="208"/>
      <c r="F308" s="211"/>
      <c r="G308" s="125"/>
      <c r="H308" s="202"/>
      <c r="I308" s="203"/>
      <c r="J308" s="203"/>
      <c r="K308" s="203"/>
      <c r="L308" s="203"/>
      <c r="M308" s="50"/>
      <c r="N308" s="36"/>
      <c r="O308" s="55"/>
      <c r="P308" s="59"/>
      <c r="Q308" s="59"/>
      <c r="R308" s="151"/>
      <c r="S308" s="133"/>
      <c r="T308" s="133"/>
      <c r="U308" s="133"/>
      <c r="V308" s="152"/>
      <c r="W308" s="140"/>
      <c r="X308" s="59"/>
      <c r="Y308" s="59"/>
      <c r="Z308" s="59"/>
    </row>
    <row r="309" spans="2:26" ht="22.5" customHeight="1">
      <c r="B309" s="84"/>
      <c r="C309" s="40"/>
      <c r="D309" s="207"/>
      <c r="E309" s="208"/>
      <c r="F309" s="211"/>
      <c r="G309" s="125"/>
      <c r="H309" s="198"/>
      <c r="I309" s="203"/>
      <c r="J309" s="203"/>
      <c r="K309" s="203"/>
      <c r="L309" s="203"/>
      <c r="M309" s="50"/>
      <c r="N309" s="36"/>
      <c r="O309" s="55"/>
      <c r="P309" s="59"/>
      <c r="Q309" s="59"/>
      <c r="R309" s="151"/>
      <c r="S309" s="133"/>
      <c r="T309" s="133"/>
      <c r="U309" s="133"/>
      <c r="V309" s="152"/>
      <c r="W309" s="140"/>
      <c r="X309" s="59"/>
      <c r="Y309" s="59"/>
      <c r="Z309" s="59"/>
    </row>
    <row r="310" spans="2:26" ht="22.5" customHeight="1">
      <c r="B310" s="84"/>
      <c r="C310" s="40"/>
      <c r="D310" s="207"/>
      <c r="E310" s="208"/>
      <c r="F310" s="211"/>
      <c r="G310" s="125"/>
      <c r="H310" s="198"/>
      <c r="I310" s="203"/>
      <c r="J310" s="203"/>
      <c r="K310" s="203"/>
      <c r="L310" s="203"/>
      <c r="M310" s="50"/>
      <c r="N310" s="36"/>
      <c r="O310" s="55"/>
      <c r="P310" s="59"/>
      <c r="Q310" s="59"/>
      <c r="R310" s="151"/>
      <c r="S310" s="133"/>
      <c r="T310" s="133"/>
      <c r="U310" s="133"/>
      <c r="V310" s="152"/>
      <c r="W310" s="140"/>
      <c r="X310" s="59"/>
      <c r="Y310" s="59"/>
      <c r="Z310" s="59"/>
    </row>
    <row r="311" spans="2:26" ht="22.5" customHeight="1">
      <c r="B311" s="84"/>
      <c r="C311" s="40"/>
      <c r="D311" s="186"/>
      <c r="E311" s="187"/>
      <c r="F311" s="204"/>
      <c r="G311" s="125"/>
      <c r="H311" s="184"/>
      <c r="I311" s="206"/>
      <c r="J311" s="206"/>
      <c r="K311" s="206"/>
      <c r="L311" s="206"/>
      <c r="M311" s="50"/>
      <c r="N311" s="36"/>
      <c r="O311" s="55"/>
      <c r="P311" s="59"/>
      <c r="Q311" s="59"/>
      <c r="R311" s="151"/>
      <c r="S311" s="133"/>
      <c r="T311" s="133"/>
      <c r="U311" s="133"/>
      <c r="V311" s="152"/>
      <c r="W311" s="140"/>
      <c r="X311" s="59"/>
      <c r="Y311" s="59"/>
      <c r="Z311" s="59"/>
    </row>
    <row r="312" spans="2:26" ht="22.5" customHeight="1">
      <c r="B312" s="84"/>
      <c r="C312" s="40"/>
      <c r="D312" s="207"/>
      <c r="E312" s="208"/>
      <c r="F312" s="211"/>
      <c r="G312" s="125"/>
      <c r="H312" s="198"/>
      <c r="I312" s="203"/>
      <c r="J312" s="203"/>
      <c r="K312" s="203"/>
      <c r="L312" s="203"/>
      <c r="M312" s="50"/>
      <c r="N312" s="36"/>
      <c r="O312" s="55"/>
      <c r="P312" s="59"/>
      <c r="Q312" s="59"/>
      <c r="R312" s="151"/>
      <c r="S312" s="133"/>
      <c r="T312" s="133"/>
      <c r="U312" s="133"/>
      <c r="V312" s="152"/>
      <c r="W312" s="140"/>
      <c r="X312" s="59"/>
      <c r="Y312" s="59"/>
      <c r="Z312" s="59"/>
    </row>
    <row r="313" spans="2:26" ht="22.5" customHeight="1">
      <c r="B313" s="84"/>
      <c r="C313" s="40"/>
      <c r="D313" s="186"/>
      <c r="E313" s="187"/>
      <c r="F313" s="204"/>
      <c r="G313" s="125"/>
      <c r="H313" s="184"/>
      <c r="I313" s="206"/>
      <c r="J313" s="206"/>
      <c r="K313" s="206"/>
      <c r="L313" s="206"/>
      <c r="M313" s="50"/>
      <c r="N313" s="36"/>
      <c r="O313" s="55"/>
      <c r="P313" s="59"/>
      <c r="Q313" s="59"/>
      <c r="R313" s="151"/>
      <c r="S313" s="133"/>
      <c r="T313" s="133"/>
      <c r="U313" s="133"/>
      <c r="V313" s="152"/>
      <c r="W313" s="140"/>
      <c r="X313" s="59"/>
      <c r="Y313" s="59"/>
      <c r="Z313" s="59"/>
    </row>
    <row r="314" spans="2:26" ht="22.5" customHeight="1">
      <c r="B314" s="84"/>
      <c r="C314" s="84"/>
      <c r="D314" s="207"/>
      <c r="E314" s="208"/>
      <c r="F314" s="211"/>
      <c r="G314" s="125"/>
      <c r="H314" s="198"/>
      <c r="I314" s="203"/>
      <c r="J314" s="203"/>
      <c r="K314" s="203"/>
      <c r="L314" s="203"/>
      <c r="M314" s="50"/>
      <c r="N314" s="38"/>
      <c r="O314" s="55"/>
      <c r="P314" s="59"/>
      <c r="Q314" s="59"/>
      <c r="R314" s="151"/>
      <c r="S314" s="133"/>
      <c r="T314" s="133"/>
      <c r="U314" s="133"/>
      <c r="V314" s="152"/>
      <c r="W314" s="140"/>
      <c r="X314" s="59"/>
      <c r="Y314" s="59"/>
      <c r="Z314" s="59"/>
    </row>
    <row r="315" spans="2:26" ht="22.5" customHeight="1">
      <c r="B315" s="84"/>
      <c r="C315" s="84"/>
      <c r="D315" s="186"/>
      <c r="E315" s="187"/>
      <c r="F315" s="204"/>
      <c r="G315" s="125"/>
      <c r="H315" s="205"/>
      <c r="I315" s="206"/>
      <c r="J315" s="206"/>
      <c r="K315" s="206"/>
      <c r="L315" s="206"/>
      <c r="M315" s="50"/>
      <c r="N315" s="37"/>
      <c r="O315" s="55"/>
      <c r="P315" s="59"/>
      <c r="Q315" s="59"/>
      <c r="R315" s="151"/>
      <c r="S315" s="133"/>
      <c r="T315" s="133"/>
      <c r="U315" s="133"/>
      <c r="V315" s="152"/>
      <c r="W315" s="140"/>
      <c r="X315" s="59"/>
      <c r="Y315" s="59"/>
      <c r="Z315" s="59"/>
    </row>
    <row r="316" spans="2:26" ht="22.5" customHeight="1">
      <c r="B316" s="84"/>
      <c r="C316" s="84"/>
      <c r="D316" s="207"/>
      <c r="E316" s="208"/>
      <c r="F316" s="211"/>
      <c r="G316" s="125"/>
      <c r="H316" s="202"/>
      <c r="I316" s="203"/>
      <c r="J316" s="203"/>
      <c r="K316" s="203"/>
      <c r="L316" s="203"/>
      <c r="M316" s="50"/>
      <c r="N316" s="38"/>
      <c r="O316" s="55"/>
      <c r="P316" s="59"/>
      <c r="Q316" s="59"/>
      <c r="R316" s="151"/>
      <c r="S316" s="133"/>
      <c r="T316" s="133"/>
      <c r="U316" s="133"/>
      <c r="V316" s="152"/>
      <c r="W316" s="140"/>
      <c r="X316" s="59"/>
      <c r="Y316" s="59"/>
      <c r="Z316" s="59"/>
    </row>
    <row r="317" spans="2:26" ht="22.5" customHeight="1">
      <c r="B317" s="84"/>
      <c r="C317" s="84"/>
      <c r="D317" s="215"/>
      <c r="E317" s="216"/>
      <c r="F317" s="217"/>
      <c r="G317" s="125"/>
      <c r="H317" s="205"/>
      <c r="I317" s="206"/>
      <c r="J317" s="206"/>
      <c r="K317" s="206"/>
      <c r="L317" s="206"/>
      <c r="M317" s="50"/>
      <c r="N317" s="37"/>
      <c r="O317" s="55"/>
      <c r="P317" s="59"/>
      <c r="Q317" s="59"/>
      <c r="R317" s="151"/>
      <c r="S317" s="133"/>
      <c r="T317" s="133"/>
      <c r="U317" s="133"/>
      <c r="V317" s="152"/>
      <c r="W317" s="140"/>
      <c r="X317" s="59"/>
      <c r="Y317" s="59"/>
      <c r="Z317" s="59"/>
    </row>
    <row r="318" spans="2:26" ht="22.5" customHeight="1">
      <c r="B318" s="84"/>
      <c r="C318" s="84"/>
      <c r="D318" s="215"/>
      <c r="E318" s="216"/>
      <c r="F318" s="217"/>
      <c r="G318" s="125"/>
      <c r="H318" s="205"/>
      <c r="I318" s="206"/>
      <c r="J318" s="206"/>
      <c r="K318" s="206"/>
      <c r="L318" s="206"/>
      <c r="M318" s="50"/>
      <c r="N318" s="37"/>
      <c r="O318" s="55"/>
      <c r="P318" s="59"/>
      <c r="Q318" s="59"/>
      <c r="R318" s="151"/>
      <c r="S318" s="133"/>
      <c r="T318" s="133"/>
      <c r="U318" s="133"/>
      <c r="V318" s="152"/>
      <c r="W318" s="140"/>
      <c r="X318" s="59"/>
      <c r="Y318" s="59"/>
      <c r="Z318" s="59"/>
    </row>
    <row r="319" spans="2:26" ht="22.5" customHeight="1">
      <c r="B319" s="84"/>
      <c r="C319" s="84"/>
      <c r="D319" s="215"/>
      <c r="E319" s="216"/>
      <c r="F319" s="217"/>
      <c r="G319" s="125"/>
      <c r="H319" s="202"/>
      <c r="I319" s="203"/>
      <c r="J319" s="203"/>
      <c r="K319" s="203"/>
      <c r="L319" s="203"/>
      <c r="M319" s="50"/>
      <c r="N319" s="38"/>
      <c r="O319" s="55"/>
      <c r="P319" s="59"/>
      <c r="Q319" s="59"/>
      <c r="R319" s="151"/>
      <c r="S319" s="133"/>
      <c r="T319" s="133"/>
      <c r="U319" s="133"/>
      <c r="V319" s="152"/>
      <c r="W319" s="140"/>
      <c r="X319" s="59"/>
      <c r="Y319" s="59"/>
      <c r="Z319" s="59"/>
    </row>
    <row r="320" spans="2:26" ht="22.5" customHeight="1">
      <c r="B320" s="84"/>
      <c r="C320" s="84"/>
      <c r="D320" s="215"/>
      <c r="E320" s="216"/>
      <c r="F320" s="217"/>
      <c r="G320" s="125"/>
      <c r="H320" s="202"/>
      <c r="I320" s="203"/>
      <c r="J320" s="203"/>
      <c r="K320" s="203"/>
      <c r="L320" s="203"/>
      <c r="M320" s="50"/>
      <c r="N320" s="38"/>
      <c r="O320" s="55"/>
      <c r="P320" s="59"/>
      <c r="Q320" s="59"/>
      <c r="R320" s="151"/>
      <c r="S320" s="133"/>
      <c r="T320" s="133"/>
      <c r="U320" s="133"/>
      <c r="V320" s="152"/>
      <c r="W320" s="140"/>
      <c r="X320" s="59"/>
      <c r="Y320" s="59"/>
      <c r="Z320" s="59"/>
    </row>
    <row r="321" spans="2:26" ht="22.5" customHeight="1">
      <c r="B321" s="84"/>
      <c r="C321" s="84"/>
      <c r="D321" s="215"/>
      <c r="E321" s="216"/>
      <c r="F321" s="217"/>
      <c r="G321" s="125"/>
      <c r="H321" s="205"/>
      <c r="I321" s="206"/>
      <c r="J321" s="206"/>
      <c r="K321" s="206"/>
      <c r="L321" s="206"/>
      <c r="M321" s="50"/>
      <c r="N321" s="37"/>
      <c r="O321" s="55"/>
      <c r="P321" s="59"/>
      <c r="Q321" s="59"/>
      <c r="R321" s="151"/>
      <c r="S321" s="133"/>
      <c r="T321" s="133"/>
      <c r="U321" s="133"/>
      <c r="V321" s="152"/>
      <c r="W321" s="140"/>
      <c r="X321" s="59"/>
      <c r="Y321" s="59"/>
      <c r="Z321" s="59"/>
    </row>
    <row r="322" spans="2:26" ht="22.5" customHeight="1">
      <c r="B322" s="84"/>
      <c r="C322" s="84"/>
      <c r="D322" s="215"/>
      <c r="E322" s="216"/>
      <c r="F322" s="217"/>
      <c r="G322" s="125"/>
      <c r="H322" s="198"/>
      <c r="I322" s="203"/>
      <c r="J322" s="203"/>
      <c r="K322" s="203"/>
      <c r="L322" s="203"/>
      <c r="M322" s="50"/>
      <c r="N322" s="38"/>
      <c r="O322" s="55"/>
      <c r="P322" s="59"/>
      <c r="Q322" s="59"/>
      <c r="R322" s="151"/>
      <c r="S322" s="133"/>
      <c r="T322" s="133"/>
      <c r="U322" s="133"/>
      <c r="V322" s="152"/>
      <c r="W322" s="140"/>
      <c r="X322" s="59"/>
      <c r="Y322" s="59"/>
      <c r="Z322" s="59"/>
    </row>
    <row r="323" spans="2:26" ht="22.5" customHeight="1">
      <c r="B323" s="84"/>
      <c r="C323" s="40"/>
      <c r="D323" s="207"/>
      <c r="E323" s="208"/>
      <c r="F323" s="211"/>
      <c r="G323" s="125"/>
      <c r="H323" s="198"/>
      <c r="I323" s="203"/>
      <c r="J323" s="203"/>
      <c r="K323" s="203"/>
      <c r="L323" s="203"/>
      <c r="M323" s="50"/>
      <c r="N323" s="36"/>
      <c r="O323" s="55"/>
      <c r="P323" s="59"/>
      <c r="Q323" s="59"/>
      <c r="R323" s="151"/>
      <c r="S323" s="133"/>
      <c r="T323" s="133"/>
      <c r="U323" s="133"/>
      <c r="V323" s="152"/>
      <c r="W323" s="140"/>
      <c r="X323" s="59"/>
      <c r="Y323" s="59"/>
      <c r="Z323" s="59"/>
    </row>
    <row r="324" spans="2:26" ht="22.5" customHeight="1">
      <c r="B324" s="84"/>
      <c r="C324" s="40"/>
      <c r="D324" s="186"/>
      <c r="E324" s="187"/>
      <c r="F324" s="204"/>
      <c r="G324" s="125"/>
      <c r="H324" s="205"/>
      <c r="I324" s="206"/>
      <c r="J324" s="206"/>
      <c r="K324" s="206"/>
      <c r="L324" s="206"/>
      <c r="M324" s="50"/>
      <c r="N324" s="36"/>
      <c r="O324" s="55"/>
      <c r="P324" s="59"/>
      <c r="Q324" s="59"/>
      <c r="R324" s="151"/>
      <c r="S324" s="133"/>
      <c r="T324" s="133"/>
      <c r="U324" s="133"/>
      <c r="V324" s="152"/>
      <c r="W324" s="140"/>
      <c r="X324" s="59"/>
      <c r="Y324" s="59"/>
      <c r="Z324" s="59"/>
    </row>
    <row r="325" spans="2:26" ht="22.5" customHeight="1">
      <c r="B325" s="84"/>
      <c r="C325" s="40"/>
      <c r="D325" s="186"/>
      <c r="E325" s="187"/>
      <c r="F325" s="204"/>
      <c r="G325" s="125"/>
      <c r="H325" s="205"/>
      <c r="I325" s="206"/>
      <c r="J325" s="206"/>
      <c r="K325" s="206"/>
      <c r="L325" s="206"/>
      <c r="M325" s="50"/>
      <c r="N325" s="36"/>
      <c r="O325" s="56"/>
      <c r="P325" s="59"/>
      <c r="Q325" s="59"/>
      <c r="R325" s="151"/>
      <c r="S325" s="133"/>
      <c r="T325" s="133"/>
      <c r="U325" s="133"/>
      <c r="V325" s="152"/>
      <c r="W325" s="140"/>
      <c r="X325" s="59"/>
      <c r="Y325" s="59"/>
      <c r="Z325" s="59"/>
    </row>
    <row r="326" spans="2:26" ht="22.5" customHeight="1">
      <c r="B326" s="84"/>
      <c r="C326" s="40"/>
      <c r="D326" s="207"/>
      <c r="E326" s="208"/>
      <c r="F326" s="211"/>
      <c r="G326" s="125"/>
      <c r="H326" s="198"/>
      <c r="I326" s="203"/>
      <c r="J326" s="203"/>
      <c r="K326" s="203"/>
      <c r="L326" s="203"/>
      <c r="M326" s="50"/>
      <c r="N326" s="36"/>
      <c r="O326" s="55"/>
      <c r="P326" s="59"/>
      <c r="Q326" s="59"/>
      <c r="R326" s="151"/>
      <c r="S326" s="133"/>
      <c r="T326" s="133"/>
      <c r="U326" s="133"/>
      <c r="V326" s="152"/>
      <c r="W326" s="140"/>
      <c r="X326" s="59"/>
      <c r="Y326" s="59"/>
      <c r="Z326" s="59"/>
    </row>
    <row r="327" spans="2:26" ht="22.5" customHeight="1">
      <c r="B327" s="84"/>
      <c r="C327" s="40"/>
      <c r="D327" s="186"/>
      <c r="E327" s="187"/>
      <c r="F327" s="204"/>
      <c r="G327" s="125"/>
      <c r="H327" s="184"/>
      <c r="I327" s="206"/>
      <c r="J327" s="206"/>
      <c r="K327" s="206"/>
      <c r="L327" s="206"/>
      <c r="M327" s="50"/>
      <c r="N327" s="36"/>
      <c r="O327" s="55"/>
      <c r="P327" s="59"/>
      <c r="Q327" s="59"/>
      <c r="R327" s="151"/>
      <c r="S327" s="133"/>
      <c r="T327" s="133"/>
      <c r="U327" s="133"/>
      <c r="V327" s="152"/>
      <c r="W327" s="140"/>
      <c r="X327" s="59"/>
      <c r="Y327" s="59"/>
      <c r="Z327" s="59"/>
    </row>
    <row r="328" spans="2:26" ht="22.5" customHeight="1">
      <c r="B328" s="84"/>
      <c r="C328" s="40"/>
      <c r="D328" s="186"/>
      <c r="E328" s="187"/>
      <c r="F328" s="204"/>
      <c r="G328" s="125"/>
      <c r="H328" s="205"/>
      <c r="I328" s="206"/>
      <c r="J328" s="206"/>
      <c r="K328" s="206"/>
      <c r="L328" s="206"/>
      <c r="M328" s="50"/>
      <c r="N328" s="36"/>
      <c r="O328" s="55"/>
      <c r="P328" s="59"/>
      <c r="Q328" s="59"/>
      <c r="R328" s="151"/>
      <c r="S328" s="133"/>
      <c r="T328" s="133"/>
      <c r="U328" s="133"/>
      <c r="V328" s="152"/>
      <c r="W328" s="140"/>
      <c r="X328" s="59"/>
      <c r="Y328" s="59"/>
      <c r="Z328" s="59"/>
    </row>
    <row r="329" spans="2:26" ht="22.5" customHeight="1">
      <c r="B329" s="84"/>
      <c r="C329" s="40"/>
      <c r="D329" s="207"/>
      <c r="E329" s="208"/>
      <c r="F329" s="211"/>
      <c r="G329" s="125"/>
      <c r="H329" s="198"/>
      <c r="I329" s="203"/>
      <c r="J329" s="203"/>
      <c r="K329" s="203"/>
      <c r="L329" s="203"/>
      <c r="M329" s="50"/>
      <c r="N329" s="36"/>
      <c r="O329" s="55"/>
      <c r="P329" s="59"/>
      <c r="Q329" s="59"/>
      <c r="R329" s="151"/>
      <c r="S329" s="133"/>
      <c r="T329" s="133"/>
      <c r="U329" s="133"/>
      <c r="V329" s="152"/>
      <c r="W329" s="140"/>
      <c r="X329" s="59"/>
      <c r="Y329" s="59"/>
      <c r="Z329" s="59"/>
    </row>
    <row r="330" spans="2:26" ht="22.5" customHeight="1">
      <c r="B330" s="84"/>
      <c r="C330" s="40"/>
      <c r="D330" s="186"/>
      <c r="E330" s="187"/>
      <c r="F330" s="204"/>
      <c r="G330" s="125"/>
      <c r="H330" s="184"/>
      <c r="I330" s="206"/>
      <c r="J330" s="206"/>
      <c r="K330" s="206"/>
      <c r="L330" s="206"/>
      <c r="M330" s="50"/>
      <c r="N330" s="36"/>
      <c r="O330" s="55"/>
      <c r="P330" s="59"/>
      <c r="Q330" s="59"/>
      <c r="R330" s="151"/>
      <c r="S330" s="133"/>
      <c r="T330" s="133"/>
      <c r="U330" s="133"/>
      <c r="V330" s="152"/>
      <c r="W330" s="140"/>
      <c r="X330" s="59"/>
      <c r="Y330" s="59"/>
      <c r="Z330" s="59"/>
    </row>
    <row r="331" spans="2:26" ht="22.5" customHeight="1">
      <c r="B331" s="84"/>
      <c r="C331" s="40"/>
      <c r="D331" s="186"/>
      <c r="E331" s="187"/>
      <c r="F331" s="204"/>
      <c r="G331" s="125"/>
      <c r="H331" s="184"/>
      <c r="I331" s="206"/>
      <c r="J331" s="206"/>
      <c r="K331" s="206"/>
      <c r="L331" s="206"/>
      <c r="M331" s="50"/>
      <c r="N331" s="36"/>
      <c r="O331" s="55"/>
      <c r="P331" s="59"/>
      <c r="Q331" s="59"/>
      <c r="R331" s="151"/>
      <c r="S331" s="133"/>
      <c r="T331" s="133"/>
      <c r="U331" s="133"/>
      <c r="V331" s="152"/>
      <c r="W331" s="140"/>
      <c r="X331" s="59"/>
      <c r="Y331" s="59"/>
      <c r="Z331" s="59"/>
    </row>
    <row r="332" spans="2:26" ht="22.5" customHeight="1">
      <c r="B332" s="84"/>
      <c r="C332" s="40"/>
      <c r="D332" s="207"/>
      <c r="E332" s="208"/>
      <c r="F332" s="211"/>
      <c r="G332" s="125"/>
      <c r="H332" s="198"/>
      <c r="I332" s="203"/>
      <c r="J332" s="203"/>
      <c r="K332" s="203"/>
      <c r="L332" s="203"/>
      <c r="M332" s="50"/>
      <c r="N332" s="36"/>
      <c r="O332" s="55"/>
      <c r="P332" s="59"/>
      <c r="Q332" s="59"/>
      <c r="R332" s="151"/>
      <c r="S332" s="133"/>
      <c r="T332" s="133"/>
      <c r="U332" s="133"/>
      <c r="V332" s="152"/>
      <c r="W332" s="140"/>
      <c r="X332" s="59"/>
      <c r="Y332" s="59"/>
      <c r="Z332" s="59"/>
    </row>
    <row r="333" spans="2:26" ht="22.5" customHeight="1">
      <c r="B333" s="84"/>
      <c r="C333" s="40"/>
      <c r="D333" s="186"/>
      <c r="E333" s="187"/>
      <c r="F333" s="204"/>
      <c r="G333" s="125"/>
      <c r="H333" s="205"/>
      <c r="I333" s="206"/>
      <c r="J333" s="206"/>
      <c r="K333" s="206"/>
      <c r="L333" s="206"/>
      <c r="M333" s="50"/>
      <c r="N333" s="36"/>
      <c r="O333" s="55"/>
      <c r="P333" s="59"/>
      <c r="Q333" s="59"/>
      <c r="R333" s="151"/>
      <c r="S333" s="133"/>
      <c r="T333" s="133"/>
      <c r="U333" s="133"/>
      <c r="V333" s="152"/>
      <c r="W333" s="140"/>
      <c r="X333" s="59"/>
      <c r="Y333" s="59"/>
      <c r="Z333" s="59"/>
    </row>
    <row r="334" spans="2:26" ht="22.5" customHeight="1">
      <c r="B334" s="84"/>
      <c r="C334" s="40"/>
      <c r="D334" s="186"/>
      <c r="E334" s="187"/>
      <c r="F334" s="204"/>
      <c r="G334" s="125"/>
      <c r="H334" s="184"/>
      <c r="I334" s="206"/>
      <c r="J334" s="206"/>
      <c r="K334" s="206"/>
      <c r="L334" s="206"/>
      <c r="M334" s="50"/>
      <c r="N334" s="36"/>
      <c r="O334" s="55"/>
      <c r="P334" s="59"/>
      <c r="Q334" s="59"/>
      <c r="R334" s="151"/>
      <c r="S334" s="133"/>
      <c r="T334" s="133"/>
      <c r="U334" s="133"/>
      <c r="V334" s="152"/>
      <c r="W334" s="140"/>
      <c r="X334" s="59"/>
      <c r="Y334" s="59"/>
      <c r="Z334" s="59"/>
    </row>
    <row r="335" spans="2:26" ht="22.5" customHeight="1">
      <c r="B335" s="84"/>
      <c r="C335" s="40"/>
      <c r="D335" s="207"/>
      <c r="E335" s="208"/>
      <c r="F335" s="211"/>
      <c r="G335" s="125"/>
      <c r="H335" s="202"/>
      <c r="I335" s="203"/>
      <c r="J335" s="203"/>
      <c r="K335" s="203"/>
      <c r="L335" s="203"/>
      <c r="M335" s="50"/>
      <c r="N335" s="36"/>
      <c r="O335" s="55"/>
      <c r="P335" s="59"/>
      <c r="Q335" s="59"/>
      <c r="R335" s="151"/>
      <c r="S335" s="133"/>
      <c r="T335" s="133"/>
      <c r="U335" s="133"/>
      <c r="V335" s="152"/>
      <c r="W335" s="140"/>
      <c r="X335" s="59"/>
      <c r="Y335" s="59"/>
      <c r="Z335" s="59"/>
    </row>
    <row r="336" spans="2:26" ht="22.5" customHeight="1">
      <c r="B336" s="84"/>
      <c r="C336" s="40"/>
      <c r="D336" s="186"/>
      <c r="E336" s="187"/>
      <c r="F336" s="204"/>
      <c r="G336" s="125"/>
      <c r="H336" s="184"/>
      <c r="I336" s="206"/>
      <c r="J336" s="206"/>
      <c r="K336" s="206"/>
      <c r="L336" s="206"/>
      <c r="M336" s="50"/>
      <c r="N336" s="36"/>
      <c r="O336" s="55"/>
      <c r="P336" s="59"/>
      <c r="Q336" s="59"/>
      <c r="R336" s="151"/>
      <c r="S336" s="133"/>
      <c r="T336" s="133"/>
      <c r="U336" s="133"/>
      <c r="V336" s="152"/>
      <c r="W336" s="140"/>
      <c r="X336" s="59"/>
      <c r="Y336" s="59"/>
      <c r="Z336" s="59"/>
    </row>
    <row r="337" spans="2:26" ht="22.5" customHeight="1">
      <c r="B337" s="84"/>
      <c r="C337" s="40"/>
      <c r="D337" s="207"/>
      <c r="E337" s="208"/>
      <c r="F337" s="211"/>
      <c r="G337" s="125"/>
      <c r="H337" s="198"/>
      <c r="I337" s="203"/>
      <c r="J337" s="203"/>
      <c r="K337" s="203"/>
      <c r="L337" s="203"/>
      <c r="M337" s="50"/>
      <c r="N337" s="36"/>
      <c r="O337" s="55"/>
      <c r="P337" s="59"/>
      <c r="Q337" s="59"/>
      <c r="R337" s="151"/>
      <c r="S337" s="133"/>
      <c r="T337" s="133"/>
      <c r="U337" s="133"/>
      <c r="V337" s="152"/>
      <c r="W337" s="140"/>
      <c r="X337" s="59"/>
      <c r="Y337" s="59"/>
      <c r="Z337" s="59"/>
    </row>
    <row r="338" spans="2:26" ht="22.5" customHeight="1">
      <c r="B338" s="84"/>
      <c r="C338" s="40"/>
      <c r="D338" s="186"/>
      <c r="E338" s="187"/>
      <c r="F338" s="204"/>
      <c r="G338" s="125"/>
      <c r="H338" s="184"/>
      <c r="I338" s="206"/>
      <c r="J338" s="206"/>
      <c r="K338" s="206"/>
      <c r="L338" s="206"/>
      <c r="M338" s="50"/>
      <c r="N338" s="36"/>
      <c r="O338" s="55"/>
      <c r="P338" s="59"/>
      <c r="Q338" s="59"/>
      <c r="R338" s="151"/>
      <c r="S338" s="133"/>
      <c r="T338" s="133"/>
      <c r="U338" s="133"/>
      <c r="V338" s="152"/>
      <c r="W338" s="140"/>
      <c r="X338" s="59"/>
      <c r="Y338" s="59"/>
      <c r="Z338" s="59"/>
    </row>
    <row r="339" spans="2:26" ht="22.5" customHeight="1">
      <c r="B339" s="84"/>
      <c r="C339" s="20"/>
      <c r="D339" s="207"/>
      <c r="E339" s="208"/>
      <c r="F339" s="211"/>
      <c r="G339" s="125"/>
      <c r="H339" s="219"/>
      <c r="I339" s="210"/>
      <c r="J339" s="210"/>
      <c r="K339" s="210"/>
      <c r="L339" s="210"/>
      <c r="M339" s="50"/>
      <c r="N339" s="36"/>
      <c r="O339" s="55"/>
      <c r="P339" s="59"/>
      <c r="Q339" s="59"/>
      <c r="R339" s="151"/>
      <c r="S339" s="133"/>
      <c r="T339" s="133"/>
      <c r="U339" s="133"/>
      <c r="V339" s="152"/>
      <c r="W339" s="140"/>
      <c r="X339" s="59"/>
      <c r="Y339" s="59"/>
      <c r="Z339" s="59"/>
    </row>
    <row r="340" spans="2:26" ht="22.5" customHeight="1">
      <c r="B340" s="84"/>
      <c r="C340" s="20"/>
      <c r="D340" s="207"/>
      <c r="E340" s="208"/>
      <c r="F340" s="211"/>
      <c r="G340" s="125"/>
      <c r="H340" s="219"/>
      <c r="I340" s="210"/>
      <c r="J340" s="210"/>
      <c r="K340" s="210"/>
      <c r="L340" s="210"/>
      <c r="M340" s="50"/>
      <c r="N340" s="36"/>
      <c r="O340" s="55"/>
      <c r="P340" s="59"/>
      <c r="Q340" s="59"/>
      <c r="R340" s="151"/>
      <c r="S340" s="133"/>
      <c r="T340" s="133"/>
      <c r="U340" s="133"/>
      <c r="V340" s="152"/>
      <c r="W340" s="140"/>
      <c r="X340" s="59"/>
      <c r="Y340" s="59"/>
      <c r="Z340" s="59"/>
    </row>
    <row r="341" spans="2:26" ht="22.5" customHeight="1">
      <c r="B341" s="84"/>
      <c r="C341" s="20"/>
      <c r="D341" s="118"/>
      <c r="E341" s="119"/>
      <c r="F341" s="121"/>
      <c r="G341" s="125"/>
      <c r="H341" s="219"/>
      <c r="I341" s="210"/>
      <c r="J341" s="210"/>
      <c r="K341" s="210"/>
      <c r="L341" s="210"/>
      <c r="M341" s="50"/>
      <c r="N341" s="36"/>
      <c r="O341" s="55"/>
      <c r="P341" s="59"/>
      <c r="Q341" s="59"/>
      <c r="R341" s="151"/>
      <c r="S341" s="133"/>
      <c r="T341" s="133"/>
      <c r="U341" s="133"/>
      <c r="V341" s="152"/>
      <c r="W341" s="140"/>
      <c r="X341" s="59"/>
      <c r="Y341" s="59"/>
      <c r="Z341" s="59"/>
    </row>
    <row r="342" spans="2:26" ht="22.5" customHeight="1">
      <c r="B342" s="84"/>
      <c r="C342" s="20"/>
      <c r="D342" s="207"/>
      <c r="E342" s="208"/>
      <c r="F342" s="211"/>
      <c r="G342" s="125"/>
      <c r="H342" s="219"/>
      <c r="I342" s="210"/>
      <c r="J342" s="210"/>
      <c r="K342" s="210"/>
      <c r="L342" s="210"/>
      <c r="M342" s="50"/>
      <c r="N342" s="36"/>
      <c r="O342" s="55"/>
      <c r="P342" s="59"/>
      <c r="Q342" s="59"/>
      <c r="R342" s="151"/>
      <c r="S342" s="133"/>
      <c r="T342" s="133"/>
      <c r="U342" s="133"/>
      <c r="V342" s="152"/>
      <c r="W342" s="140"/>
      <c r="X342" s="59"/>
      <c r="Y342" s="59"/>
      <c r="Z342" s="59"/>
    </row>
    <row r="343" spans="2:26" ht="22.5" customHeight="1">
      <c r="B343" s="84"/>
      <c r="C343" s="20"/>
      <c r="D343" s="207"/>
      <c r="E343" s="208"/>
      <c r="F343" s="211"/>
      <c r="G343" s="125"/>
      <c r="H343" s="219"/>
      <c r="I343" s="210"/>
      <c r="J343" s="210"/>
      <c r="K343" s="210"/>
      <c r="L343" s="210"/>
      <c r="M343" s="50"/>
      <c r="N343" s="36"/>
      <c r="O343" s="55"/>
      <c r="P343" s="59"/>
      <c r="Q343" s="59"/>
      <c r="R343" s="151"/>
      <c r="S343" s="133"/>
      <c r="T343" s="133"/>
      <c r="U343" s="133"/>
      <c r="V343" s="152"/>
      <c r="W343" s="140"/>
      <c r="X343" s="59"/>
      <c r="Y343" s="59"/>
      <c r="Z343" s="59"/>
    </row>
    <row r="344" spans="2:26" ht="22.5" customHeight="1">
      <c r="B344" s="84"/>
      <c r="C344" s="20"/>
      <c r="D344" s="207"/>
      <c r="E344" s="208"/>
      <c r="F344" s="211"/>
      <c r="G344" s="125"/>
      <c r="H344" s="219"/>
      <c r="I344" s="210"/>
      <c r="J344" s="210"/>
      <c r="K344" s="210"/>
      <c r="L344" s="210"/>
      <c r="M344" s="50"/>
      <c r="N344" s="36"/>
      <c r="O344" s="55"/>
      <c r="P344" s="59"/>
      <c r="Q344" s="59"/>
      <c r="R344" s="151"/>
      <c r="S344" s="133"/>
      <c r="T344" s="133"/>
      <c r="U344" s="133"/>
      <c r="V344" s="152"/>
      <c r="W344" s="140"/>
      <c r="X344" s="59"/>
      <c r="Y344" s="59"/>
      <c r="Z344" s="59"/>
    </row>
    <row r="345" spans="2:26" ht="22.5" customHeight="1">
      <c r="B345" s="84"/>
      <c r="C345" s="20"/>
      <c r="D345" s="207"/>
      <c r="E345" s="208"/>
      <c r="F345" s="211"/>
      <c r="G345" s="125"/>
      <c r="H345" s="202"/>
      <c r="I345" s="203"/>
      <c r="J345" s="203"/>
      <c r="K345" s="203"/>
      <c r="L345" s="203"/>
      <c r="M345" s="50"/>
      <c r="N345" s="36"/>
      <c r="O345" s="55"/>
      <c r="P345" s="59"/>
      <c r="Q345" s="59"/>
      <c r="R345" s="151"/>
      <c r="S345" s="133"/>
      <c r="T345" s="133"/>
      <c r="U345" s="133"/>
      <c r="V345" s="152"/>
      <c r="W345" s="140"/>
      <c r="X345" s="59"/>
      <c r="Y345" s="59"/>
      <c r="Z345" s="59"/>
    </row>
    <row r="346" spans="2:26" ht="22.5" customHeight="1">
      <c r="B346" s="84"/>
      <c r="C346" s="40"/>
      <c r="D346" s="220"/>
      <c r="E346" s="221"/>
      <c r="F346" s="188"/>
      <c r="G346" s="125"/>
      <c r="H346" s="219"/>
      <c r="I346" s="210"/>
      <c r="J346" s="210"/>
      <c r="K346" s="210"/>
      <c r="L346" s="210"/>
      <c r="M346" s="50"/>
      <c r="N346" s="36"/>
      <c r="O346" s="55"/>
      <c r="P346" s="59"/>
      <c r="Q346" s="59"/>
      <c r="R346" s="151"/>
      <c r="S346" s="133"/>
      <c r="T346" s="133"/>
      <c r="U346" s="133"/>
      <c r="V346" s="152"/>
      <c r="W346" s="140"/>
      <c r="X346" s="59"/>
      <c r="Y346" s="59"/>
      <c r="Z346" s="59"/>
    </row>
    <row r="347" spans="2:26" ht="22.5" customHeight="1">
      <c r="B347" s="84"/>
      <c r="C347" s="40"/>
      <c r="D347" s="207"/>
      <c r="E347" s="208"/>
      <c r="F347" s="211"/>
      <c r="G347" s="125"/>
      <c r="H347" s="219"/>
      <c r="I347" s="210"/>
      <c r="J347" s="210"/>
      <c r="K347" s="210"/>
      <c r="L347" s="210"/>
      <c r="M347" s="50"/>
      <c r="N347" s="38"/>
      <c r="O347" s="55"/>
      <c r="P347" s="59"/>
      <c r="Q347" s="59"/>
      <c r="R347" s="151"/>
      <c r="S347" s="133"/>
      <c r="T347" s="133"/>
      <c r="U347" s="133"/>
      <c r="V347" s="152"/>
      <c r="W347" s="140"/>
      <c r="X347" s="59"/>
      <c r="Y347" s="59"/>
      <c r="Z347" s="59"/>
    </row>
    <row r="348" spans="2:26" ht="22.5" customHeight="1">
      <c r="B348" s="84"/>
      <c r="C348" s="40"/>
      <c r="D348" s="207"/>
      <c r="E348" s="208"/>
      <c r="F348" s="211"/>
      <c r="G348" s="125"/>
      <c r="H348" s="219"/>
      <c r="I348" s="210"/>
      <c r="J348" s="210"/>
      <c r="K348" s="210"/>
      <c r="L348" s="210"/>
      <c r="M348" s="50"/>
      <c r="N348" s="36"/>
      <c r="O348" s="55"/>
      <c r="P348" s="59"/>
      <c r="Q348" s="59"/>
      <c r="R348" s="151"/>
      <c r="S348" s="133"/>
      <c r="T348" s="133"/>
      <c r="U348" s="133"/>
      <c r="V348" s="152"/>
      <c r="W348" s="140"/>
      <c r="X348" s="59"/>
      <c r="Y348" s="59"/>
      <c r="Z348" s="59"/>
    </row>
    <row r="349" spans="2:26" ht="22.5" customHeight="1">
      <c r="B349" s="84"/>
      <c r="C349" s="40"/>
      <c r="D349" s="207"/>
      <c r="E349" s="208"/>
      <c r="F349" s="211"/>
      <c r="G349" s="125"/>
      <c r="H349" s="219"/>
      <c r="I349" s="210"/>
      <c r="J349" s="210"/>
      <c r="K349" s="210"/>
      <c r="L349" s="210"/>
      <c r="M349" s="50"/>
      <c r="N349" s="36"/>
      <c r="O349" s="55"/>
      <c r="P349" s="59"/>
      <c r="Q349" s="59"/>
      <c r="R349" s="151"/>
      <c r="S349" s="133"/>
      <c r="T349" s="133"/>
      <c r="U349" s="133"/>
      <c r="V349" s="152"/>
      <c r="W349" s="140"/>
      <c r="X349" s="59"/>
      <c r="Y349" s="59"/>
      <c r="Z349" s="59"/>
    </row>
    <row r="350" spans="2:26" ht="22.5" customHeight="1">
      <c r="B350" s="84"/>
      <c r="C350" s="40"/>
      <c r="D350" s="207"/>
      <c r="E350" s="208"/>
      <c r="F350" s="211"/>
      <c r="G350" s="125"/>
      <c r="H350" s="202"/>
      <c r="I350" s="203"/>
      <c r="J350" s="203"/>
      <c r="K350" s="203"/>
      <c r="L350" s="203"/>
      <c r="M350" s="50"/>
      <c r="N350" s="36"/>
      <c r="O350" s="55"/>
      <c r="P350" s="59"/>
      <c r="Q350" s="59"/>
      <c r="R350" s="151"/>
      <c r="S350" s="133"/>
      <c r="T350" s="133"/>
      <c r="U350" s="133"/>
      <c r="V350" s="152"/>
      <c r="W350" s="140"/>
      <c r="X350" s="59"/>
      <c r="Y350" s="59"/>
      <c r="Z350" s="59"/>
    </row>
    <row r="351" spans="2:26" ht="22.5" customHeight="1">
      <c r="B351" s="84"/>
      <c r="C351" s="40"/>
      <c r="D351" s="207"/>
      <c r="E351" s="208"/>
      <c r="F351" s="211"/>
      <c r="G351" s="125"/>
      <c r="H351" s="202"/>
      <c r="I351" s="203"/>
      <c r="J351" s="203"/>
      <c r="K351" s="203"/>
      <c r="L351" s="203"/>
      <c r="M351" s="50"/>
      <c r="N351" s="36"/>
      <c r="O351" s="55"/>
      <c r="P351" s="59"/>
      <c r="Q351" s="59"/>
      <c r="R351" s="151"/>
      <c r="S351" s="133"/>
      <c r="T351" s="133"/>
      <c r="U351" s="133"/>
      <c r="V351" s="152"/>
      <c r="W351" s="140"/>
      <c r="X351" s="59"/>
      <c r="Y351" s="59"/>
      <c r="Z351" s="59"/>
    </row>
    <row r="352" spans="2:26" ht="22.5" customHeight="1">
      <c r="B352" s="84"/>
      <c r="C352" s="20"/>
      <c r="D352" s="207"/>
      <c r="E352" s="208"/>
      <c r="F352" s="209"/>
      <c r="G352" s="125"/>
      <c r="H352" s="202"/>
      <c r="I352" s="214"/>
      <c r="J352" s="214"/>
      <c r="K352" s="214"/>
      <c r="L352" s="214"/>
      <c r="M352" s="50"/>
      <c r="N352" s="39"/>
      <c r="O352" s="55"/>
      <c r="P352" s="59"/>
      <c r="Q352" s="59"/>
      <c r="R352" s="151"/>
      <c r="S352" s="133"/>
      <c r="T352" s="133"/>
      <c r="U352" s="133"/>
      <c r="V352" s="152"/>
      <c r="W352" s="140"/>
      <c r="X352" s="59"/>
      <c r="Y352" s="59"/>
      <c r="Z352" s="59"/>
    </row>
    <row r="353" spans="2:26" ht="22.5" customHeight="1">
      <c r="B353" s="84"/>
      <c r="C353" s="20"/>
      <c r="D353" s="207"/>
      <c r="E353" s="208"/>
      <c r="F353" s="209"/>
      <c r="G353" s="125"/>
      <c r="H353" s="202"/>
      <c r="I353" s="214"/>
      <c r="J353" s="214"/>
      <c r="K353" s="214"/>
      <c r="L353" s="214"/>
      <c r="M353" s="50"/>
      <c r="N353" s="38"/>
      <c r="O353" s="55"/>
      <c r="P353" s="59"/>
      <c r="Q353" s="59"/>
      <c r="R353" s="151"/>
      <c r="S353" s="133"/>
      <c r="T353" s="133"/>
      <c r="U353" s="133"/>
      <c r="V353" s="152"/>
      <c r="W353" s="140"/>
      <c r="X353" s="59"/>
      <c r="Y353" s="59"/>
      <c r="Z353" s="59"/>
    </row>
    <row r="354" spans="2:26" ht="22.5" customHeight="1">
      <c r="B354" s="84"/>
      <c r="C354" s="40"/>
      <c r="D354" s="220"/>
      <c r="E354" s="221"/>
      <c r="F354" s="222"/>
      <c r="G354" s="125"/>
      <c r="H354" s="219"/>
      <c r="I354" s="223"/>
      <c r="J354" s="223"/>
      <c r="K354" s="223"/>
      <c r="L354" s="223"/>
      <c r="M354" s="50"/>
      <c r="N354" s="36"/>
      <c r="O354" s="55"/>
      <c r="P354" s="59"/>
      <c r="Q354" s="59"/>
      <c r="R354" s="151"/>
      <c r="S354" s="133"/>
      <c r="T354" s="133"/>
      <c r="U354" s="133"/>
      <c r="V354" s="152"/>
      <c r="W354" s="140"/>
      <c r="X354" s="59"/>
      <c r="Y354" s="59"/>
      <c r="Z354" s="59"/>
    </row>
    <row r="355" spans="2:26" ht="22.5" customHeight="1">
      <c r="B355" s="84"/>
      <c r="C355" s="40"/>
      <c r="D355" s="207"/>
      <c r="E355" s="208"/>
      <c r="F355" s="209"/>
      <c r="G355" s="125"/>
      <c r="H355" s="202"/>
      <c r="I355" s="214"/>
      <c r="J355" s="214"/>
      <c r="K355" s="214"/>
      <c r="L355" s="214"/>
      <c r="M355" s="50"/>
      <c r="N355" s="36"/>
      <c r="O355" s="55"/>
      <c r="P355" s="59"/>
      <c r="Q355" s="59"/>
      <c r="R355" s="151"/>
      <c r="S355" s="133"/>
      <c r="T355" s="133"/>
      <c r="U355" s="133"/>
      <c r="V355" s="152"/>
      <c r="W355" s="140"/>
      <c r="X355" s="59"/>
      <c r="Y355" s="59"/>
      <c r="Z355" s="59"/>
    </row>
    <row r="356" spans="2:26" ht="22.5" customHeight="1">
      <c r="B356" s="84"/>
      <c r="C356" s="40"/>
      <c r="D356" s="207"/>
      <c r="E356" s="208"/>
      <c r="F356" s="209"/>
      <c r="G356" s="125"/>
      <c r="H356" s="202"/>
      <c r="I356" s="214"/>
      <c r="J356" s="214"/>
      <c r="K356" s="214"/>
      <c r="L356" s="214"/>
      <c r="M356" s="50"/>
      <c r="N356" s="39"/>
      <c r="O356" s="55"/>
      <c r="P356" s="59"/>
      <c r="Q356" s="59"/>
      <c r="R356" s="151"/>
      <c r="S356" s="133"/>
      <c r="T356" s="133"/>
      <c r="U356" s="133"/>
      <c r="V356" s="152"/>
      <c r="W356" s="140"/>
      <c r="X356" s="59"/>
      <c r="Y356" s="59"/>
      <c r="Z356" s="59"/>
    </row>
    <row r="357" spans="2:26" ht="22.5" customHeight="1">
      <c r="B357" s="84"/>
      <c r="C357" s="40"/>
      <c r="D357" s="207"/>
      <c r="E357" s="208"/>
      <c r="F357" s="209"/>
      <c r="G357" s="125"/>
      <c r="H357" s="202"/>
      <c r="I357" s="214"/>
      <c r="J357" s="214"/>
      <c r="K357" s="214"/>
      <c r="L357" s="214"/>
      <c r="M357" s="50"/>
      <c r="N357" s="36"/>
      <c r="O357" s="55"/>
      <c r="P357" s="59"/>
      <c r="Q357" s="59"/>
      <c r="R357" s="151"/>
      <c r="S357" s="133"/>
      <c r="T357" s="133"/>
      <c r="U357" s="133"/>
      <c r="V357" s="152"/>
      <c r="W357" s="140"/>
      <c r="X357" s="59"/>
      <c r="Y357" s="59"/>
      <c r="Z357" s="59"/>
    </row>
    <row r="358" spans="2:26" ht="22.5" customHeight="1">
      <c r="B358" s="84"/>
      <c r="C358" s="40"/>
      <c r="D358" s="207"/>
      <c r="E358" s="208"/>
      <c r="F358" s="209"/>
      <c r="G358" s="125"/>
      <c r="H358" s="202"/>
      <c r="I358" s="214"/>
      <c r="J358" s="214"/>
      <c r="K358" s="214"/>
      <c r="L358" s="214"/>
      <c r="M358" s="50"/>
      <c r="N358" s="36"/>
      <c r="O358" s="55"/>
      <c r="P358" s="59"/>
      <c r="Q358" s="59"/>
      <c r="R358" s="151"/>
      <c r="S358" s="133"/>
      <c r="T358" s="133"/>
      <c r="U358" s="133"/>
      <c r="V358" s="152"/>
      <c r="W358" s="140"/>
      <c r="X358" s="59"/>
      <c r="Y358" s="59"/>
      <c r="Z358" s="59"/>
    </row>
    <row r="359" spans="2:26" ht="22.5" customHeight="1">
      <c r="B359" s="84"/>
      <c r="C359" s="40"/>
      <c r="D359" s="207"/>
      <c r="E359" s="208"/>
      <c r="F359" s="209"/>
      <c r="G359" s="125"/>
      <c r="H359" s="202"/>
      <c r="I359" s="214"/>
      <c r="J359" s="214"/>
      <c r="K359" s="214"/>
      <c r="L359" s="214"/>
      <c r="M359" s="50"/>
      <c r="N359" s="36"/>
      <c r="O359" s="55"/>
      <c r="P359" s="59"/>
      <c r="Q359" s="59"/>
      <c r="R359" s="151"/>
      <c r="S359" s="133"/>
      <c r="T359" s="133"/>
      <c r="U359" s="133"/>
      <c r="V359" s="152"/>
      <c r="W359" s="140"/>
      <c r="X359" s="59"/>
      <c r="Y359" s="59"/>
      <c r="Z359" s="59"/>
    </row>
    <row r="360" spans="2:26" ht="22.5" customHeight="1">
      <c r="B360" s="84"/>
      <c r="C360" s="84"/>
      <c r="D360" s="186"/>
      <c r="E360" s="187"/>
      <c r="F360" s="188"/>
      <c r="G360" s="125"/>
      <c r="H360" s="198"/>
      <c r="I360" s="199"/>
      <c r="J360" s="199"/>
      <c r="K360" s="199"/>
      <c r="L360" s="199"/>
      <c r="M360" s="50"/>
      <c r="N360" s="37"/>
      <c r="O360" s="55"/>
      <c r="P360" s="59"/>
      <c r="Q360" s="59"/>
      <c r="R360" s="151"/>
      <c r="S360" s="133"/>
      <c r="T360" s="133"/>
      <c r="U360" s="133"/>
      <c r="V360" s="152"/>
      <c r="W360" s="140"/>
      <c r="X360" s="59"/>
      <c r="Y360" s="59"/>
      <c r="Z360" s="59"/>
    </row>
    <row r="361" spans="2:26" ht="22.5" customHeight="1">
      <c r="B361" s="84"/>
      <c r="C361" s="84"/>
      <c r="D361" s="186"/>
      <c r="E361" s="187"/>
      <c r="F361" s="188"/>
      <c r="G361" s="125"/>
      <c r="H361" s="184"/>
      <c r="I361" s="185"/>
      <c r="J361" s="185"/>
      <c r="K361" s="185"/>
      <c r="L361" s="185"/>
      <c r="M361" s="50"/>
      <c r="N361" s="36"/>
      <c r="O361" s="55"/>
      <c r="P361" s="59"/>
      <c r="Q361" s="59"/>
      <c r="R361" s="151"/>
      <c r="S361" s="133"/>
      <c r="T361" s="133"/>
      <c r="U361" s="133"/>
      <c r="V361" s="152"/>
      <c r="W361" s="140"/>
      <c r="X361" s="59"/>
      <c r="Y361" s="59"/>
      <c r="Z361" s="59"/>
    </row>
    <row r="362" spans="2:26" ht="22.5" customHeight="1">
      <c r="B362" s="84"/>
      <c r="C362" s="84"/>
      <c r="D362" s="186"/>
      <c r="E362" s="187"/>
      <c r="F362" s="188"/>
      <c r="G362" s="125"/>
      <c r="H362" s="198"/>
      <c r="I362" s="218"/>
      <c r="J362" s="218"/>
      <c r="K362" s="218"/>
      <c r="L362" s="218"/>
      <c r="M362" s="50"/>
      <c r="N362" s="36"/>
      <c r="O362" s="55"/>
      <c r="P362" s="59"/>
      <c r="Q362" s="59"/>
      <c r="R362" s="151"/>
      <c r="S362" s="133"/>
      <c r="T362" s="133"/>
      <c r="U362" s="133"/>
      <c r="V362" s="152"/>
      <c r="W362" s="140"/>
      <c r="X362" s="59"/>
      <c r="Y362" s="59"/>
      <c r="Z362" s="59"/>
    </row>
    <row r="363" spans="2:26" ht="22.5" customHeight="1">
      <c r="B363" s="84"/>
      <c r="C363" s="84"/>
      <c r="D363" s="186"/>
      <c r="E363" s="187"/>
      <c r="F363" s="188"/>
      <c r="G363" s="125"/>
      <c r="H363" s="205"/>
      <c r="I363" s="206"/>
      <c r="J363" s="206"/>
      <c r="K363" s="206"/>
      <c r="L363" s="206"/>
      <c r="M363" s="50"/>
      <c r="N363" s="36"/>
      <c r="O363" s="55"/>
      <c r="P363" s="59"/>
      <c r="Q363" s="59"/>
      <c r="R363" s="151"/>
      <c r="S363" s="133"/>
      <c r="T363" s="133"/>
      <c r="U363" s="133"/>
      <c r="V363" s="152"/>
      <c r="W363" s="140"/>
      <c r="X363" s="59"/>
      <c r="Y363" s="59"/>
      <c r="Z363" s="59"/>
    </row>
    <row r="364" spans="2:26" ht="22.5" customHeight="1">
      <c r="B364" s="84"/>
      <c r="C364" s="84"/>
      <c r="D364" s="186"/>
      <c r="E364" s="187"/>
      <c r="F364" s="188"/>
      <c r="G364" s="125"/>
      <c r="H364" s="198"/>
      <c r="I364" s="199"/>
      <c r="J364" s="199"/>
      <c r="K364" s="199"/>
      <c r="L364" s="199"/>
      <c r="M364" s="50"/>
      <c r="N364" s="36"/>
      <c r="O364" s="55"/>
      <c r="P364" s="59"/>
      <c r="Q364" s="59"/>
      <c r="R364" s="151"/>
      <c r="S364" s="133"/>
      <c r="T364" s="133"/>
      <c r="U364" s="133"/>
      <c r="V364" s="152"/>
      <c r="W364" s="140"/>
      <c r="X364" s="59"/>
      <c r="Y364" s="59"/>
      <c r="Z364" s="59"/>
    </row>
    <row r="365" spans="2:26" ht="22.5" customHeight="1">
      <c r="B365" s="84"/>
      <c r="C365" s="20"/>
      <c r="D365" s="207"/>
      <c r="E365" s="208"/>
      <c r="F365" s="211"/>
      <c r="G365" s="125"/>
      <c r="H365" s="202"/>
      <c r="I365" s="203"/>
      <c r="J365" s="203"/>
      <c r="K365" s="203"/>
      <c r="L365" s="203"/>
      <c r="M365" s="50"/>
      <c r="N365" s="39"/>
      <c r="O365" s="55"/>
      <c r="P365" s="59"/>
      <c r="Q365" s="59"/>
      <c r="R365" s="151"/>
      <c r="S365" s="133"/>
      <c r="T365" s="133"/>
      <c r="U365" s="133"/>
      <c r="V365" s="152"/>
      <c r="W365" s="140"/>
      <c r="X365" s="59"/>
      <c r="Y365" s="59"/>
      <c r="Z365" s="59"/>
    </row>
    <row r="366" spans="2:26" ht="22.5" customHeight="1">
      <c r="B366" s="84"/>
      <c r="C366" s="84"/>
      <c r="D366" s="186"/>
      <c r="E366" s="187"/>
      <c r="F366" s="204"/>
      <c r="G366" s="125"/>
      <c r="H366" s="205"/>
      <c r="I366" s="206"/>
      <c r="J366" s="206"/>
      <c r="K366" s="206"/>
      <c r="L366" s="206"/>
      <c r="M366" s="50"/>
      <c r="N366" s="36"/>
      <c r="O366" s="56"/>
      <c r="P366" s="59"/>
      <c r="Q366" s="59"/>
      <c r="R366" s="151"/>
      <c r="S366" s="133"/>
      <c r="T366" s="133"/>
      <c r="U366" s="133"/>
      <c r="V366" s="152"/>
      <c r="W366" s="140"/>
      <c r="X366" s="59"/>
      <c r="Y366" s="59"/>
      <c r="Z366" s="59"/>
    </row>
    <row r="367" spans="2:26" ht="22.5" customHeight="1">
      <c r="B367" s="84"/>
      <c r="C367" s="84"/>
      <c r="D367" s="186"/>
      <c r="E367" s="187"/>
      <c r="F367" s="188"/>
      <c r="G367" s="125"/>
      <c r="H367" s="205"/>
      <c r="I367" s="210"/>
      <c r="J367" s="210"/>
      <c r="K367" s="210"/>
      <c r="L367" s="210"/>
      <c r="M367" s="50"/>
      <c r="N367" s="36"/>
      <c r="O367" s="56"/>
      <c r="P367" s="59"/>
      <c r="Q367" s="59"/>
      <c r="R367" s="151"/>
      <c r="S367" s="133"/>
      <c r="T367" s="133"/>
      <c r="U367" s="133"/>
      <c r="V367" s="152"/>
      <c r="W367" s="140"/>
      <c r="X367" s="59"/>
      <c r="Y367" s="59"/>
      <c r="Z367" s="59"/>
    </row>
    <row r="368" spans="2:26" ht="22.5" customHeight="1">
      <c r="B368" s="84"/>
      <c r="C368" s="20"/>
      <c r="D368" s="207"/>
      <c r="E368" s="208"/>
      <c r="F368" s="211"/>
      <c r="G368" s="125"/>
      <c r="H368" s="198"/>
      <c r="I368" s="203"/>
      <c r="J368" s="203"/>
      <c r="K368" s="203"/>
      <c r="L368" s="203"/>
      <c r="M368" s="50"/>
      <c r="N368" s="39"/>
      <c r="O368" s="55"/>
      <c r="P368" s="59"/>
      <c r="Q368" s="59"/>
      <c r="R368" s="151"/>
      <c r="S368" s="133"/>
      <c r="T368" s="133"/>
      <c r="U368" s="133"/>
      <c r="V368" s="152"/>
      <c r="W368" s="140"/>
      <c r="X368" s="59"/>
      <c r="Y368" s="59"/>
      <c r="Z368" s="59"/>
    </row>
    <row r="369" spans="2:26" ht="22.5" customHeight="1">
      <c r="B369" s="84"/>
      <c r="C369" s="84"/>
      <c r="D369" s="186"/>
      <c r="E369" s="187"/>
      <c r="F369" s="204"/>
      <c r="G369" s="125"/>
      <c r="H369" s="205"/>
      <c r="I369" s="206"/>
      <c r="J369" s="206"/>
      <c r="K369" s="206"/>
      <c r="L369" s="206"/>
      <c r="M369" s="50"/>
      <c r="N369" s="36"/>
      <c r="O369" s="56"/>
      <c r="P369" s="59"/>
      <c r="Q369" s="59"/>
      <c r="R369" s="151"/>
      <c r="S369" s="133"/>
      <c r="T369" s="133"/>
      <c r="U369" s="133"/>
      <c r="V369" s="152"/>
      <c r="W369" s="140"/>
      <c r="X369" s="59"/>
      <c r="Y369" s="59"/>
      <c r="Z369" s="59"/>
    </row>
    <row r="370" spans="2:26" ht="22.5" customHeight="1">
      <c r="B370" s="84"/>
      <c r="C370" s="84"/>
      <c r="D370" s="186"/>
      <c r="E370" s="187"/>
      <c r="F370" s="204"/>
      <c r="G370" s="125"/>
      <c r="H370" s="205"/>
      <c r="I370" s="206"/>
      <c r="J370" s="206"/>
      <c r="K370" s="206"/>
      <c r="L370" s="206"/>
      <c r="M370" s="50"/>
      <c r="N370" s="36"/>
      <c r="O370" s="56"/>
      <c r="P370" s="59"/>
      <c r="Q370" s="59"/>
      <c r="R370" s="151"/>
      <c r="S370" s="133"/>
      <c r="T370" s="133"/>
      <c r="U370" s="133"/>
      <c r="V370" s="152"/>
      <c r="W370" s="140"/>
      <c r="X370" s="59"/>
      <c r="Y370" s="59"/>
      <c r="Z370" s="59"/>
    </row>
    <row r="371" spans="2:26" ht="22.5" customHeight="1">
      <c r="B371" s="84"/>
      <c r="C371" s="84"/>
      <c r="D371" s="186"/>
      <c r="E371" s="187"/>
      <c r="F371" s="204"/>
      <c r="G371" s="125"/>
      <c r="H371" s="205"/>
      <c r="I371" s="206"/>
      <c r="J371" s="206"/>
      <c r="K371" s="206"/>
      <c r="L371" s="206"/>
      <c r="M371" s="50"/>
      <c r="N371" s="36"/>
      <c r="O371" s="56"/>
      <c r="P371" s="59"/>
      <c r="Q371" s="59"/>
      <c r="R371" s="151"/>
      <c r="S371" s="133"/>
      <c r="T371" s="133"/>
      <c r="U371" s="133"/>
      <c r="V371" s="152"/>
      <c r="W371" s="140"/>
      <c r="X371" s="59"/>
      <c r="Y371" s="59"/>
      <c r="Z371" s="59"/>
    </row>
    <row r="372" spans="2:26" ht="22.5" customHeight="1">
      <c r="B372" s="84"/>
      <c r="C372" s="84"/>
      <c r="D372" s="186"/>
      <c r="E372" s="187"/>
      <c r="F372" s="204"/>
      <c r="G372" s="125"/>
      <c r="H372" s="205"/>
      <c r="I372" s="206"/>
      <c r="J372" s="206"/>
      <c r="K372" s="206"/>
      <c r="L372" s="206"/>
      <c r="M372" s="50"/>
      <c r="N372" s="36"/>
      <c r="O372" s="56"/>
      <c r="P372" s="59"/>
      <c r="Q372" s="59"/>
      <c r="R372" s="151"/>
      <c r="S372" s="133"/>
      <c r="T372" s="133"/>
      <c r="U372" s="133"/>
      <c r="V372" s="152"/>
      <c r="W372" s="140"/>
      <c r="X372" s="59"/>
      <c r="Y372" s="59"/>
      <c r="Z372" s="59"/>
    </row>
    <row r="373" spans="2:26" ht="22.5" customHeight="1">
      <c r="B373" s="84"/>
      <c r="C373" s="84"/>
      <c r="D373" s="186"/>
      <c r="E373" s="187"/>
      <c r="F373" s="204"/>
      <c r="G373" s="125"/>
      <c r="H373" s="205"/>
      <c r="I373" s="206"/>
      <c r="J373" s="206"/>
      <c r="K373" s="206"/>
      <c r="L373" s="206"/>
      <c r="M373" s="50"/>
      <c r="N373" s="36"/>
      <c r="O373" s="56"/>
      <c r="P373" s="59"/>
      <c r="Q373" s="59"/>
      <c r="R373" s="151"/>
      <c r="S373" s="133"/>
      <c r="T373" s="133"/>
      <c r="U373" s="133"/>
      <c r="V373" s="152"/>
      <c r="W373" s="140"/>
      <c r="X373" s="59"/>
      <c r="Y373" s="59"/>
      <c r="Z373" s="59"/>
    </row>
    <row r="374" spans="2:26" ht="22.5" customHeight="1">
      <c r="B374" s="84"/>
      <c r="C374" s="84"/>
      <c r="D374" s="186"/>
      <c r="E374" s="187"/>
      <c r="F374" s="204"/>
      <c r="G374" s="125"/>
      <c r="H374" s="205"/>
      <c r="I374" s="206"/>
      <c r="J374" s="206"/>
      <c r="K374" s="206"/>
      <c r="L374" s="206"/>
      <c r="M374" s="50"/>
      <c r="N374" s="36"/>
      <c r="O374" s="56"/>
      <c r="P374" s="59"/>
      <c r="Q374" s="59"/>
      <c r="R374" s="151"/>
      <c r="S374" s="133"/>
      <c r="T374" s="133"/>
      <c r="U374" s="133"/>
      <c r="V374" s="152"/>
      <c r="W374" s="140"/>
      <c r="X374" s="59"/>
      <c r="Y374" s="59"/>
      <c r="Z374" s="59"/>
    </row>
    <row r="375" spans="2:26" ht="22.5" customHeight="1">
      <c r="B375" s="84"/>
      <c r="C375" s="84"/>
      <c r="D375" s="186"/>
      <c r="E375" s="187"/>
      <c r="F375" s="204"/>
      <c r="G375" s="125"/>
      <c r="H375" s="205"/>
      <c r="I375" s="206"/>
      <c r="J375" s="206"/>
      <c r="K375" s="206"/>
      <c r="L375" s="206"/>
      <c r="M375" s="50"/>
      <c r="N375" s="36"/>
      <c r="O375" s="56"/>
      <c r="P375" s="59"/>
      <c r="Q375" s="59"/>
      <c r="R375" s="151"/>
      <c r="S375" s="133"/>
      <c r="T375" s="133"/>
      <c r="U375" s="133"/>
      <c r="V375" s="152"/>
      <c r="W375" s="140"/>
      <c r="X375" s="59"/>
      <c r="Y375" s="59"/>
      <c r="Z375" s="59"/>
    </row>
    <row r="376" spans="2:26" ht="22.5" customHeight="1">
      <c r="B376" s="84"/>
      <c r="C376" s="84"/>
      <c r="D376" s="186"/>
      <c r="E376" s="187"/>
      <c r="F376" s="188"/>
      <c r="G376" s="125"/>
      <c r="H376" s="205"/>
      <c r="I376" s="210"/>
      <c r="J376" s="210"/>
      <c r="K376" s="210"/>
      <c r="L376" s="210"/>
      <c r="M376" s="50"/>
      <c r="N376" s="37"/>
      <c r="O376" s="56"/>
      <c r="P376" s="59"/>
      <c r="Q376" s="59"/>
      <c r="R376" s="151"/>
      <c r="S376" s="133"/>
      <c r="T376" s="133"/>
      <c r="U376" s="133"/>
      <c r="V376" s="152"/>
      <c r="W376" s="140"/>
      <c r="X376" s="59"/>
      <c r="Y376" s="59"/>
      <c r="Z376" s="59"/>
    </row>
    <row r="377" spans="2:26" ht="22.5" customHeight="1">
      <c r="B377" s="84"/>
      <c r="C377" s="20"/>
      <c r="D377" s="207"/>
      <c r="E377" s="208"/>
      <c r="F377" s="211"/>
      <c r="G377" s="125"/>
      <c r="H377" s="198"/>
      <c r="I377" s="218"/>
      <c r="J377" s="218"/>
      <c r="K377" s="218"/>
      <c r="L377" s="218"/>
      <c r="M377" s="50"/>
      <c r="N377" s="39"/>
      <c r="O377" s="56"/>
      <c r="P377" s="59"/>
      <c r="Q377" s="59"/>
      <c r="R377" s="151"/>
      <c r="S377" s="133"/>
      <c r="T377" s="133"/>
      <c r="U377" s="133"/>
      <c r="V377" s="152"/>
      <c r="W377" s="140"/>
      <c r="X377" s="59"/>
      <c r="Y377" s="59"/>
      <c r="Z377" s="59"/>
    </row>
    <row r="378" spans="2:26" ht="22.5" customHeight="1">
      <c r="B378" s="84"/>
      <c r="C378" s="84"/>
      <c r="D378" s="186"/>
      <c r="E378" s="187"/>
      <c r="F378" s="204"/>
      <c r="G378" s="125"/>
      <c r="H378" s="205"/>
      <c r="I378" s="206"/>
      <c r="J378" s="206"/>
      <c r="K378" s="206"/>
      <c r="L378" s="206"/>
      <c r="M378" s="50"/>
      <c r="N378" s="36"/>
      <c r="O378" s="56"/>
      <c r="P378" s="59"/>
      <c r="Q378" s="59"/>
      <c r="R378" s="151"/>
      <c r="S378" s="133"/>
      <c r="T378" s="133"/>
      <c r="U378" s="133"/>
      <c r="V378" s="152"/>
      <c r="W378" s="140"/>
      <c r="X378" s="59"/>
      <c r="Y378" s="59"/>
      <c r="Z378" s="59"/>
    </row>
    <row r="379" spans="2:26" ht="22.5" customHeight="1">
      <c r="B379" s="84"/>
      <c r="C379" s="20"/>
      <c r="D379" s="224"/>
      <c r="E379" s="225"/>
      <c r="F379" s="226"/>
      <c r="G379" s="125"/>
      <c r="H379" s="202"/>
      <c r="I379" s="214"/>
      <c r="J379" s="214"/>
      <c r="K379" s="214"/>
      <c r="L379" s="214"/>
      <c r="M379" s="50"/>
      <c r="N379" s="36"/>
      <c r="O379" s="55"/>
      <c r="P379" s="59"/>
      <c r="Q379" s="59"/>
      <c r="R379" s="151"/>
      <c r="S379" s="133"/>
      <c r="T379" s="133"/>
      <c r="U379" s="133"/>
      <c r="V379" s="152"/>
      <c r="W379" s="140"/>
      <c r="X379" s="59"/>
      <c r="Y379" s="59"/>
      <c r="Z379" s="59"/>
    </row>
    <row r="380" spans="2:26" ht="22.5" customHeight="1">
      <c r="B380" s="84"/>
      <c r="C380" s="20"/>
      <c r="D380" s="224"/>
      <c r="E380" s="225"/>
      <c r="F380" s="226"/>
      <c r="G380" s="125"/>
      <c r="H380" s="202"/>
      <c r="I380" s="214"/>
      <c r="J380" s="214"/>
      <c r="K380" s="214"/>
      <c r="L380" s="214"/>
      <c r="M380" s="50"/>
      <c r="N380" s="36"/>
      <c r="O380" s="55"/>
      <c r="P380" s="59"/>
      <c r="Q380" s="59"/>
      <c r="R380" s="151"/>
      <c r="S380" s="133"/>
      <c r="T380" s="133"/>
      <c r="U380" s="133"/>
      <c r="V380" s="152"/>
      <c r="W380" s="140"/>
      <c r="X380" s="59"/>
      <c r="Y380" s="59"/>
      <c r="Z380" s="59"/>
    </row>
    <row r="381" spans="2:26" ht="22.5" customHeight="1">
      <c r="B381" s="84"/>
      <c r="C381" s="20"/>
      <c r="D381" s="224"/>
      <c r="E381" s="225"/>
      <c r="F381" s="226"/>
      <c r="G381" s="125"/>
      <c r="H381" s="198"/>
      <c r="I381" s="199"/>
      <c r="J381" s="199"/>
      <c r="K381" s="199"/>
      <c r="L381" s="199"/>
      <c r="M381" s="50"/>
      <c r="N381" s="36"/>
      <c r="O381" s="55"/>
      <c r="P381" s="59"/>
      <c r="Q381" s="59"/>
      <c r="R381" s="151"/>
      <c r="S381" s="133"/>
      <c r="T381" s="133"/>
      <c r="U381" s="133"/>
      <c r="V381" s="152"/>
      <c r="W381" s="140"/>
      <c r="X381" s="59"/>
      <c r="Y381" s="59"/>
      <c r="Z381" s="59"/>
    </row>
    <row r="382" spans="2:26" ht="22.5" customHeight="1">
      <c r="B382" s="84"/>
      <c r="C382" s="20"/>
      <c r="D382" s="224"/>
      <c r="E382" s="225"/>
      <c r="F382" s="226"/>
      <c r="G382" s="125"/>
      <c r="H382" s="198"/>
      <c r="I382" s="199"/>
      <c r="J382" s="199"/>
      <c r="K382" s="199"/>
      <c r="L382" s="199"/>
      <c r="M382" s="50"/>
      <c r="N382" s="36"/>
      <c r="O382" s="55"/>
      <c r="P382" s="59"/>
      <c r="Q382" s="59"/>
      <c r="R382" s="151"/>
      <c r="S382" s="133"/>
      <c r="T382" s="133"/>
      <c r="U382" s="133"/>
      <c r="V382" s="152"/>
      <c r="W382" s="140"/>
      <c r="X382" s="59"/>
      <c r="Y382" s="59"/>
      <c r="Z382" s="59"/>
    </row>
    <row r="383" spans="2:26" ht="22.5" customHeight="1">
      <c r="B383" s="84"/>
      <c r="C383" s="20"/>
      <c r="D383" s="224"/>
      <c r="E383" s="225"/>
      <c r="F383" s="226"/>
      <c r="G383" s="125"/>
      <c r="H383" s="198"/>
      <c r="I383" s="214"/>
      <c r="J383" s="214"/>
      <c r="K383" s="214"/>
      <c r="L383" s="214"/>
      <c r="M383" s="50"/>
      <c r="N383" s="36"/>
      <c r="O383" s="55"/>
      <c r="P383" s="59"/>
      <c r="Q383" s="59"/>
      <c r="R383" s="151"/>
      <c r="S383" s="133"/>
      <c r="T383" s="133"/>
      <c r="U383" s="133"/>
      <c r="V383" s="152"/>
      <c r="W383" s="140"/>
      <c r="X383" s="59"/>
      <c r="Y383" s="59"/>
      <c r="Z383" s="59"/>
    </row>
    <row r="384" spans="2:26" ht="22.5" customHeight="1">
      <c r="B384" s="84"/>
      <c r="C384" s="20"/>
      <c r="D384" s="224"/>
      <c r="E384" s="225"/>
      <c r="F384" s="226"/>
      <c r="G384" s="125"/>
      <c r="H384" s="198"/>
      <c r="I384" s="214"/>
      <c r="J384" s="214"/>
      <c r="K384" s="214"/>
      <c r="L384" s="214"/>
      <c r="M384" s="50"/>
      <c r="N384" s="36"/>
      <c r="O384" s="55"/>
      <c r="P384" s="59"/>
      <c r="Q384" s="59"/>
      <c r="R384" s="151"/>
      <c r="S384" s="133"/>
      <c r="T384" s="133"/>
      <c r="U384" s="133"/>
      <c r="V384" s="152"/>
      <c r="W384" s="140"/>
      <c r="X384" s="59"/>
      <c r="Y384" s="59"/>
      <c r="Z384" s="59"/>
    </row>
    <row r="385" spans="2:26" ht="22.5" customHeight="1">
      <c r="B385" s="84"/>
      <c r="C385" s="20"/>
      <c r="D385" s="224"/>
      <c r="E385" s="225"/>
      <c r="F385" s="226"/>
      <c r="G385" s="125"/>
      <c r="H385" s="198"/>
      <c r="I385" s="214"/>
      <c r="J385" s="214"/>
      <c r="K385" s="214"/>
      <c r="L385" s="214"/>
      <c r="M385" s="50"/>
      <c r="N385" s="36"/>
      <c r="O385" s="55"/>
      <c r="P385" s="59"/>
      <c r="Q385" s="59"/>
      <c r="R385" s="151"/>
      <c r="S385" s="133"/>
      <c r="T385" s="133"/>
      <c r="U385" s="133"/>
      <c r="V385" s="152"/>
      <c r="W385" s="140"/>
      <c r="X385" s="59"/>
      <c r="Y385" s="59"/>
      <c r="Z385" s="59"/>
    </row>
    <row r="386" spans="2:26" ht="22.5" customHeight="1">
      <c r="B386" s="84"/>
      <c r="C386" s="20"/>
      <c r="D386" s="224"/>
      <c r="E386" s="225"/>
      <c r="F386" s="226"/>
      <c r="G386" s="125"/>
      <c r="H386" s="198"/>
      <c r="I386" s="214"/>
      <c r="J386" s="214"/>
      <c r="K386" s="214"/>
      <c r="L386" s="214"/>
      <c r="M386" s="50"/>
      <c r="N386" s="36"/>
      <c r="O386" s="55"/>
      <c r="P386" s="59"/>
      <c r="Q386" s="59"/>
      <c r="R386" s="151"/>
      <c r="S386" s="133"/>
      <c r="T386" s="133"/>
      <c r="U386" s="133"/>
      <c r="V386" s="152"/>
      <c r="W386" s="140"/>
      <c r="X386" s="59"/>
      <c r="Y386" s="59"/>
      <c r="Z386" s="59"/>
    </row>
    <row r="387" spans="2:26" ht="22.5" customHeight="1">
      <c r="B387" s="84"/>
      <c r="C387" s="20"/>
      <c r="D387" s="224"/>
      <c r="E387" s="225"/>
      <c r="F387" s="226"/>
      <c r="G387" s="125"/>
      <c r="H387" s="198"/>
      <c r="I387" s="214"/>
      <c r="J387" s="214"/>
      <c r="K387" s="214"/>
      <c r="L387" s="214"/>
      <c r="M387" s="50"/>
      <c r="N387" s="36"/>
      <c r="O387" s="55"/>
      <c r="P387" s="59"/>
      <c r="Q387" s="59"/>
      <c r="R387" s="151"/>
      <c r="S387" s="133"/>
      <c r="T387" s="133"/>
      <c r="U387" s="133"/>
      <c r="V387" s="152"/>
      <c r="W387" s="140"/>
      <c r="X387" s="59"/>
      <c r="Y387" s="59"/>
      <c r="Z387" s="59"/>
    </row>
    <row r="388" spans="2:26" ht="22.5" customHeight="1">
      <c r="B388" s="84"/>
      <c r="C388" s="20"/>
      <c r="D388" s="224"/>
      <c r="E388" s="225"/>
      <c r="F388" s="226"/>
      <c r="G388" s="125"/>
      <c r="H388" s="198"/>
      <c r="I388" s="214"/>
      <c r="J388" s="214"/>
      <c r="K388" s="214"/>
      <c r="L388" s="214"/>
      <c r="M388" s="50"/>
      <c r="N388" s="36"/>
      <c r="O388" s="55"/>
      <c r="P388" s="59"/>
      <c r="Q388" s="59"/>
      <c r="R388" s="151"/>
      <c r="S388" s="133"/>
      <c r="T388" s="133"/>
      <c r="U388" s="133"/>
      <c r="V388" s="152"/>
      <c r="W388" s="140"/>
      <c r="X388" s="59"/>
      <c r="Y388" s="59"/>
      <c r="Z388" s="59"/>
    </row>
    <row r="389" spans="2:26" ht="22.5" customHeight="1">
      <c r="B389" s="84"/>
      <c r="C389" s="20"/>
      <c r="D389" s="224"/>
      <c r="E389" s="225"/>
      <c r="F389" s="226"/>
      <c r="G389" s="125"/>
      <c r="H389" s="202"/>
      <c r="I389" s="214"/>
      <c r="J389" s="214"/>
      <c r="K389" s="214"/>
      <c r="L389" s="214"/>
      <c r="M389" s="50"/>
      <c r="N389" s="36"/>
      <c r="O389" s="55"/>
      <c r="P389" s="59"/>
      <c r="Q389" s="59"/>
      <c r="R389" s="151"/>
      <c r="S389" s="133"/>
      <c r="T389" s="133"/>
      <c r="U389" s="133"/>
      <c r="V389" s="152"/>
      <c r="W389" s="140"/>
      <c r="X389" s="59"/>
      <c r="Y389" s="59"/>
      <c r="Z389" s="59"/>
    </row>
    <row r="390" spans="2:26" ht="22.5" customHeight="1">
      <c r="B390" s="84"/>
      <c r="C390" s="20"/>
      <c r="D390" s="224"/>
      <c r="E390" s="225"/>
      <c r="F390" s="226"/>
      <c r="G390" s="125"/>
      <c r="H390" s="198"/>
      <c r="I390" s="214"/>
      <c r="J390" s="214"/>
      <c r="K390" s="214"/>
      <c r="L390" s="214"/>
      <c r="M390" s="50"/>
      <c r="N390" s="36"/>
      <c r="O390" s="55"/>
      <c r="P390" s="59"/>
      <c r="Q390" s="59"/>
      <c r="R390" s="151"/>
      <c r="S390" s="133"/>
      <c r="T390" s="133"/>
      <c r="U390" s="133"/>
      <c r="V390" s="152"/>
      <c r="W390" s="140"/>
      <c r="X390" s="59"/>
      <c r="Y390" s="59"/>
      <c r="Z390" s="59"/>
    </row>
    <row r="391" spans="2:26" ht="22.5" customHeight="1">
      <c r="B391" s="84"/>
      <c r="C391" s="20"/>
      <c r="D391" s="224"/>
      <c r="E391" s="225"/>
      <c r="F391" s="226"/>
      <c r="G391" s="125"/>
      <c r="H391" s="198"/>
      <c r="I391" s="214"/>
      <c r="J391" s="214"/>
      <c r="K391" s="214"/>
      <c r="L391" s="214"/>
      <c r="M391" s="50"/>
      <c r="N391" s="36"/>
      <c r="O391" s="55"/>
      <c r="P391" s="59"/>
      <c r="Q391" s="59"/>
      <c r="R391" s="151"/>
      <c r="S391" s="133"/>
      <c r="T391" s="133"/>
      <c r="U391" s="133"/>
      <c r="V391" s="152"/>
      <c r="W391" s="140"/>
      <c r="X391" s="59"/>
      <c r="Y391" s="59"/>
      <c r="Z391" s="59"/>
    </row>
    <row r="392" spans="2:26" ht="22.5" customHeight="1">
      <c r="B392" s="84"/>
      <c r="C392" s="20"/>
      <c r="D392" s="224"/>
      <c r="E392" s="225"/>
      <c r="F392" s="226"/>
      <c r="G392" s="125"/>
      <c r="H392" s="198"/>
      <c r="I392" s="214"/>
      <c r="J392" s="214"/>
      <c r="K392" s="214"/>
      <c r="L392" s="214"/>
      <c r="M392" s="50"/>
      <c r="N392" s="36"/>
      <c r="O392" s="55"/>
      <c r="P392" s="59"/>
      <c r="Q392" s="59"/>
      <c r="R392" s="151"/>
      <c r="S392" s="133"/>
      <c r="T392" s="133"/>
      <c r="U392" s="133"/>
      <c r="V392" s="152"/>
      <c r="W392" s="140"/>
      <c r="X392" s="59"/>
      <c r="Y392" s="59"/>
      <c r="Z392" s="59"/>
    </row>
    <row r="393" spans="2:26" ht="22.5" customHeight="1">
      <c r="B393" s="84"/>
      <c r="C393" s="20"/>
      <c r="D393" s="224"/>
      <c r="E393" s="225"/>
      <c r="F393" s="226"/>
      <c r="G393" s="125"/>
      <c r="H393" s="198"/>
      <c r="I393" s="214"/>
      <c r="J393" s="214"/>
      <c r="K393" s="214"/>
      <c r="L393" s="214"/>
      <c r="M393" s="50"/>
      <c r="N393" s="36"/>
      <c r="O393" s="55"/>
      <c r="P393" s="59"/>
      <c r="Q393" s="59"/>
      <c r="R393" s="151"/>
      <c r="S393" s="133"/>
      <c r="T393" s="133"/>
      <c r="U393" s="133"/>
      <c r="V393" s="152"/>
      <c r="W393" s="140"/>
      <c r="X393" s="59"/>
      <c r="Y393" s="59"/>
      <c r="Z393" s="59"/>
    </row>
    <row r="394" spans="2:26" ht="22.5" customHeight="1">
      <c r="B394" s="84"/>
      <c r="C394" s="20"/>
      <c r="D394" s="224"/>
      <c r="E394" s="225"/>
      <c r="F394" s="226"/>
      <c r="G394" s="125"/>
      <c r="H394" s="198"/>
      <c r="I394" s="214"/>
      <c r="J394" s="214"/>
      <c r="K394" s="214"/>
      <c r="L394" s="214"/>
      <c r="M394" s="50"/>
      <c r="N394" s="36"/>
      <c r="O394" s="55"/>
      <c r="P394" s="59"/>
      <c r="Q394" s="59"/>
      <c r="R394" s="151"/>
      <c r="S394" s="133"/>
      <c r="T394" s="133"/>
      <c r="U394" s="133"/>
      <c r="V394" s="152"/>
      <c r="W394" s="140"/>
      <c r="X394" s="59"/>
      <c r="Y394" s="59"/>
      <c r="Z394" s="59"/>
    </row>
    <row r="395" spans="2:26" ht="22.5" customHeight="1">
      <c r="B395" s="84"/>
      <c r="C395" s="20"/>
      <c r="D395" s="224"/>
      <c r="E395" s="225"/>
      <c r="F395" s="226"/>
      <c r="G395" s="125"/>
      <c r="H395" s="198"/>
      <c r="I395" s="214"/>
      <c r="J395" s="214"/>
      <c r="K395" s="214"/>
      <c r="L395" s="214"/>
      <c r="M395" s="50"/>
      <c r="N395" s="36"/>
      <c r="O395" s="56"/>
      <c r="P395" s="59"/>
      <c r="Q395" s="59"/>
      <c r="R395" s="151"/>
      <c r="S395" s="133"/>
      <c r="T395" s="133"/>
      <c r="U395" s="133"/>
      <c r="V395" s="152"/>
      <c r="W395" s="140"/>
      <c r="X395" s="59"/>
      <c r="Y395" s="59"/>
      <c r="Z395" s="59"/>
    </row>
    <row r="396" spans="2:26" ht="22.5" customHeight="1">
      <c r="B396" s="84"/>
      <c r="C396" s="20"/>
      <c r="D396" s="224"/>
      <c r="E396" s="225"/>
      <c r="F396" s="226"/>
      <c r="G396" s="125"/>
      <c r="H396" s="198"/>
      <c r="I396" s="214"/>
      <c r="J396" s="214"/>
      <c r="K396" s="214"/>
      <c r="L396" s="214"/>
      <c r="M396" s="50"/>
      <c r="N396" s="36"/>
      <c r="O396" s="55"/>
      <c r="P396" s="59"/>
      <c r="Q396" s="59"/>
      <c r="R396" s="151"/>
      <c r="S396" s="133"/>
      <c r="T396" s="133"/>
      <c r="U396" s="133"/>
      <c r="V396" s="152"/>
      <c r="W396" s="140"/>
      <c r="X396" s="59"/>
      <c r="Y396" s="59"/>
      <c r="Z396" s="59"/>
    </row>
    <row r="397" spans="2:26" ht="22.5" customHeight="1">
      <c r="B397" s="84"/>
      <c r="C397" s="20"/>
      <c r="D397" s="224"/>
      <c r="E397" s="225"/>
      <c r="F397" s="226"/>
      <c r="G397" s="125"/>
      <c r="H397" s="198"/>
      <c r="I397" s="214"/>
      <c r="J397" s="214"/>
      <c r="K397" s="214"/>
      <c r="L397" s="214"/>
      <c r="M397" s="50"/>
      <c r="N397" s="36"/>
      <c r="O397" s="55"/>
      <c r="P397" s="59"/>
      <c r="Q397" s="59"/>
      <c r="R397" s="151"/>
      <c r="S397" s="133"/>
      <c r="T397" s="133"/>
      <c r="U397" s="133"/>
      <c r="V397" s="152"/>
      <c r="W397" s="140"/>
      <c r="X397" s="59"/>
      <c r="Y397" s="59"/>
      <c r="Z397" s="59"/>
    </row>
    <row r="398" spans="2:26" ht="22.5" customHeight="1">
      <c r="B398" s="84"/>
      <c r="C398" s="20"/>
      <c r="D398" s="224"/>
      <c r="E398" s="225"/>
      <c r="F398" s="226"/>
      <c r="G398" s="125"/>
      <c r="H398" s="198"/>
      <c r="I398" s="214"/>
      <c r="J398" s="214"/>
      <c r="K398" s="214"/>
      <c r="L398" s="214"/>
      <c r="M398" s="50"/>
      <c r="N398" s="36"/>
      <c r="O398" s="55"/>
      <c r="P398" s="59"/>
      <c r="Q398" s="59"/>
      <c r="R398" s="151"/>
      <c r="S398" s="133"/>
      <c r="T398" s="133"/>
      <c r="U398" s="133"/>
      <c r="V398" s="152"/>
      <c r="W398" s="140"/>
      <c r="X398" s="59"/>
      <c r="Y398" s="59"/>
      <c r="Z398" s="59"/>
    </row>
    <row r="399" spans="2:26" ht="22.5" customHeight="1">
      <c r="B399" s="84"/>
      <c r="C399" s="20"/>
      <c r="D399" s="224"/>
      <c r="E399" s="225"/>
      <c r="F399" s="226"/>
      <c r="G399" s="125"/>
      <c r="H399" s="198"/>
      <c r="I399" s="214"/>
      <c r="J399" s="214"/>
      <c r="K399" s="214"/>
      <c r="L399" s="214"/>
      <c r="M399" s="50"/>
      <c r="N399" s="36"/>
      <c r="O399" s="55"/>
      <c r="P399" s="59"/>
      <c r="Q399" s="59"/>
      <c r="R399" s="151"/>
      <c r="S399" s="133"/>
      <c r="T399" s="133"/>
      <c r="U399" s="133"/>
      <c r="V399" s="152"/>
      <c r="W399" s="140"/>
      <c r="X399" s="59"/>
      <c r="Y399" s="59"/>
      <c r="Z399" s="59"/>
    </row>
    <row r="400" spans="2:26" ht="22.5" customHeight="1">
      <c r="B400" s="84"/>
      <c r="C400" s="20"/>
      <c r="D400" s="224"/>
      <c r="E400" s="225"/>
      <c r="F400" s="226"/>
      <c r="G400" s="125"/>
      <c r="H400" s="198"/>
      <c r="I400" s="214"/>
      <c r="J400" s="214"/>
      <c r="K400" s="214"/>
      <c r="L400" s="214"/>
      <c r="M400" s="50"/>
      <c r="N400" s="36"/>
      <c r="O400" s="55"/>
      <c r="P400" s="59"/>
      <c r="Q400" s="59"/>
      <c r="R400" s="151"/>
      <c r="S400" s="133"/>
      <c r="T400" s="133"/>
      <c r="U400" s="133"/>
      <c r="V400" s="152"/>
      <c r="W400" s="140"/>
      <c r="X400" s="59"/>
      <c r="Y400" s="59"/>
      <c r="Z400" s="59"/>
    </row>
    <row r="401" spans="2:26" ht="22.5" customHeight="1">
      <c r="B401" s="84"/>
      <c r="C401" s="84"/>
      <c r="D401" s="186"/>
      <c r="E401" s="187"/>
      <c r="F401" s="188"/>
      <c r="G401" s="125"/>
      <c r="H401" s="184"/>
      <c r="I401" s="210"/>
      <c r="J401" s="210"/>
      <c r="K401" s="210"/>
      <c r="L401" s="210"/>
      <c r="M401" s="50"/>
      <c r="N401" s="36"/>
      <c r="O401" s="56"/>
      <c r="P401" s="59"/>
      <c r="Q401" s="59"/>
      <c r="R401" s="151"/>
      <c r="S401" s="133"/>
      <c r="T401" s="133"/>
      <c r="U401" s="133"/>
      <c r="V401" s="152"/>
      <c r="W401" s="140"/>
      <c r="X401" s="59"/>
      <c r="Y401" s="59"/>
      <c r="Z401" s="59"/>
    </row>
    <row r="402" spans="2:26" ht="22.5" customHeight="1">
      <c r="B402" s="84"/>
      <c r="C402" s="84"/>
      <c r="D402" s="186"/>
      <c r="E402" s="187"/>
      <c r="F402" s="188"/>
      <c r="G402" s="125"/>
      <c r="H402" s="198"/>
      <c r="I402" s="214"/>
      <c r="J402" s="214"/>
      <c r="K402" s="214"/>
      <c r="L402" s="214"/>
      <c r="M402" s="50"/>
      <c r="N402" s="36"/>
      <c r="O402" s="56"/>
      <c r="P402" s="59"/>
      <c r="Q402" s="59"/>
      <c r="R402" s="151"/>
      <c r="S402" s="133"/>
      <c r="T402" s="133"/>
      <c r="U402" s="133"/>
      <c r="V402" s="152"/>
      <c r="W402" s="140"/>
      <c r="X402" s="59"/>
      <c r="Y402" s="59"/>
      <c r="Z402" s="59"/>
    </row>
    <row r="403" spans="2:26" ht="22.5" customHeight="1">
      <c r="B403" s="84"/>
      <c r="C403" s="84"/>
      <c r="D403" s="186"/>
      <c r="E403" s="187"/>
      <c r="F403" s="188"/>
      <c r="G403" s="125"/>
      <c r="H403" s="184"/>
      <c r="I403" s="210"/>
      <c r="J403" s="210"/>
      <c r="K403" s="210"/>
      <c r="L403" s="210"/>
      <c r="M403" s="50"/>
      <c r="N403" s="36"/>
      <c r="O403" s="55"/>
      <c r="P403" s="59"/>
      <c r="Q403" s="59"/>
      <c r="R403" s="151"/>
      <c r="S403" s="133"/>
      <c r="T403" s="133"/>
      <c r="U403" s="133"/>
      <c r="V403" s="152"/>
      <c r="W403" s="140"/>
      <c r="X403" s="59"/>
      <c r="Y403" s="59"/>
      <c r="Z403" s="59"/>
    </row>
    <row r="404" spans="2:26" ht="22.5" customHeight="1">
      <c r="B404" s="84"/>
      <c r="C404" s="84"/>
      <c r="D404" s="186"/>
      <c r="E404" s="187"/>
      <c r="F404" s="188"/>
      <c r="G404" s="125"/>
      <c r="H404" s="184"/>
      <c r="I404" s="210"/>
      <c r="J404" s="210"/>
      <c r="K404" s="210"/>
      <c r="L404" s="210"/>
      <c r="M404" s="50"/>
      <c r="N404" s="36"/>
      <c r="O404" s="55"/>
      <c r="P404" s="59"/>
      <c r="Q404" s="59"/>
      <c r="R404" s="151"/>
      <c r="S404" s="133"/>
      <c r="T404" s="133"/>
      <c r="U404" s="133"/>
      <c r="V404" s="152"/>
      <c r="W404" s="140"/>
      <c r="X404" s="59"/>
      <c r="Y404" s="59"/>
      <c r="Z404" s="59"/>
    </row>
    <row r="405" spans="2:26" ht="22.5" customHeight="1">
      <c r="B405" s="84"/>
      <c r="C405" s="84"/>
      <c r="D405" s="186"/>
      <c r="E405" s="187"/>
      <c r="F405" s="188"/>
      <c r="G405" s="125"/>
      <c r="H405" s="198"/>
      <c r="I405" s="214"/>
      <c r="J405" s="214"/>
      <c r="K405" s="214"/>
      <c r="L405" s="214"/>
      <c r="M405" s="50"/>
      <c r="N405" s="36"/>
      <c r="O405" s="55"/>
      <c r="P405" s="59"/>
      <c r="Q405" s="59"/>
      <c r="R405" s="151"/>
      <c r="S405" s="133"/>
      <c r="T405" s="133"/>
      <c r="U405" s="133"/>
      <c r="V405" s="152"/>
      <c r="W405" s="140"/>
      <c r="X405" s="59"/>
      <c r="Y405" s="59"/>
      <c r="Z405" s="59"/>
    </row>
    <row r="406" spans="2:26" ht="22.5" customHeight="1">
      <c r="B406" s="84"/>
      <c r="C406" s="84"/>
      <c r="D406" s="186"/>
      <c r="E406" s="187"/>
      <c r="F406" s="188"/>
      <c r="G406" s="125"/>
      <c r="H406" s="184"/>
      <c r="I406" s="210"/>
      <c r="J406" s="210"/>
      <c r="K406" s="210"/>
      <c r="L406" s="210"/>
      <c r="M406" s="50"/>
      <c r="N406" s="36"/>
      <c r="O406" s="56"/>
      <c r="P406" s="59"/>
      <c r="Q406" s="59"/>
      <c r="R406" s="151"/>
      <c r="S406" s="133"/>
      <c r="T406" s="133"/>
      <c r="U406" s="133"/>
      <c r="V406" s="152"/>
      <c r="W406" s="140"/>
      <c r="X406" s="59"/>
      <c r="Y406" s="59"/>
      <c r="Z406" s="59"/>
    </row>
    <row r="407" spans="2:26" ht="22.5" customHeight="1">
      <c r="B407" s="84"/>
      <c r="C407" s="84"/>
      <c r="D407" s="186"/>
      <c r="E407" s="187"/>
      <c r="F407" s="188"/>
      <c r="G407" s="125"/>
      <c r="H407" s="184"/>
      <c r="I407" s="210"/>
      <c r="J407" s="210"/>
      <c r="K407" s="210"/>
      <c r="L407" s="210"/>
      <c r="M407" s="50"/>
      <c r="N407" s="36"/>
      <c r="O407" s="55"/>
      <c r="P407" s="59"/>
      <c r="Q407" s="59"/>
      <c r="R407" s="151"/>
      <c r="S407" s="133"/>
      <c r="T407" s="133"/>
      <c r="U407" s="133"/>
      <c r="V407" s="152"/>
      <c r="W407" s="140"/>
      <c r="X407" s="59"/>
      <c r="Y407" s="59"/>
      <c r="Z407" s="59"/>
    </row>
    <row r="408" spans="2:26" ht="22.5" customHeight="1">
      <c r="B408" s="84"/>
      <c r="C408" s="84"/>
      <c r="D408" s="186"/>
      <c r="E408" s="187"/>
      <c r="F408" s="188"/>
      <c r="G408" s="125"/>
      <c r="H408" s="198"/>
      <c r="I408" s="214"/>
      <c r="J408" s="214"/>
      <c r="K408" s="214"/>
      <c r="L408" s="214"/>
      <c r="M408" s="50"/>
      <c r="N408" s="36"/>
      <c r="O408" s="55"/>
      <c r="P408" s="59"/>
      <c r="Q408" s="59"/>
      <c r="R408" s="151"/>
      <c r="S408" s="133"/>
      <c r="T408" s="133"/>
      <c r="U408" s="133"/>
      <c r="V408" s="152"/>
      <c r="W408" s="140"/>
      <c r="X408" s="59"/>
      <c r="Y408" s="59"/>
      <c r="Z408" s="59"/>
    </row>
    <row r="409" spans="2:26" ht="22.5" customHeight="1">
      <c r="B409" s="84"/>
      <c r="C409" s="84"/>
      <c r="D409" s="186"/>
      <c r="E409" s="187"/>
      <c r="F409" s="188"/>
      <c r="G409" s="125"/>
      <c r="H409" s="184"/>
      <c r="I409" s="210"/>
      <c r="J409" s="210"/>
      <c r="K409" s="210"/>
      <c r="L409" s="210"/>
      <c r="M409" s="50"/>
      <c r="N409" s="36"/>
      <c r="O409" s="56"/>
      <c r="P409" s="59"/>
      <c r="Q409" s="59"/>
      <c r="R409" s="151"/>
      <c r="S409" s="133"/>
      <c r="T409" s="133"/>
      <c r="U409" s="133"/>
      <c r="V409" s="152"/>
      <c r="W409" s="140"/>
      <c r="X409" s="59"/>
      <c r="Y409" s="59"/>
      <c r="Z409" s="59"/>
    </row>
    <row r="410" spans="2:26" ht="22.5" customHeight="1">
      <c r="B410" s="84"/>
      <c r="C410" s="84"/>
      <c r="D410" s="186"/>
      <c r="E410" s="187"/>
      <c r="F410" s="188"/>
      <c r="G410" s="125"/>
      <c r="H410" s="184"/>
      <c r="I410" s="210"/>
      <c r="J410" s="210"/>
      <c r="K410" s="210"/>
      <c r="L410" s="210"/>
      <c r="M410" s="50"/>
      <c r="N410" s="36"/>
      <c r="O410" s="55"/>
      <c r="P410" s="59"/>
      <c r="Q410" s="59"/>
      <c r="R410" s="151"/>
      <c r="S410" s="133"/>
      <c r="T410" s="133"/>
      <c r="U410" s="133"/>
      <c r="V410" s="152"/>
      <c r="W410" s="140"/>
      <c r="X410" s="59"/>
      <c r="Y410" s="59"/>
      <c r="Z410" s="59"/>
    </row>
    <row r="411" spans="2:26" ht="22.5" customHeight="1">
      <c r="B411" s="84"/>
      <c r="C411" s="84"/>
      <c r="D411" s="186"/>
      <c r="E411" s="187"/>
      <c r="F411" s="188"/>
      <c r="G411" s="125"/>
      <c r="H411" s="198"/>
      <c r="I411" s="214"/>
      <c r="J411" s="214"/>
      <c r="K411" s="214"/>
      <c r="L411" s="214"/>
      <c r="M411" s="50"/>
      <c r="N411" s="36"/>
      <c r="O411" s="55"/>
      <c r="P411" s="59"/>
      <c r="Q411" s="59"/>
      <c r="R411" s="151"/>
      <c r="S411" s="133"/>
      <c r="T411" s="133"/>
      <c r="U411" s="133"/>
      <c r="V411" s="152"/>
      <c r="W411" s="140"/>
      <c r="X411" s="59"/>
      <c r="Y411" s="59"/>
      <c r="Z411" s="59"/>
    </row>
    <row r="412" spans="2:26" ht="22.5" customHeight="1">
      <c r="B412" s="84"/>
      <c r="C412" s="84"/>
      <c r="D412" s="186"/>
      <c r="E412" s="187"/>
      <c r="F412" s="188"/>
      <c r="G412" s="125"/>
      <c r="H412" s="184"/>
      <c r="I412" s="210"/>
      <c r="J412" s="210"/>
      <c r="K412" s="210"/>
      <c r="L412" s="210"/>
      <c r="M412" s="50"/>
      <c r="N412" s="36"/>
      <c r="O412" s="55"/>
      <c r="P412" s="59"/>
      <c r="Q412" s="59"/>
      <c r="R412" s="151"/>
      <c r="S412" s="133"/>
      <c r="T412" s="133"/>
      <c r="U412" s="133"/>
      <c r="V412" s="152"/>
      <c r="W412" s="140"/>
      <c r="X412" s="59"/>
      <c r="Y412" s="59"/>
      <c r="Z412" s="59"/>
    </row>
    <row r="413" spans="2:26" ht="22.5" customHeight="1">
      <c r="B413" s="84"/>
      <c r="C413" s="84"/>
      <c r="D413" s="186"/>
      <c r="E413" s="187"/>
      <c r="F413" s="188"/>
      <c r="G413" s="125"/>
      <c r="H413" s="205"/>
      <c r="I413" s="210"/>
      <c r="J413" s="210"/>
      <c r="K413" s="210"/>
      <c r="L413" s="210"/>
      <c r="M413" s="50"/>
      <c r="N413" s="36"/>
      <c r="O413" s="55"/>
      <c r="P413" s="59"/>
      <c r="Q413" s="59"/>
      <c r="R413" s="151"/>
      <c r="S413" s="133"/>
      <c r="T413" s="133"/>
      <c r="U413" s="133"/>
      <c r="V413" s="152"/>
      <c r="W413" s="140"/>
      <c r="X413" s="59"/>
      <c r="Y413" s="59"/>
      <c r="Z413" s="59"/>
    </row>
    <row r="414" spans="2:26" ht="22.5" customHeight="1">
      <c r="B414" s="84"/>
      <c r="C414" s="84"/>
      <c r="D414" s="186"/>
      <c r="E414" s="187"/>
      <c r="F414" s="188"/>
      <c r="G414" s="125"/>
      <c r="H414" s="198"/>
      <c r="I414" s="214"/>
      <c r="J414" s="214"/>
      <c r="K414" s="214"/>
      <c r="L414" s="214"/>
      <c r="M414" s="50"/>
      <c r="N414" s="36"/>
      <c r="O414" s="55"/>
      <c r="P414" s="59"/>
      <c r="Q414" s="59"/>
      <c r="R414" s="151"/>
      <c r="S414" s="133"/>
      <c r="T414" s="133"/>
      <c r="U414" s="133"/>
      <c r="V414" s="152"/>
      <c r="W414" s="140"/>
      <c r="X414" s="59"/>
      <c r="Y414" s="59"/>
      <c r="Z414" s="59"/>
    </row>
    <row r="415" spans="2:26" ht="22.5" customHeight="1">
      <c r="B415" s="84"/>
      <c r="C415" s="84"/>
      <c r="D415" s="186"/>
      <c r="E415" s="187"/>
      <c r="F415" s="188"/>
      <c r="G415" s="125"/>
      <c r="H415" s="198"/>
      <c r="I415" s="214"/>
      <c r="J415" s="214"/>
      <c r="K415" s="214"/>
      <c r="L415" s="214"/>
      <c r="M415" s="50"/>
      <c r="N415" s="36"/>
      <c r="O415" s="55"/>
      <c r="P415" s="59"/>
      <c r="Q415" s="59"/>
      <c r="R415" s="151"/>
      <c r="S415" s="133"/>
      <c r="T415" s="133"/>
      <c r="U415" s="133"/>
      <c r="V415" s="152"/>
      <c r="W415" s="140"/>
      <c r="X415" s="59"/>
      <c r="Y415" s="59"/>
      <c r="Z415" s="59"/>
    </row>
    <row r="416" spans="2:26" ht="22.5" customHeight="1">
      <c r="B416" s="84"/>
      <c r="C416" s="84"/>
      <c r="D416" s="186"/>
      <c r="E416" s="187"/>
      <c r="F416" s="188"/>
      <c r="G416" s="125"/>
      <c r="H416" s="198"/>
      <c r="I416" s="214"/>
      <c r="J416" s="214"/>
      <c r="K416" s="214"/>
      <c r="L416" s="214"/>
      <c r="M416" s="50"/>
      <c r="N416" s="36"/>
      <c r="O416" s="55"/>
      <c r="P416" s="59"/>
      <c r="Q416" s="59"/>
      <c r="R416" s="151"/>
      <c r="S416" s="133"/>
      <c r="T416" s="133"/>
      <c r="U416" s="133"/>
      <c r="V416" s="152"/>
      <c r="W416" s="140"/>
      <c r="X416" s="59"/>
      <c r="Y416" s="59"/>
      <c r="Z416" s="59"/>
    </row>
    <row r="417" spans="2:26" ht="22.5" customHeight="1">
      <c r="B417" s="84"/>
      <c r="C417" s="84"/>
      <c r="D417" s="186"/>
      <c r="E417" s="187"/>
      <c r="F417" s="188"/>
      <c r="G417" s="125"/>
      <c r="H417" s="198"/>
      <c r="I417" s="214"/>
      <c r="J417" s="214"/>
      <c r="K417" s="214"/>
      <c r="L417" s="214"/>
      <c r="M417" s="50"/>
      <c r="N417" s="36"/>
      <c r="O417" s="55"/>
      <c r="P417" s="59"/>
      <c r="Q417" s="59"/>
      <c r="R417" s="151"/>
      <c r="S417" s="133"/>
      <c r="T417" s="133"/>
      <c r="U417" s="133"/>
      <c r="V417" s="152"/>
      <c r="W417" s="140"/>
      <c r="X417" s="59"/>
      <c r="Y417" s="59"/>
      <c r="Z417" s="59"/>
    </row>
    <row r="418" spans="2:26" ht="22.5" customHeight="1">
      <c r="B418" s="84"/>
      <c r="C418" s="84"/>
      <c r="D418" s="186"/>
      <c r="E418" s="187"/>
      <c r="F418" s="188"/>
      <c r="G418" s="125"/>
      <c r="H418" s="198"/>
      <c r="I418" s="214"/>
      <c r="J418" s="214"/>
      <c r="K418" s="214"/>
      <c r="L418" s="214"/>
      <c r="M418" s="50"/>
      <c r="N418" s="36"/>
      <c r="O418" s="55"/>
      <c r="P418" s="59"/>
      <c r="Q418" s="59"/>
      <c r="R418" s="151"/>
      <c r="S418" s="133"/>
      <c r="T418" s="133"/>
      <c r="U418" s="133"/>
      <c r="V418" s="152"/>
      <c r="W418" s="140"/>
      <c r="X418" s="59"/>
      <c r="Y418" s="59"/>
      <c r="Z418" s="59"/>
    </row>
    <row r="419" spans="2:26" ht="22.5" customHeight="1">
      <c r="B419" s="84"/>
      <c r="C419" s="84"/>
      <c r="D419" s="186"/>
      <c r="E419" s="187"/>
      <c r="F419" s="188"/>
      <c r="G419" s="125"/>
      <c r="H419" s="198"/>
      <c r="I419" s="214"/>
      <c r="J419" s="214"/>
      <c r="K419" s="214"/>
      <c r="L419" s="214"/>
      <c r="M419" s="50"/>
      <c r="N419" s="36"/>
      <c r="O419" s="55"/>
      <c r="P419" s="59"/>
      <c r="Q419" s="59"/>
      <c r="R419" s="151"/>
      <c r="S419" s="133"/>
      <c r="T419" s="133"/>
      <c r="U419" s="133"/>
      <c r="V419" s="152"/>
      <c r="W419" s="140"/>
      <c r="X419" s="59"/>
      <c r="Y419" s="59"/>
      <c r="Z419" s="59"/>
    </row>
    <row r="420" spans="2:26" ht="22.5" customHeight="1">
      <c r="B420" s="84"/>
      <c r="C420" s="84"/>
      <c r="D420" s="186"/>
      <c r="E420" s="187"/>
      <c r="F420" s="188"/>
      <c r="G420" s="125"/>
      <c r="H420" s="198"/>
      <c r="I420" s="214"/>
      <c r="J420" s="214"/>
      <c r="K420" s="214"/>
      <c r="L420" s="214"/>
      <c r="M420" s="50"/>
      <c r="N420" s="36"/>
      <c r="O420" s="55"/>
      <c r="P420" s="59"/>
      <c r="Q420" s="59"/>
      <c r="R420" s="151"/>
      <c r="S420" s="133"/>
      <c r="T420" s="133"/>
      <c r="U420" s="133"/>
      <c r="V420" s="152"/>
      <c r="W420" s="140"/>
      <c r="X420" s="59"/>
      <c r="Y420" s="59"/>
      <c r="Z420" s="59"/>
    </row>
    <row r="421" spans="2:26" ht="22.5" customHeight="1">
      <c r="B421" s="84"/>
      <c r="C421" s="84"/>
      <c r="D421" s="186"/>
      <c r="E421" s="187"/>
      <c r="F421" s="188"/>
      <c r="G421" s="125"/>
      <c r="H421" s="198"/>
      <c r="I421" s="214"/>
      <c r="J421" s="214"/>
      <c r="K421" s="214"/>
      <c r="L421" s="214"/>
      <c r="M421" s="50"/>
      <c r="N421" s="36"/>
      <c r="O421" s="55"/>
      <c r="P421" s="59"/>
      <c r="Q421" s="59"/>
      <c r="R421" s="151"/>
      <c r="S421" s="133"/>
      <c r="T421" s="133"/>
      <c r="U421" s="133"/>
      <c r="V421" s="152"/>
      <c r="W421" s="140"/>
      <c r="X421" s="59"/>
      <c r="Y421" s="59"/>
      <c r="Z421" s="59"/>
    </row>
    <row r="422" spans="2:26" ht="22.5" customHeight="1">
      <c r="B422" s="84"/>
      <c r="C422" s="84"/>
      <c r="D422" s="186"/>
      <c r="E422" s="187"/>
      <c r="F422" s="188"/>
      <c r="G422" s="125"/>
      <c r="H422" s="198"/>
      <c r="I422" s="214"/>
      <c r="J422" s="214"/>
      <c r="K422" s="214"/>
      <c r="L422" s="214"/>
      <c r="M422" s="50"/>
      <c r="N422" s="36"/>
      <c r="O422" s="55"/>
      <c r="P422" s="59"/>
      <c r="Q422" s="59"/>
      <c r="R422" s="151"/>
      <c r="S422" s="133"/>
      <c r="T422" s="133"/>
      <c r="U422" s="133"/>
      <c r="V422" s="152"/>
      <c r="W422" s="140"/>
      <c r="X422" s="59"/>
      <c r="Y422" s="59"/>
      <c r="Z422" s="59"/>
    </row>
    <row r="423" spans="2:26" ht="22.5" customHeight="1">
      <c r="B423" s="84"/>
      <c r="C423" s="84"/>
      <c r="D423" s="286"/>
      <c r="E423" s="287"/>
      <c r="F423" s="288"/>
      <c r="G423" s="125"/>
      <c r="H423" s="198"/>
      <c r="I423" s="214"/>
      <c r="J423" s="214"/>
      <c r="K423" s="214"/>
      <c r="L423" s="214"/>
      <c r="M423" s="50"/>
      <c r="N423" s="36"/>
      <c r="O423" s="56"/>
      <c r="P423" s="59"/>
      <c r="Q423" s="59"/>
      <c r="R423" s="151"/>
      <c r="S423" s="133"/>
      <c r="T423" s="133"/>
      <c r="U423" s="133"/>
      <c r="V423" s="152"/>
      <c r="W423" s="140"/>
      <c r="X423" s="59"/>
      <c r="Y423" s="59"/>
      <c r="Z423" s="59"/>
    </row>
    <row r="424" spans="2:26" ht="22.5" customHeight="1">
      <c r="B424" s="84"/>
      <c r="C424" s="84"/>
      <c r="D424" s="186"/>
      <c r="E424" s="187"/>
      <c r="F424" s="188"/>
      <c r="G424" s="125"/>
      <c r="H424" s="198"/>
      <c r="I424" s="214"/>
      <c r="J424" s="214"/>
      <c r="K424" s="214"/>
      <c r="L424" s="214"/>
      <c r="M424" s="50"/>
      <c r="N424" s="36"/>
      <c r="O424" s="55"/>
      <c r="P424" s="59"/>
      <c r="Q424" s="59"/>
      <c r="R424" s="151"/>
      <c r="S424" s="133"/>
      <c r="T424" s="133"/>
      <c r="U424" s="133"/>
      <c r="V424" s="152"/>
      <c r="W424" s="140"/>
      <c r="X424" s="59"/>
      <c r="Y424" s="59"/>
      <c r="Z424" s="59"/>
    </row>
    <row r="425" spans="2:26" ht="22.5" customHeight="1">
      <c r="B425" s="84"/>
      <c r="C425" s="84"/>
      <c r="D425" s="186"/>
      <c r="E425" s="187"/>
      <c r="F425" s="188"/>
      <c r="G425" s="125"/>
      <c r="H425" s="198"/>
      <c r="I425" s="214"/>
      <c r="J425" s="214"/>
      <c r="K425" s="214"/>
      <c r="L425" s="214"/>
      <c r="M425" s="50"/>
      <c r="N425" s="36"/>
      <c r="O425" s="56"/>
      <c r="P425" s="59"/>
      <c r="Q425" s="59"/>
      <c r="R425" s="151"/>
      <c r="S425" s="133"/>
      <c r="T425" s="133"/>
      <c r="U425" s="133"/>
      <c r="V425" s="152"/>
      <c r="W425" s="140"/>
      <c r="X425" s="59"/>
      <c r="Y425" s="59"/>
      <c r="Z425" s="59"/>
    </row>
    <row r="426" spans="2:26" ht="22.5" customHeight="1">
      <c r="B426" s="84"/>
      <c r="C426" s="84"/>
      <c r="D426" s="186"/>
      <c r="E426" s="187"/>
      <c r="F426" s="188"/>
      <c r="G426" s="125"/>
      <c r="H426" s="198"/>
      <c r="I426" s="203"/>
      <c r="J426" s="203"/>
      <c r="K426" s="203"/>
      <c r="L426" s="203"/>
      <c r="M426" s="50"/>
      <c r="N426" s="36"/>
      <c r="O426" s="55"/>
      <c r="P426" s="59"/>
      <c r="Q426" s="59"/>
      <c r="R426" s="151"/>
      <c r="S426" s="133"/>
      <c r="T426" s="133"/>
      <c r="U426" s="133"/>
      <c r="V426" s="152"/>
      <c r="W426" s="140"/>
      <c r="X426" s="59"/>
      <c r="Y426" s="59"/>
      <c r="Z426" s="59"/>
    </row>
    <row r="427" spans="2:26" ht="22.5" customHeight="1">
      <c r="B427" s="84"/>
      <c r="C427" s="84"/>
      <c r="D427" s="186"/>
      <c r="E427" s="187"/>
      <c r="F427" s="188"/>
      <c r="G427" s="125"/>
      <c r="H427" s="198"/>
      <c r="I427" s="203"/>
      <c r="J427" s="203"/>
      <c r="K427" s="203"/>
      <c r="L427" s="203"/>
      <c r="M427" s="50"/>
      <c r="N427" s="36"/>
      <c r="O427" s="55"/>
      <c r="P427" s="59"/>
      <c r="Q427" s="59"/>
      <c r="R427" s="151"/>
      <c r="S427" s="133"/>
      <c r="T427" s="133"/>
      <c r="U427" s="133"/>
      <c r="V427" s="152"/>
      <c r="W427" s="140"/>
      <c r="X427" s="59"/>
      <c r="Y427" s="59"/>
      <c r="Z427" s="59"/>
    </row>
    <row r="428" spans="2:26" ht="22.5" customHeight="1">
      <c r="B428" s="84"/>
      <c r="C428" s="84"/>
      <c r="D428" s="186"/>
      <c r="E428" s="187"/>
      <c r="F428" s="188"/>
      <c r="G428" s="125"/>
      <c r="H428" s="198"/>
      <c r="I428" s="203"/>
      <c r="J428" s="203"/>
      <c r="K428" s="203"/>
      <c r="L428" s="203"/>
      <c r="M428" s="50"/>
      <c r="N428" s="36"/>
      <c r="O428" s="55"/>
      <c r="P428" s="59"/>
      <c r="Q428" s="59"/>
      <c r="R428" s="151"/>
      <c r="S428" s="133"/>
      <c r="T428" s="133"/>
      <c r="U428" s="133"/>
      <c r="V428" s="152"/>
      <c r="W428" s="140"/>
      <c r="X428" s="59"/>
      <c r="Y428" s="59"/>
      <c r="Z428" s="59"/>
    </row>
    <row r="429" spans="2:26" ht="22.5" customHeight="1">
      <c r="B429" s="84"/>
      <c r="C429" s="84"/>
      <c r="D429" s="186"/>
      <c r="E429" s="187"/>
      <c r="F429" s="188"/>
      <c r="G429" s="125"/>
      <c r="H429" s="198"/>
      <c r="I429" s="203"/>
      <c r="J429" s="203"/>
      <c r="K429" s="203"/>
      <c r="L429" s="203"/>
      <c r="M429" s="50"/>
      <c r="N429" s="36"/>
      <c r="O429" s="55"/>
      <c r="P429" s="59"/>
      <c r="Q429" s="59"/>
      <c r="R429" s="151"/>
      <c r="S429" s="133"/>
      <c r="T429" s="133"/>
      <c r="U429" s="133"/>
      <c r="V429" s="152"/>
      <c r="W429" s="140"/>
      <c r="X429" s="59"/>
      <c r="Y429" s="59"/>
      <c r="Z429" s="59"/>
    </row>
    <row r="430" spans="2:26" ht="22.5" customHeight="1">
      <c r="B430" s="84"/>
      <c r="C430" s="84"/>
      <c r="D430" s="186"/>
      <c r="E430" s="187"/>
      <c r="F430" s="188"/>
      <c r="G430" s="125"/>
      <c r="H430" s="205"/>
      <c r="I430" s="206"/>
      <c r="J430" s="206"/>
      <c r="K430" s="206"/>
      <c r="L430" s="206"/>
      <c r="M430" s="50"/>
      <c r="N430" s="36"/>
      <c r="O430" s="55"/>
      <c r="P430" s="59"/>
      <c r="Q430" s="59"/>
      <c r="R430" s="151"/>
      <c r="S430" s="133"/>
      <c r="T430" s="133"/>
      <c r="U430" s="133"/>
      <c r="V430" s="152"/>
      <c r="W430" s="140"/>
      <c r="X430" s="59"/>
      <c r="Y430" s="59"/>
      <c r="Z430" s="59"/>
    </row>
    <row r="431" spans="2:26" ht="22.5" customHeight="1">
      <c r="B431" s="84"/>
      <c r="C431" s="84"/>
      <c r="D431" s="186"/>
      <c r="E431" s="187"/>
      <c r="F431" s="188"/>
      <c r="G431" s="125"/>
      <c r="H431" s="205"/>
      <c r="I431" s="206"/>
      <c r="J431" s="206"/>
      <c r="K431" s="206"/>
      <c r="L431" s="206"/>
      <c r="M431" s="50"/>
      <c r="N431" s="36"/>
      <c r="O431" s="55"/>
      <c r="P431" s="59"/>
      <c r="Q431" s="59"/>
      <c r="R431" s="151"/>
      <c r="S431" s="133"/>
      <c r="T431" s="133"/>
      <c r="U431" s="133"/>
      <c r="V431" s="152"/>
      <c r="W431" s="140"/>
      <c r="X431" s="59"/>
      <c r="Y431" s="59"/>
      <c r="Z431" s="59"/>
    </row>
    <row r="432" spans="2:26" ht="22.5" customHeight="1">
      <c r="B432" s="84"/>
      <c r="C432" s="84"/>
      <c r="D432" s="186"/>
      <c r="E432" s="187"/>
      <c r="F432" s="188"/>
      <c r="G432" s="125"/>
      <c r="H432" s="205"/>
      <c r="I432" s="206"/>
      <c r="J432" s="206"/>
      <c r="K432" s="206"/>
      <c r="L432" s="206"/>
      <c r="M432" s="50"/>
      <c r="N432" s="36"/>
      <c r="O432" s="55"/>
      <c r="P432" s="59"/>
      <c r="Q432" s="59"/>
      <c r="R432" s="151"/>
      <c r="S432" s="133"/>
      <c r="T432" s="133"/>
      <c r="U432" s="133"/>
      <c r="V432" s="152"/>
      <c r="W432" s="140"/>
      <c r="X432" s="59"/>
      <c r="Y432" s="59"/>
      <c r="Z432" s="59"/>
    </row>
    <row r="433" spans="2:26" ht="22.5" customHeight="1">
      <c r="B433" s="84"/>
      <c r="C433" s="84"/>
      <c r="D433" s="186"/>
      <c r="E433" s="187"/>
      <c r="F433" s="188"/>
      <c r="G433" s="125"/>
      <c r="H433" s="205"/>
      <c r="I433" s="206"/>
      <c r="J433" s="206"/>
      <c r="K433" s="206"/>
      <c r="L433" s="206"/>
      <c r="M433" s="50"/>
      <c r="N433" s="36"/>
      <c r="O433" s="55"/>
      <c r="P433" s="59"/>
      <c r="Q433" s="59"/>
      <c r="R433" s="151"/>
      <c r="S433" s="133"/>
      <c r="T433" s="133"/>
      <c r="U433" s="133"/>
      <c r="V433" s="152"/>
      <c r="W433" s="140"/>
      <c r="X433" s="59"/>
      <c r="Y433" s="59"/>
      <c r="Z433" s="59"/>
    </row>
    <row r="434" spans="2:26" ht="22.5" customHeight="1">
      <c r="B434" s="84"/>
      <c r="C434" s="84"/>
      <c r="D434" s="186"/>
      <c r="E434" s="187"/>
      <c r="F434" s="188"/>
      <c r="G434" s="125"/>
      <c r="H434" s="184"/>
      <c r="I434" s="206"/>
      <c r="J434" s="206"/>
      <c r="K434" s="206"/>
      <c r="L434" s="206"/>
      <c r="M434" s="50"/>
      <c r="N434" s="36"/>
      <c r="O434" s="55"/>
      <c r="P434" s="59"/>
      <c r="Q434" s="59"/>
      <c r="R434" s="151"/>
      <c r="S434" s="133"/>
      <c r="T434" s="133"/>
      <c r="U434" s="133"/>
      <c r="V434" s="152"/>
      <c r="W434" s="140"/>
      <c r="X434" s="59"/>
      <c r="Y434" s="59"/>
      <c r="Z434" s="59"/>
    </row>
    <row r="435" spans="2:26" ht="22.5" customHeight="1">
      <c r="B435" s="84"/>
      <c r="C435" s="84"/>
      <c r="D435" s="186"/>
      <c r="E435" s="187"/>
      <c r="F435" s="188"/>
      <c r="G435" s="125"/>
      <c r="H435" s="184"/>
      <c r="I435" s="206"/>
      <c r="J435" s="206"/>
      <c r="K435" s="206"/>
      <c r="L435" s="206"/>
      <c r="M435" s="50"/>
      <c r="N435" s="36"/>
      <c r="O435" s="55"/>
      <c r="P435" s="59"/>
      <c r="Q435" s="59"/>
      <c r="R435" s="151"/>
      <c r="S435" s="133"/>
      <c r="T435" s="133"/>
      <c r="U435" s="133"/>
      <c r="V435" s="152"/>
      <c r="W435" s="140"/>
      <c r="X435" s="59"/>
      <c r="Y435" s="59"/>
      <c r="Z435" s="59"/>
    </row>
    <row r="436" spans="2:26" ht="22.5" customHeight="1">
      <c r="B436" s="84"/>
      <c r="C436" s="124"/>
      <c r="D436" s="9"/>
      <c r="E436" s="10"/>
      <c r="F436" s="11"/>
      <c r="G436" s="125"/>
      <c r="H436" s="184"/>
      <c r="I436" s="210"/>
      <c r="J436" s="210"/>
      <c r="K436" s="210"/>
      <c r="L436" s="210"/>
      <c r="M436" s="50"/>
      <c r="N436" s="36"/>
      <c r="O436" s="55"/>
      <c r="P436" s="59"/>
      <c r="Q436" s="59"/>
      <c r="R436" s="151"/>
      <c r="S436" s="133"/>
      <c r="T436" s="133"/>
      <c r="U436" s="133"/>
      <c r="V436" s="152"/>
      <c r="W436" s="140"/>
      <c r="X436" s="59"/>
      <c r="Y436" s="59"/>
      <c r="Z436" s="59"/>
    </row>
    <row r="437" spans="2:26" ht="22.5" customHeight="1">
      <c r="B437" s="84"/>
      <c r="C437" s="48"/>
      <c r="D437" s="9"/>
      <c r="E437" s="10"/>
      <c r="F437" s="11"/>
      <c r="G437" s="125"/>
      <c r="H437" s="184"/>
      <c r="I437" s="206"/>
      <c r="J437" s="206"/>
      <c r="K437" s="206"/>
      <c r="L437" s="206"/>
      <c r="M437" s="50"/>
      <c r="N437" s="36"/>
      <c r="O437" s="55"/>
      <c r="P437" s="59"/>
      <c r="Q437" s="59"/>
      <c r="R437" s="151"/>
      <c r="S437" s="133"/>
      <c r="T437" s="133"/>
      <c r="U437" s="133"/>
      <c r="V437" s="152"/>
      <c r="W437" s="140"/>
      <c r="X437" s="59"/>
      <c r="Y437" s="59"/>
      <c r="Z437" s="59"/>
    </row>
    <row r="438" spans="2:26" ht="22.5" customHeight="1">
      <c r="B438" s="84"/>
      <c r="C438" s="49"/>
      <c r="D438" s="9"/>
      <c r="E438" s="10"/>
      <c r="F438" s="11"/>
      <c r="G438" s="125"/>
      <c r="H438" s="198"/>
      <c r="I438" s="203"/>
      <c r="J438" s="203"/>
      <c r="K438" s="203"/>
      <c r="L438" s="203"/>
      <c r="M438" s="50"/>
      <c r="N438" s="39"/>
      <c r="O438" s="55"/>
      <c r="P438" s="59"/>
      <c r="Q438" s="59"/>
      <c r="R438" s="151"/>
      <c r="S438" s="133"/>
      <c r="T438" s="133"/>
      <c r="U438" s="133"/>
      <c r="V438" s="152"/>
      <c r="W438" s="140"/>
      <c r="X438" s="59"/>
      <c r="Y438" s="59"/>
      <c r="Z438" s="59"/>
    </row>
    <row r="439" spans="2:26" ht="22.5" customHeight="1">
      <c r="B439" s="84"/>
      <c r="C439" s="49"/>
      <c r="D439" s="9"/>
      <c r="E439" s="10"/>
      <c r="F439" s="11"/>
      <c r="G439" s="125"/>
      <c r="H439" s="198"/>
      <c r="I439" s="203"/>
      <c r="J439" s="203"/>
      <c r="K439" s="203"/>
      <c r="L439" s="203"/>
      <c r="M439" s="50"/>
      <c r="N439" s="39"/>
      <c r="O439" s="55"/>
      <c r="P439" s="59"/>
      <c r="Q439" s="59"/>
      <c r="R439" s="151"/>
      <c r="S439" s="133"/>
      <c r="T439" s="133"/>
      <c r="U439" s="133"/>
      <c r="V439" s="152"/>
      <c r="W439" s="140"/>
      <c r="X439" s="59"/>
      <c r="Y439" s="59"/>
      <c r="Z439" s="59"/>
    </row>
    <row r="440" spans="2:26" ht="22.5" customHeight="1">
      <c r="B440" s="84"/>
      <c r="C440" s="48"/>
      <c r="D440" s="12"/>
      <c r="E440" s="13"/>
      <c r="F440" s="14"/>
      <c r="G440" s="125"/>
      <c r="H440" s="184"/>
      <c r="I440" s="206"/>
      <c r="J440" s="206"/>
      <c r="K440" s="206"/>
      <c r="L440" s="206"/>
      <c r="M440" s="50"/>
      <c r="N440" s="36"/>
      <c r="O440" s="55"/>
      <c r="P440" s="59"/>
      <c r="Q440" s="59"/>
      <c r="R440" s="151"/>
      <c r="S440" s="133"/>
      <c r="T440" s="133"/>
      <c r="U440" s="133"/>
      <c r="V440" s="152"/>
      <c r="W440" s="140"/>
      <c r="X440" s="59"/>
      <c r="Y440" s="59"/>
      <c r="Z440" s="59"/>
    </row>
    <row r="441" spans="2:26" ht="22.5" customHeight="1">
      <c r="B441" s="84"/>
      <c r="C441" s="124"/>
      <c r="D441" s="9"/>
      <c r="E441" s="10"/>
      <c r="F441" s="15"/>
      <c r="G441" s="125"/>
      <c r="H441" s="184"/>
      <c r="I441" s="210"/>
      <c r="J441" s="210"/>
      <c r="K441" s="210"/>
      <c r="L441" s="210"/>
      <c r="M441" s="50"/>
      <c r="N441" s="36"/>
      <c r="O441" s="55"/>
      <c r="P441" s="59"/>
      <c r="Q441" s="59"/>
      <c r="R441" s="151"/>
      <c r="S441" s="133"/>
      <c r="T441" s="133"/>
      <c r="U441" s="133"/>
      <c r="V441" s="152"/>
      <c r="W441" s="140"/>
      <c r="X441" s="59"/>
      <c r="Y441" s="59"/>
      <c r="Z441" s="59"/>
    </row>
    <row r="442" spans="2:26" ht="22.5" customHeight="1">
      <c r="B442" s="84"/>
      <c r="C442" s="49"/>
      <c r="D442" s="9"/>
      <c r="E442" s="10"/>
      <c r="F442" s="16"/>
      <c r="G442" s="125"/>
      <c r="H442" s="202"/>
      <c r="I442" s="203"/>
      <c r="J442" s="203"/>
      <c r="K442" s="203"/>
      <c r="L442" s="203"/>
      <c r="M442" s="50"/>
      <c r="N442" s="39"/>
      <c r="O442" s="55"/>
      <c r="P442" s="59"/>
      <c r="Q442" s="59"/>
      <c r="R442" s="151"/>
      <c r="S442" s="133"/>
      <c r="T442" s="133"/>
      <c r="U442" s="133"/>
      <c r="V442" s="152"/>
      <c r="W442" s="140"/>
      <c r="X442" s="59"/>
      <c r="Y442" s="59"/>
      <c r="Z442" s="59"/>
    </row>
    <row r="443" spans="2:26" ht="22.5" customHeight="1">
      <c r="B443" s="84"/>
      <c r="C443" s="48"/>
      <c r="D443" s="9"/>
      <c r="E443" s="10"/>
      <c r="F443" s="15"/>
      <c r="G443" s="125"/>
      <c r="H443" s="205"/>
      <c r="I443" s="206"/>
      <c r="J443" s="206"/>
      <c r="K443" s="206"/>
      <c r="L443" s="206"/>
      <c r="M443" s="50"/>
      <c r="N443" s="36"/>
      <c r="O443" s="55"/>
      <c r="P443" s="59"/>
      <c r="Q443" s="59"/>
      <c r="R443" s="151"/>
      <c r="S443" s="133"/>
      <c r="T443" s="133"/>
      <c r="U443" s="133"/>
      <c r="V443" s="152"/>
      <c r="W443" s="140"/>
      <c r="X443" s="59"/>
      <c r="Y443" s="59"/>
      <c r="Z443" s="59"/>
    </row>
    <row r="444" spans="2:26" ht="22.5" customHeight="1">
      <c r="B444" s="84"/>
      <c r="C444" s="124"/>
      <c r="D444" s="9"/>
      <c r="E444" s="10"/>
      <c r="F444" s="15"/>
      <c r="G444" s="125"/>
      <c r="H444" s="205"/>
      <c r="I444" s="210"/>
      <c r="J444" s="210"/>
      <c r="K444" s="210"/>
      <c r="L444" s="210"/>
      <c r="M444" s="50"/>
      <c r="N444" s="36"/>
      <c r="O444" s="55"/>
      <c r="P444" s="59"/>
      <c r="Q444" s="59"/>
      <c r="R444" s="151"/>
      <c r="S444" s="133"/>
      <c r="T444" s="133"/>
      <c r="U444" s="133"/>
      <c r="V444" s="152"/>
      <c r="W444" s="140"/>
      <c r="X444" s="59"/>
      <c r="Y444" s="59"/>
      <c r="Z444" s="59"/>
    </row>
    <row r="445" spans="2:26" ht="22.5" customHeight="1">
      <c r="B445" s="84"/>
      <c r="C445" s="49"/>
      <c r="D445" s="9"/>
      <c r="E445" s="10"/>
      <c r="F445" s="15"/>
      <c r="G445" s="125"/>
      <c r="H445" s="198"/>
      <c r="I445" s="203"/>
      <c r="J445" s="203"/>
      <c r="K445" s="203"/>
      <c r="L445" s="203"/>
      <c r="M445" s="50"/>
      <c r="N445" s="39"/>
      <c r="O445" s="55"/>
      <c r="P445" s="59"/>
      <c r="Q445" s="59"/>
      <c r="R445" s="151"/>
      <c r="S445" s="133"/>
      <c r="T445" s="133"/>
      <c r="U445" s="133"/>
      <c r="V445" s="152"/>
      <c r="W445" s="140"/>
      <c r="X445" s="59"/>
      <c r="Y445" s="59"/>
      <c r="Z445" s="59"/>
    </row>
    <row r="446" spans="2:26" ht="22.5" customHeight="1">
      <c r="B446" s="84"/>
      <c r="C446" s="124"/>
      <c r="D446" s="9"/>
      <c r="E446" s="10"/>
      <c r="F446" s="15"/>
      <c r="G446" s="125"/>
      <c r="H446" s="202"/>
      <c r="I446" s="203"/>
      <c r="J446" s="203"/>
      <c r="K446" s="203"/>
      <c r="L446" s="203"/>
      <c r="M446" s="50"/>
      <c r="N446" s="39"/>
      <c r="O446" s="55"/>
      <c r="P446" s="59"/>
      <c r="Q446" s="59"/>
      <c r="R446" s="151"/>
      <c r="S446" s="133"/>
      <c r="T446" s="133"/>
      <c r="U446" s="133"/>
      <c r="V446" s="152"/>
      <c r="W446" s="140"/>
      <c r="X446" s="59"/>
      <c r="Y446" s="59"/>
      <c r="Z446" s="59"/>
    </row>
    <row r="447" spans="2:26" ht="22.5" customHeight="1">
      <c r="B447" s="84"/>
      <c r="C447" s="49"/>
      <c r="D447" s="9"/>
      <c r="E447" s="10"/>
      <c r="F447" s="15"/>
      <c r="G447" s="125"/>
      <c r="H447" s="202"/>
      <c r="I447" s="203"/>
      <c r="J447" s="203"/>
      <c r="K447" s="203"/>
      <c r="L447" s="203"/>
      <c r="M447" s="50"/>
      <c r="N447" s="39"/>
      <c r="O447" s="55"/>
      <c r="P447" s="59"/>
      <c r="Q447" s="59"/>
      <c r="R447" s="151"/>
      <c r="S447" s="133"/>
      <c r="T447" s="133"/>
      <c r="U447" s="133"/>
      <c r="V447" s="152"/>
      <c r="W447" s="140"/>
      <c r="X447" s="59"/>
      <c r="Y447" s="59"/>
      <c r="Z447" s="59"/>
    </row>
    <row r="448" spans="2:26" ht="22.5" customHeight="1">
      <c r="B448" s="84"/>
      <c r="C448" s="48"/>
      <c r="D448" s="17"/>
      <c r="E448" s="18"/>
      <c r="F448" s="19"/>
      <c r="G448" s="125"/>
      <c r="H448" s="184"/>
      <c r="I448" s="206"/>
      <c r="J448" s="206"/>
      <c r="K448" s="206"/>
      <c r="L448" s="206"/>
      <c r="M448" s="50"/>
      <c r="N448" s="36"/>
      <c r="O448" s="55"/>
      <c r="P448" s="59"/>
      <c r="Q448" s="59"/>
      <c r="R448" s="151"/>
      <c r="S448" s="133"/>
      <c r="T448" s="133"/>
      <c r="U448" s="133"/>
      <c r="V448" s="152"/>
      <c r="W448" s="140"/>
      <c r="X448" s="59"/>
      <c r="Y448" s="59"/>
      <c r="Z448" s="59"/>
    </row>
    <row r="449" spans="2:26" ht="22.5" customHeight="1">
      <c r="B449" s="84"/>
      <c r="C449" s="124"/>
      <c r="D449" s="9"/>
      <c r="E449" s="10"/>
      <c r="F449" s="15"/>
      <c r="G449" s="125"/>
      <c r="H449" s="205"/>
      <c r="I449" s="210"/>
      <c r="J449" s="210"/>
      <c r="K449" s="210"/>
      <c r="L449" s="210"/>
      <c r="M449" s="50"/>
      <c r="N449" s="36"/>
      <c r="O449" s="55"/>
      <c r="P449" s="59"/>
      <c r="Q449" s="59"/>
      <c r="R449" s="151"/>
      <c r="S449" s="133"/>
      <c r="T449" s="133"/>
      <c r="U449" s="133"/>
      <c r="V449" s="152"/>
      <c r="W449" s="140"/>
      <c r="X449" s="59"/>
      <c r="Y449" s="59"/>
      <c r="Z449" s="59"/>
    </row>
    <row r="450" spans="2:26" ht="22.5" customHeight="1">
      <c r="B450" s="84"/>
      <c r="C450" s="49"/>
      <c r="D450" s="9"/>
      <c r="E450" s="10"/>
      <c r="F450" s="15"/>
      <c r="G450" s="125"/>
      <c r="H450" s="202"/>
      <c r="I450" s="203"/>
      <c r="J450" s="203"/>
      <c r="K450" s="203"/>
      <c r="L450" s="203"/>
      <c r="M450" s="50"/>
      <c r="N450" s="39"/>
      <c r="O450" s="55"/>
      <c r="P450" s="59"/>
      <c r="Q450" s="59"/>
      <c r="R450" s="151"/>
      <c r="S450" s="133"/>
      <c r="T450" s="133"/>
      <c r="U450" s="133"/>
      <c r="V450" s="152"/>
      <c r="W450" s="140"/>
      <c r="X450" s="59"/>
      <c r="Y450" s="59"/>
      <c r="Z450" s="59"/>
    </row>
    <row r="451" spans="2:26" ht="22.5" customHeight="1">
      <c r="B451" s="84"/>
      <c r="C451" s="48"/>
      <c r="D451" s="9"/>
      <c r="E451" s="10"/>
      <c r="F451" s="15"/>
      <c r="G451" s="125"/>
      <c r="H451" s="184"/>
      <c r="I451" s="206"/>
      <c r="J451" s="206"/>
      <c r="K451" s="206"/>
      <c r="L451" s="206"/>
      <c r="M451" s="50"/>
      <c r="N451" s="36"/>
      <c r="O451" s="55"/>
      <c r="P451" s="59"/>
      <c r="Q451" s="59"/>
      <c r="R451" s="151"/>
      <c r="S451" s="133"/>
      <c r="T451" s="133"/>
      <c r="U451" s="133"/>
      <c r="V451" s="152"/>
      <c r="W451" s="140"/>
      <c r="X451" s="59"/>
      <c r="Y451" s="59"/>
      <c r="Z451" s="59"/>
    </row>
    <row r="452" spans="2:26" ht="22.5" customHeight="1">
      <c r="B452" s="84"/>
      <c r="C452" s="49"/>
      <c r="D452" s="9"/>
      <c r="E452" s="10"/>
      <c r="F452" s="15"/>
      <c r="G452" s="125"/>
      <c r="H452" s="202"/>
      <c r="I452" s="203"/>
      <c r="J452" s="203"/>
      <c r="K452" s="203"/>
      <c r="L452" s="203"/>
      <c r="M452" s="50"/>
      <c r="N452" s="39"/>
      <c r="O452" s="55"/>
      <c r="P452" s="59"/>
      <c r="Q452" s="59"/>
      <c r="R452" s="151"/>
      <c r="S452" s="133"/>
      <c r="T452" s="133"/>
      <c r="U452" s="133"/>
      <c r="V452" s="152"/>
      <c r="W452" s="140"/>
      <c r="X452" s="59"/>
      <c r="Y452" s="59"/>
      <c r="Z452" s="59"/>
    </row>
    <row r="453" spans="2:26" ht="22.5" customHeight="1">
      <c r="B453" s="84"/>
      <c r="C453" s="48"/>
      <c r="D453" s="9"/>
      <c r="E453" s="10"/>
      <c r="F453" s="15"/>
      <c r="G453" s="125"/>
      <c r="H453" s="205"/>
      <c r="I453" s="206"/>
      <c r="J453" s="206"/>
      <c r="K453" s="206"/>
      <c r="L453" s="206"/>
      <c r="M453" s="50"/>
      <c r="N453" s="36"/>
      <c r="O453" s="55"/>
      <c r="P453" s="59"/>
      <c r="Q453" s="59"/>
      <c r="R453" s="151"/>
      <c r="S453" s="133"/>
      <c r="T453" s="133"/>
      <c r="U453" s="133"/>
      <c r="V453" s="152"/>
      <c r="W453" s="140"/>
      <c r="X453" s="59"/>
      <c r="Y453" s="59"/>
      <c r="Z453" s="59"/>
    </row>
    <row r="454" spans="2:26" ht="22.5" customHeight="1">
      <c r="B454" s="84"/>
      <c r="C454" s="84"/>
      <c r="D454" s="207"/>
      <c r="E454" s="208"/>
      <c r="F454" s="211"/>
      <c r="G454" s="125"/>
      <c r="H454" s="184"/>
      <c r="I454" s="185"/>
      <c r="J454" s="185"/>
      <c r="K454" s="185"/>
      <c r="L454" s="185"/>
      <c r="M454" s="50"/>
      <c r="N454" s="39"/>
      <c r="O454" s="55"/>
      <c r="P454" s="59"/>
      <c r="Q454" s="59"/>
      <c r="R454" s="151"/>
      <c r="S454" s="133"/>
      <c r="T454" s="133"/>
      <c r="U454" s="133"/>
      <c r="V454" s="152"/>
      <c r="W454" s="140"/>
      <c r="X454" s="59"/>
      <c r="Y454" s="59"/>
      <c r="Z454" s="59"/>
    </row>
    <row r="455" spans="2:26" ht="22.5" customHeight="1">
      <c r="B455" s="84"/>
      <c r="C455" s="84"/>
      <c r="D455" s="186"/>
      <c r="E455" s="187"/>
      <c r="F455" s="188"/>
      <c r="G455" s="125"/>
      <c r="H455" s="205"/>
      <c r="I455" s="210"/>
      <c r="J455" s="210"/>
      <c r="K455" s="210"/>
      <c r="L455" s="210"/>
      <c r="M455" s="50"/>
      <c r="N455" s="36"/>
      <c r="O455" s="55"/>
      <c r="P455" s="59"/>
      <c r="Q455" s="59"/>
      <c r="R455" s="151"/>
      <c r="S455" s="133"/>
      <c r="T455" s="133"/>
      <c r="U455" s="133"/>
      <c r="V455" s="152"/>
      <c r="W455" s="140"/>
      <c r="X455" s="59"/>
      <c r="Y455" s="59"/>
      <c r="Z455" s="59"/>
    </row>
    <row r="456" spans="2:26" ht="22.5" customHeight="1">
      <c r="B456" s="84"/>
      <c r="C456" s="84"/>
      <c r="D456" s="186"/>
      <c r="E456" s="187"/>
      <c r="F456" s="188"/>
      <c r="G456" s="125"/>
      <c r="H456" s="205"/>
      <c r="I456" s="210"/>
      <c r="J456" s="210"/>
      <c r="K456" s="210"/>
      <c r="L456" s="210"/>
      <c r="M456" s="50"/>
      <c r="N456" s="36"/>
      <c r="O456" s="55"/>
      <c r="P456" s="59"/>
      <c r="Q456" s="59"/>
      <c r="R456" s="151"/>
      <c r="S456" s="133"/>
      <c r="T456" s="133"/>
      <c r="U456" s="133"/>
      <c r="V456" s="152"/>
      <c r="W456" s="140"/>
      <c r="X456" s="59"/>
      <c r="Y456" s="59"/>
      <c r="Z456" s="59"/>
    </row>
    <row r="457" spans="2:26" ht="22.5" customHeight="1">
      <c r="B457" s="84"/>
      <c r="C457" s="84"/>
      <c r="D457" s="186"/>
      <c r="E457" s="187"/>
      <c r="F457" s="188"/>
      <c r="G457" s="125"/>
      <c r="H457" s="205"/>
      <c r="I457" s="210"/>
      <c r="J457" s="210"/>
      <c r="K457" s="210"/>
      <c r="L457" s="210"/>
      <c r="M457" s="50"/>
      <c r="N457" s="36"/>
      <c r="O457" s="55"/>
      <c r="P457" s="59"/>
      <c r="Q457" s="59"/>
      <c r="R457" s="151"/>
      <c r="S457" s="133"/>
      <c r="T457" s="133"/>
      <c r="U457" s="133"/>
      <c r="V457" s="152"/>
      <c r="W457" s="140"/>
      <c r="X457" s="59"/>
      <c r="Y457" s="59"/>
      <c r="Z457" s="59"/>
    </row>
    <row r="458" spans="2:26" ht="22.5" customHeight="1">
      <c r="B458" s="84"/>
      <c r="C458" s="84"/>
      <c r="D458" s="186"/>
      <c r="E458" s="187"/>
      <c r="F458" s="188"/>
      <c r="G458" s="125"/>
      <c r="H458" s="205"/>
      <c r="I458" s="210"/>
      <c r="J458" s="210"/>
      <c r="K458" s="210"/>
      <c r="L458" s="210"/>
      <c r="M458" s="50"/>
      <c r="N458" s="36"/>
      <c r="O458" s="55"/>
      <c r="P458" s="59"/>
      <c r="Q458" s="59"/>
      <c r="R458" s="151"/>
      <c r="S458" s="133"/>
      <c r="T458" s="133"/>
      <c r="U458" s="133"/>
      <c r="V458" s="152"/>
      <c r="W458" s="140"/>
      <c r="X458" s="59"/>
      <c r="Y458" s="59"/>
      <c r="Z458" s="59"/>
    </row>
    <row r="459" spans="2:26" ht="22.5" customHeight="1">
      <c r="B459" s="84"/>
      <c r="C459" s="84"/>
      <c r="D459" s="186"/>
      <c r="E459" s="187"/>
      <c r="F459" s="188"/>
      <c r="G459" s="125"/>
      <c r="H459" s="205"/>
      <c r="I459" s="210"/>
      <c r="J459" s="210"/>
      <c r="K459" s="210"/>
      <c r="L459" s="210"/>
      <c r="M459" s="50"/>
      <c r="N459" s="36"/>
      <c r="O459" s="55"/>
      <c r="P459" s="59"/>
      <c r="Q459" s="59"/>
      <c r="R459" s="151"/>
      <c r="S459" s="133"/>
      <c r="T459" s="133"/>
      <c r="U459" s="133"/>
      <c r="V459" s="152"/>
      <c r="W459" s="140"/>
      <c r="X459" s="59"/>
      <c r="Y459" s="59"/>
      <c r="Z459" s="59"/>
    </row>
    <row r="460" spans="2:26" ht="22.5" customHeight="1">
      <c r="B460" s="84"/>
      <c r="C460" s="84"/>
      <c r="D460" s="186"/>
      <c r="E460" s="187"/>
      <c r="F460" s="188"/>
      <c r="G460" s="125"/>
      <c r="H460" s="205"/>
      <c r="I460" s="210"/>
      <c r="J460" s="210"/>
      <c r="K460" s="210"/>
      <c r="L460" s="210"/>
      <c r="M460" s="50"/>
      <c r="N460" s="36"/>
      <c r="O460" s="55"/>
      <c r="P460" s="59"/>
      <c r="Q460" s="59"/>
      <c r="R460" s="151"/>
      <c r="S460" s="133"/>
      <c r="T460" s="133"/>
      <c r="U460" s="133"/>
      <c r="V460" s="152"/>
      <c r="W460" s="140"/>
      <c r="X460" s="59"/>
      <c r="Y460" s="59"/>
      <c r="Z460" s="59"/>
    </row>
    <row r="461" spans="2:26" ht="22.5" customHeight="1">
      <c r="B461" s="84"/>
      <c r="C461" s="84"/>
      <c r="D461" s="186"/>
      <c r="E461" s="187"/>
      <c r="F461" s="188"/>
      <c r="G461" s="125"/>
      <c r="H461" s="205"/>
      <c r="I461" s="210"/>
      <c r="J461" s="210"/>
      <c r="K461" s="210"/>
      <c r="L461" s="210"/>
      <c r="M461" s="50"/>
      <c r="N461" s="36"/>
      <c r="O461" s="55"/>
      <c r="P461" s="59"/>
      <c r="Q461" s="59"/>
      <c r="R461" s="151"/>
      <c r="S461" s="133"/>
      <c r="T461" s="133"/>
      <c r="U461" s="133"/>
      <c r="V461" s="152"/>
      <c r="W461" s="140"/>
      <c r="X461" s="59"/>
      <c r="Y461" s="59"/>
      <c r="Z461" s="59"/>
    </row>
    <row r="462" spans="2:26" ht="22.5" customHeight="1">
      <c r="B462" s="84"/>
      <c r="C462" s="84"/>
      <c r="D462" s="186"/>
      <c r="E462" s="187"/>
      <c r="F462" s="188"/>
      <c r="G462" s="125"/>
      <c r="H462" s="205"/>
      <c r="I462" s="210"/>
      <c r="J462" s="210"/>
      <c r="K462" s="210"/>
      <c r="L462" s="210"/>
      <c r="M462" s="50"/>
      <c r="N462" s="36"/>
      <c r="O462" s="55"/>
      <c r="P462" s="59"/>
      <c r="Q462" s="59"/>
      <c r="R462" s="151"/>
      <c r="S462" s="133"/>
      <c r="T462" s="133"/>
      <c r="U462" s="133"/>
      <c r="V462" s="152"/>
      <c r="W462" s="140"/>
      <c r="X462" s="59"/>
      <c r="Y462" s="59"/>
      <c r="Z462" s="59"/>
    </row>
    <row r="463" spans="2:26" ht="22.5" customHeight="1">
      <c r="B463" s="84"/>
      <c r="C463" s="84"/>
      <c r="D463" s="186"/>
      <c r="E463" s="187"/>
      <c r="F463" s="188"/>
      <c r="G463" s="125"/>
      <c r="H463" s="205"/>
      <c r="I463" s="210"/>
      <c r="J463" s="210"/>
      <c r="K463" s="210"/>
      <c r="L463" s="210"/>
      <c r="M463" s="50"/>
      <c r="N463" s="36"/>
      <c r="O463" s="55"/>
      <c r="P463" s="59"/>
      <c r="Q463" s="59"/>
      <c r="R463" s="151"/>
      <c r="S463" s="133"/>
      <c r="T463" s="133"/>
      <c r="U463" s="133"/>
      <c r="V463" s="152"/>
      <c r="W463" s="140"/>
      <c r="X463" s="59"/>
      <c r="Y463" s="59"/>
      <c r="Z463" s="59"/>
    </row>
    <row r="464" spans="2:26" ht="22.5" customHeight="1">
      <c r="B464" s="84"/>
      <c r="C464" s="84"/>
      <c r="D464" s="186"/>
      <c r="E464" s="187"/>
      <c r="F464" s="188"/>
      <c r="G464" s="125"/>
      <c r="H464" s="205"/>
      <c r="I464" s="210"/>
      <c r="J464" s="210"/>
      <c r="K464" s="210"/>
      <c r="L464" s="210"/>
      <c r="M464" s="50"/>
      <c r="N464" s="36"/>
      <c r="O464" s="55"/>
      <c r="P464" s="59"/>
      <c r="Q464" s="59"/>
      <c r="R464" s="151"/>
      <c r="S464" s="133"/>
      <c r="T464" s="133"/>
      <c r="U464" s="133"/>
      <c r="V464" s="152"/>
      <c r="W464" s="140"/>
      <c r="X464" s="59"/>
      <c r="Y464" s="59"/>
      <c r="Z464" s="59"/>
    </row>
    <row r="465" spans="2:26" ht="22.5" customHeight="1">
      <c r="B465" s="84"/>
      <c r="C465" s="84"/>
      <c r="D465" s="186"/>
      <c r="E465" s="187"/>
      <c r="F465" s="188"/>
      <c r="G465" s="125"/>
      <c r="H465" s="205"/>
      <c r="I465" s="210"/>
      <c r="J465" s="210"/>
      <c r="K465" s="210"/>
      <c r="L465" s="210"/>
      <c r="M465" s="50"/>
      <c r="N465" s="36"/>
      <c r="O465" s="55"/>
      <c r="P465" s="59"/>
      <c r="Q465" s="59"/>
      <c r="R465" s="151"/>
      <c r="S465" s="133"/>
      <c r="T465" s="133"/>
      <c r="U465" s="133"/>
      <c r="V465" s="152"/>
      <c r="W465" s="140"/>
      <c r="X465" s="59"/>
      <c r="Y465" s="59"/>
      <c r="Z465" s="59"/>
    </row>
    <row r="466" spans="2:26" ht="22.5" customHeight="1">
      <c r="B466" s="84"/>
      <c r="C466" s="84"/>
      <c r="D466" s="186"/>
      <c r="E466" s="187"/>
      <c r="F466" s="188"/>
      <c r="G466" s="125"/>
      <c r="H466" s="205"/>
      <c r="I466" s="210"/>
      <c r="J466" s="210"/>
      <c r="K466" s="210"/>
      <c r="L466" s="210"/>
      <c r="M466" s="50"/>
      <c r="N466" s="36"/>
      <c r="O466" s="55"/>
      <c r="P466" s="59"/>
      <c r="Q466" s="59"/>
      <c r="R466" s="151"/>
      <c r="S466" s="133"/>
      <c r="T466" s="133"/>
      <c r="U466" s="133"/>
      <c r="V466" s="152"/>
      <c r="W466" s="140"/>
      <c r="X466" s="59"/>
      <c r="Y466" s="59"/>
      <c r="Z466" s="59"/>
    </row>
    <row r="467" spans="2:26" ht="22.5" customHeight="1">
      <c r="B467" s="84"/>
      <c r="C467" s="84"/>
      <c r="D467" s="186"/>
      <c r="E467" s="187"/>
      <c r="F467" s="188"/>
      <c r="G467" s="125"/>
      <c r="H467" s="184"/>
      <c r="I467" s="185"/>
      <c r="J467" s="185"/>
      <c r="K467" s="185"/>
      <c r="L467" s="185"/>
      <c r="M467" s="50"/>
      <c r="N467" s="36"/>
      <c r="O467" s="55"/>
      <c r="P467" s="59"/>
      <c r="Q467" s="59"/>
      <c r="R467" s="151"/>
      <c r="S467" s="133"/>
      <c r="T467" s="133"/>
      <c r="U467" s="133"/>
      <c r="V467" s="152"/>
      <c r="W467" s="140"/>
      <c r="X467" s="59"/>
      <c r="Y467" s="59"/>
      <c r="Z467" s="59"/>
    </row>
    <row r="468" spans="2:26" ht="22.5" customHeight="1">
      <c r="B468" s="84"/>
      <c r="C468" s="84"/>
      <c r="D468" s="186"/>
      <c r="E468" s="187"/>
      <c r="F468" s="188"/>
      <c r="G468" s="125"/>
      <c r="H468" s="184"/>
      <c r="I468" s="185"/>
      <c r="J468" s="185"/>
      <c r="K468" s="185"/>
      <c r="L468" s="185"/>
      <c r="M468" s="50"/>
      <c r="N468" s="36"/>
      <c r="O468" s="55"/>
      <c r="P468" s="59"/>
      <c r="Q468" s="59"/>
      <c r="R468" s="151"/>
      <c r="S468" s="133"/>
      <c r="T468" s="133"/>
      <c r="U468" s="133"/>
      <c r="V468" s="152"/>
      <c r="W468" s="140"/>
      <c r="X468" s="59"/>
      <c r="Y468" s="59"/>
      <c r="Z468" s="59"/>
    </row>
    <row r="469" spans="2:26" ht="22.5" customHeight="1">
      <c r="B469" s="84"/>
      <c r="C469" s="84"/>
      <c r="D469" s="186"/>
      <c r="E469" s="187"/>
      <c r="F469" s="188"/>
      <c r="G469" s="125"/>
      <c r="H469" s="205"/>
      <c r="I469" s="210"/>
      <c r="J469" s="210"/>
      <c r="K469" s="210"/>
      <c r="L469" s="210"/>
      <c r="M469" s="50"/>
      <c r="N469" s="36"/>
      <c r="O469" s="55"/>
      <c r="P469" s="59"/>
      <c r="Q469" s="59"/>
      <c r="R469" s="151"/>
      <c r="S469" s="133"/>
      <c r="T469" s="133"/>
      <c r="U469" s="133"/>
      <c r="V469" s="152"/>
      <c r="W469" s="140"/>
      <c r="X469" s="59"/>
      <c r="Y469" s="59"/>
      <c r="Z469" s="59"/>
    </row>
    <row r="470" spans="2:26" ht="22.5" customHeight="1">
      <c r="B470" s="84"/>
      <c r="C470" s="84"/>
      <c r="D470" s="186"/>
      <c r="E470" s="187"/>
      <c r="F470" s="188"/>
      <c r="G470" s="125"/>
      <c r="H470" s="205"/>
      <c r="I470" s="210"/>
      <c r="J470" s="210"/>
      <c r="K470" s="210"/>
      <c r="L470" s="210"/>
      <c r="M470" s="50"/>
      <c r="N470" s="39"/>
      <c r="O470" s="55"/>
      <c r="P470" s="59"/>
      <c r="Q470" s="59"/>
      <c r="R470" s="151"/>
      <c r="S470" s="133"/>
      <c r="T470" s="133"/>
      <c r="U470" s="133"/>
      <c r="V470" s="152"/>
      <c r="W470" s="140"/>
      <c r="X470" s="59"/>
      <c r="Y470" s="59"/>
      <c r="Z470" s="59"/>
    </row>
    <row r="471" spans="2:26" ht="22.5" customHeight="1">
      <c r="B471" s="84"/>
      <c r="C471" s="84"/>
      <c r="D471" s="186"/>
      <c r="E471" s="187"/>
      <c r="F471" s="188"/>
      <c r="G471" s="125"/>
      <c r="H471" s="184"/>
      <c r="I471" s="185"/>
      <c r="J471" s="185"/>
      <c r="K471" s="185"/>
      <c r="L471" s="185"/>
      <c r="M471" s="50"/>
      <c r="N471" s="36"/>
      <c r="O471" s="55"/>
      <c r="P471" s="59"/>
      <c r="Q471" s="59"/>
      <c r="R471" s="151"/>
      <c r="S471" s="133"/>
      <c r="T471" s="133"/>
      <c r="U471" s="133"/>
      <c r="V471" s="152"/>
      <c r="W471" s="140"/>
      <c r="X471" s="59"/>
      <c r="Y471" s="59"/>
      <c r="Z471" s="59"/>
    </row>
    <row r="472" spans="2:26" ht="22.5" customHeight="1">
      <c r="B472" s="84"/>
      <c r="C472" s="84"/>
      <c r="D472" s="186"/>
      <c r="E472" s="187"/>
      <c r="F472" s="188"/>
      <c r="G472" s="125"/>
      <c r="H472" s="205"/>
      <c r="I472" s="210"/>
      <c r="J472" s="210"/>
      <c r="K472" s="210"/>
      <c r="L472" s="210"/>
      <c r="M472" s="50"/>
      <c r="N472" s="36"/>
      <c r="O472" s="55"/>
      <c r="P472" s="59"/>
      <c r="Q472" s="59"/>
      <c r="R472" s="151"/>
      <c r="S472" s="133"/>
      <c r="T472" s="133"/>
      <c r="U472" s="133"/>
      <c r="V472" s="152"/>
      <c r="W472" s="140"/>
      <c r="X472" s="59"/>
      <c r="Y472" s="59"/>
      <c r="Z472" s="59"/>
    </row>
    <row r="473" spans="2:26" ht="22.5" customHeight="1">
      <c r="B473" s="84"/>
      <c r="C473" s="84"/>
      <c r="D473" s="207"/>
      <c r="E473" s="208"/>
      <c r="F473" s="209"/>
      <c r="G473" s="125"/>
      <c r="H473" s="202"/>
      <c r="I473" s="214"/>
      <c r="J473" s="214"/>
      <c r="K473" s="214"/>
      <c r="L473" s="214"/>
      <c r="M473" s="50"/>
      <c r="N473" s="39"/>
      <c r="O473" s="55"/>
      <c r="P473" s="59"/>
      <c r="Q473" s="59"/>
      <c r="R473" s="151"/>
      <c r="S473" s="133"/>
      <c r="T473" s="133"/>
      <c r="U473" s="133"/>
      <c r="V473" s="152"/>
      <c r="W473" s="140"/>
      <c r="X473" s="59"/>
      <c r="Y473" s="59"/>
      <c r="Z473" s="59"/>
    </row>
    <row r="474" spans="2:26" ht="22.5" customHeight="1">
      <c r="B474" s="84"/>
      <c r="C474" s="84"/>
      <c r="D474" s="186"/>
      <c r="E474" s="187"/>
      <c r="F474" s="188"/>
      <c r="G474" s="125"/>
      <c r="H474" s="205"/>
      <c r="I474" s="210"/>
      <c r="J474" s="210"/>
      <c r="K474" s="210"/>
      <c r="L474" s="210"/>
      <c r="M474" s="50"/>
      <c r="N474" s="36"/>
      <c r="O474" s="55"/>
      <c r="P474" s="59"/>
      <c r="Q474" s="59"/>
      <c r="R474" s="151"/>
      <c r="S474" s="133"/>
      <c r="T474" s="133"/>
      <c r="U474" s="133"/>
      <c r="V474" s="152"/>
      <c r="W474" s="140"/>
      <c r="X474" s="59"/>
      <c r="Y474" s="59"/>
      <c r="Z474" s="59"/>
    </row>
    <row r="475" spans="2:26" ht="22.5" customHeight="1">
      <c r="B475" s="84"/>
      <c r="C475" s="84"/>
      <c r="D475" s="186"/>
      <c r="E475" s="187"/>
      <c r="F475" s="188"/>
      <c r="G475" s="125"/>
      <c r="H475" s="205"/>
      <c r="I475" s="210"/>
      <c r="J475" s="210"/>
      <c r="K475" s="210"/>
      <c r="L475" s="210"/>
      <c r="M475" s="50"/>
      <c r="N475" s="36"/>
      <c r="O475" s="55"/>
      <c r="P475" s="59"/>
      <c r="Q475" s="59"/>
      <c r="R475" s="151"/>
      <c r="S475" s="133"/>
      <c r="T475" s="133"/>
      <c r="U475" s="133"/>
      <c r="V475" s="152"/>
      <c r="W475" s="140"/>
      <c r="X475" s="59"/>
      <c r="Y475" s="59"/>
      <c r="Z475" s="59"/>
    </row>
    <row r="476" spans="2:26" ht="22.5" customHeight="1">
      <c r="B476" s="84"/>
      <c r="C476" s="84"/>
      <c r="D476" s="207"/>
      <c r="E476" s="208"/>
      <c r="F476" s="209"/>
      <c r="G476" s="125"/>
      <c r="H476" s="202"/>
      <c r="I476" s="214"/>
      <c r="J476" s="214"/>
      <c r="K476" s="214"/>
      <c r="L476" s="214"/>
      <c r="M476" s="50"/>
      <c r="N476" s="36"/>
      <c r="O476" s="55"/>
      <c r="P476" s="59"/>
      <c r="Q476" s="59"/>
      <c r="R476" s="151"/>
      <c r="S476" s="133"/>
      <c r="T476" s="133"/>
      <c r="U476" s="133"/>
      <c r="V476" s="152"/>
      <c r="W476" s="140"/>
      <c r="X476" s="59"/>
      <c r="Y476" s="59"/>
      <c r="Z476" s="59"/>
    </row>
    <row r="477" spans="2:26" ht="22.5" customHeight="1">
      <c r="B477" s="84"/>
      <c r="C477" s="84"/>
      <c r="D477" s="195" ph="1"/>
      <c r="E477" s="196" ph="1"/>
      <c r="F477" s="197"/>
      <c r="G477" s="125"/>
      <c r="H477" s="205"/>
      <c r="I477" s="210"/>
      <c r="J477" s="210"/>
      <c r="K477" s="210"/>
      <c r="L477" s="210"/>
      <c r="M477" s="50"/>
      <c r="N477" s="36"/>
      <c r="O477" s="56"/>
      <c r="P477" s="59"/>
      <c r="Q477" s="59"/>
      <c r="R477" s="151"/>
      <c r="S477" s="133"/>
      <c r="T477" s="133"/>
      <c r="U477" s="133"/>
      <c r="V477" s="152"/>
      <c r="W477" s="140"/>
      <c r="X477" s="59"/>
      <c r="Y477" s="59"/>
      <c r="Z477" s="59"/>
    </row>
    <row r="478" spans="2:26" ht="22.5" customHeight="1">
      <c r="B478" s="84"/>
      <c r="C478" s="84"/>
      <c r="D478" s="195" ph="1"/>
      <c r="E478" s="196" ph="1"/>
      <c r="F478" s="197"/>
      <c r="G478" s="125"/>
      <c r="H478" s="205"/>
      <c r="I478" s="210"/>
      <c r="J478" s="210"/>
      <c r="K478" s="210"/>
      <c r="L478" s="210"/>
      <c r="M478" s="50"/>
      <c r="N478" s="36"/>
      <c r="O478" s="55"/>
      <c r="P478" s="59"/>
      <c r="Q478" s="59"/>
      <c r="R478" s="151"/>
      <c r="S478" s="133"/>
      <c r="T478" s="133"/>
      <c r="U478" s="133"/>
      <c r="V478" s="152"/>
      <c r="W478" s="140"/>
      <c r="X478" s="59"/>
      <c r="Y478" s="59"/>
      <c r="Z478" s="59"/>
    </row>
    <row r="479" spans="2:26" ht="22.5" customHeight="1">
      <c r="B479" s="84"/>
      <c r="C479" s="84"/>
      <c r="D479" s="195" ph="1"/>
      <c r="E479" s="196" ph="1"/>
      <c r="F479" s="197"/>
      <c r="G479" s="125"/>
      <c r="H479" s="184"/>
      <c r="I479" s="185"/>
      <c r="J479" s="185"/>
      <c r="K479" s="185"/>
      <c r="L479" s="185"/>
      <c r="M479" s="50"/>
      <c r="N479" s="36"/>
      <c r="O479" s="56"/>
      <c r="P479" s="59"/>
      <c r="Q479" s="59"/>
      <c r="R479" s="151"/>
      <c r="S479" s="133"/>
      <c r="T479" s="133"/>
      <c r="U479" s="133"/>
      <c r="V479" s="152"/>
      <c r="W479" s="140"/>
      <c r="X479" s="59"/>
      <c r="Y479" s="59"/>
      <c r="Z479" s="59"/>
    </row>
    <row r="480" spans="2:26" ht="22.5" customHeight="1">
      <c r="B480" s="84"/>
      <c r="C480" s="84"/>
      <c r="D480" s="195" ph="1"/>
      <c r="E480" s="196" ph="1"/>
      <c r="F480" s="197"/>
      <c r="G480" s="125"/>
      <c r="H480" s="205"/>
      <c r="I480" s="210"/>
      <c r="J480" s="210"/>
      <c r="K480" s="210"/>
      <c r="L480" s="210"/>
      <c r="M480" s="50"/>
      <c r="N480" s="36"/>
      <c r="O480" s="55"/>
      <c r="P480" s="59"/>
      <c r="Q480" s="59"/>
      <c r="R480" s="151"/>
      <c r="S480" s="133"/>
      <c r="T480" s="133"/>
      <c r="U480" s="133"/>
      <c r="V480" s="152"/>
      <c r="W480" s="140"/>
      <c r="X480" s="59"/>
      <c r="Y480" s="59"/>
      <c r="Z480" s="59"/>
    </row>
    <row r="481" spans="2:26" ht="22.5" customHeight="1">
      <c r="B481" s="84"/>
      <c r="C481" s="84"/>
      <c r="D481" s="195" ph="1"/>
      <c r="E481" s="196" ph="1"/>
      <c r="F481" s="197"/>
      <c r="G481" s="125"/>
      <c r="H481" s="205"/>
      <c r="I481" s="210"/>
      <c r="J481" s="210"/>
      <c r="K481" s="210"/>
      <c r="L481" s="210"/>
      <c r="M481" s="50"/>
      <c r="N481" s="36"/>
      <c r="O481" s="56"/>
      <c r="P481" s="59"/>
      <c r="Q481" s="59"/>
      <c r="R481" s="151"/>
      <c r="S481" s="133"/>
      <c r="T481" s="133"/>
      <c r="U481" s="133"/>
      <c r="V481" s="152"/>
      <c r="W481" s="140"/>
      <c r="X481" s="59"/>
      <c r="Y481" s="59"/>
      <c r="Z481" s="59"/>
    </row>
    <row r="482" spans="2:26" ht="22.5" customHeight="1">
      <c r="B482" s="84"/>
      <c r="C482" s="84"/>
      <c r="D482" s="195" ph="1"/>
      <c r="E482" s="196" ph="1"/>
      <c r="F482" s="197"/>
      <c r="G482" s="125"/>
      <c r="H482" s="205"/>
      <c r="I482" s="210"/>
      <c r="J482" s="210"/>
      <c r="K482" s="210"/>
      <c r="L482" s="210"/>
      <c r="M482" s="50"/>
      <c r="N482" s="36"/>
      <c r="O482" s="55"/>
      <c r="P482" s="59"/>
      <c r="Q482" s="59"/>
      <c r="R482" s="151"/>
      <c r="S482" s="133"/>
      <c r="T482" s="133"/>
      <c r="U482" s="133"/>
      <c r="V482" s="152"/>
      <c r="W482" s="140"/>
      <c r="X482" s="59"/>
      <c r="Y482" s="59"/>
      <c r="Z482" s="59"/>
    </row>
    <row r="483" spans="2:26" ht="22.5" customHeight="1">
      <c r="B483" s="84"/>
      <c r="C483" s="84"/>
      <c r="D483" s="195" ph="1"/>
      <c r="E483" s="196" ph="1"/>
      <c r="F483" s="197"/>
      <c r="G483" s="125"/>
      <c r="H483" s="205"/>
      <c r="I483" s="210"/>
      <c r="J483" s="210"/>
      <c r="K483" s="210"/>
      <c r="L483" s="210"/>
      <c r="M483" s="50"/>
      <c r="N483" s="36"/>
      <c r="O483" s="55"/>
      <c r="P483" s="59"/>
      <c r="Q483" s="59"/>
      <c r="R483" s="151"/>
      <c r="S483" s="133"/>
      <c r="T483" s="133"/>
      <c r="U483" s="133"/>
      <c r="V483" s="152"/>
      <c r="W483" s="140"/>
      <c r="X483" s="59"/>
      <c r="Y483" s="59"/>
      <c r="Z483" s="59"/>
    </row>
    <row r="484" spans="2:26" ht="22.5" customHeight="1">
      <c r="B484" s="84"/>
      <c r="C484" s="84"/>
      <c r="D484" s="186"/>
      <c r="E484" s="187"/>
      <c r="F484" s="188"/>
      <c r="G484" s="125"/>
      <c r="H484" s="205"/>
      <c r="I484" s="210"/>
      <c r="J484" s="210"/>
      <c r="K484" s="210"/>
      <c r="L484" s="210"/>
      <c r="M484" s="50"/>
      <c r="N484" s="36"/>
      <c r="O484" s="55"/>
      <c r="P484" s="59"/>
      <c r="Q484" s="59"/>
      <c r="R484" s="151"/>
      <c r="S484" s="133"/>
      <c r="T484" s="133"/>
      <c r="U484" s="133"/>
      <c r="V484" s="152"/>
      <c r="W484" s="140"/>
      <c r="X484" s="59"/>
      <c r="Y484" s="59"/>
      <c r="Z484" s="59"/>
    </row>
    <row r="485" spans="2:26" ht="22.5" customHeight="1">
      <c r="B485" s="84"/>
      <c r="C485" s="8"/>
      <c r="D485" s="253"/>
      <c r="E485" s="253"/>
      <c r="F485" s="253"/>
      <c r="G485" s="125"/>
      <c r="H485" s="227"/>
      <c r="I485" s="228"/>
      <c r="J485" s="228"/>
      <c r="K485" s="228"/>
      <c r="L485" s="228"/>
      <c r="M485" s="75"/>
      <c r="N485" s="52"/>
      <c r="O485" s="56"/>
      <c r="P485" s="59"/>
      <c r="Q485" s="59"/>
      <c r="R485" s="151"/>
      <c r="S485" s="133"/>
      <c r="T485" s="133"/>
      <c r="U485" s="133"/>
      <c r="V485" s="152"/>
      <c r="W485" s="140"/>
      <c r="X485" s="59"/>
      <c r="Y485" s="59"/>
      <c r="Z485" s="59"/>
    </row>
    <row r="486" spans="2:26" ht="22.5" customHeight="1">
      <c r="B486" s="84"/>
      <c r="C486" s="84"/>
      <c r="D486" s="186"/>
      <c r="E486" s="187"/>
      <c r="F486" s="188"/>
      <c r="G486" s="125"/>
      <c r="H486" s="184"/>
      <c r="I486" s="185"/>
      <c r="J486" s="185"/>
      <c r="K486" s="185"/>
      <c r="L486" s="185"/>
      <c r="M486" s="50"/>
      <c r="N486" s="36"/>
      <c r="O486" s="56"/>
      <c r="P486" s="59"/>
      <c r="Q486" s="59"/>
      <c r="R486" s="151"/>
      <c r="S486" s="133"/>
      <c r="T486" s="133"/>
      <c r="U486" s="133"/>
      <c r="V486" s="152"/>
      <c r="W486" s="140"/>
      <c r="X486" s="59"/>
      <c r="Y486" s="59"/>
      <c r="Z486" s="59"/>
    </row>
    <row r="487" spans="2:26" ht="22.5" customHeight="1">
      <c r="B487" s="84"/>
      <c r="C487" s="84"/>
      <c r="D487" s="186"/>
      <c r="E487" s="187"/>
      <c r="F487" s="188"/>
      <c r="G487" s="125"/>
      <c r="H487" s="205"/>
      <c r="I487" s="210"/>
      <c r="J487" s="210"/>
      <c r="K487" s="210"/>
      <c r="L487" s="210"/>
      <c r="M487" s="50"/>
      <c r="N487" s="37"/>
      <c r="O487" s="56"/>
      <c r="P487" s="59"/>
      <c r="Q487" s="59"/>
      <c r="R487" s="151"/>
      <c r="S487" s="133"/>
      <c r="T487" s="133"/>
      <c r="U487" s="133"/>
      <c r="V487" s="152"/>
      <c r="W487" s="140"/>
      <c r="X487" s="59"/>
      <c r="Y487" s="59"/>
      <c r="Z487" s="59"/>
    </row>
    <row r="488" spans="2:26" ht="22.5" customHeight="1">
      <c r="B488" s="84"/>
      <c r="C488" s="20"/>
      <c r="D488" s="207"/>
      <c r="E488" s="208"/>
      <c r="F488" s="211"/>
      <c r="G488" s="125"/>
      <c r="H488" s="202"/>
      <c r="I488" s="203"/>
      <c r="J488" s="203"/>
      <c r="K488" s="203"/>
      <c r="L488" s="203"/>
      <c r="M488" s="50"/>
      <c r="N488" s="38"/>
      <c r="O488" s="56"/>
      <c r="P488" s="59"/>
      <c r="Q488" s="59"/>
      <c r="R488" s="151"/>
      <c r="S488" s="133"/>
      <c r="T488" s="133"/>
      <c r="U488" s="133"/>
      <c r="V488" s="152"/>
      <c r="W488" s="140"/>
      <c r="X488" s="59"/>
      <c r="Y488" s="59"/>
      <c r="Z488" s="59"/>
    </row>
    <row r="489" spans="2:26" ht="22.5" customHeight="1">
      <c r="B489" s="84"/>
      <c r="C489" s="84"/>
      <c r="D489" s="186"/>
      <c r="E489" s="187"/>
      <c r="F489" s="204"/>
      <c r="G489" s="125"/>
      <c r="H489" s="205"/>
      <c r="I489" s="206"/>
      <c r="J489" s="206"/>
      <c r="K489" s="206"/>
      <c r="L489" s="206"/>
      <c r="M489" s="50"/>
      <c r="N489" s="37"/>
      <c r="O489" s="56"/>
      <c r="P489" s="59"/>
      <c r="Q489" s="59"/>
      <c r="R489" s="151"/>
      <c r="S489" s="133"/>
      <c r="T489" s="133"/>
      <c r="U489" s="133"/>
      <c r="V489" s="152"/>
      <c r="W489" s="140"/>
      <c r="X489" s="59"/>
      <c r="Y489" s="59"/>
      <c r="Z489" s="59"/>
    </row>
    <row r="490" spans="2:26" ht="22.5" customHeight="1">
      <c r="B490" s="84"/>
      <c r="C490" s="84"/>
      <c r="D490" s="186"/>
      <c r="E490" s="187"/>
      <c r="F490" s="188"/>
      <c r="G490" s="125"/>
      <c r="H490" s="205"/>
      <c r="I490" s="210"/>
      <c r="J490" s="210"/>
      <c r="K490" s="210"/>
      <c r="L490" s="210"/>
      <c r="M490" s="50"/>
      <c r="N490" s="36"/>
      <c r="O490" s="56"/>
      <c r="P490" s="59"/>
      <c r="Q490" s="59"/>
      <c r="R490" s="151"/>
      <c r="S490" s="133"/>
      <c r="T490" s="133"/>
      <c r="U490" s="133"/>
      <c r="V490" s="152"/>
      <c r="W490" s="140"/>
      <c r="X490" s="59"/>
      <c r="Y490" s="59"/>
      <c r="Z490" s="59"/>
    </row>
    <row r="491" spans="2:26" ht="22.5" customHeight="1">
      <c r="B491" s="84"/>
      <c r="C491" s="84"/>
      <c r="D491" s="186"/>
      <c r="E491" s="187"/>
      <c r="F491" s="188"/>
      <c r="G491" s="125"/>
      <c r="H491" s="184"/>
      <c r="I491" s="185"/>
      <c r="J491" s="185"/>
      <c r="K491" s="185"/>
      <c r="L491" s="185"/>
      <c r="M491" s="50"/>
      <c r="N491" s="36"/>
      <c r="O491" s="56"/>
      <c r="P491" s="59"/>
      <c r="Q491" s="59"/>
      <c r="R491" s="151"/>
      <c r="S491" s="133"/>
      <c r="T491" s="133"/>
      <c r="U491" s="133"/>
      <c r="V491" s="152"/>
      <c r="W491" s="140"/>
      <c r="X491" s="59"/>
      <c r="Y491" s="59"/>
      <c r="Z491" s="59"/>
    </row>
    <row r="492" spans="2:26" ht="22.5" customHeight="1">
      <c r="B492" s="84"/>
      <c r="C492" s="84"/>
      <c r="D492" s="186"/>
      <c r="E492" s="187"/>
      <c r="F492" s="188"/>
      <c r="G492" s="125"/>
      <c r="H492" s="184"/>
      <c r="I492" s="185"/>
      <c r="J492" s="185"/>
      <c r="K492" s="185"/>
      <c r="L492" s="185"/>
      <c r="M492" s="50"/>
      <c r="N492" s="36"/>
      <c r="O492" s="56"/>
      <c r="P492" s="59"/>
      <c r="Q492" s="59"/>
      <c r="R492" s="151"/>
      <c r="S492" s="133"/>
      <c r="T492" s="133"/>
      <c r="U492" s="133"/>
      <c r="V492" s="152"/>
      <c r="W492" s="140"/>
      <c r="X492" s="59"/>
      <c r="Y492" s="59"/>
      <c r="Z492" s="59"/>
    </row>
    <row r="493" spans="2:26" ht="22.5" customHeight="1">
      <c r="B493" s="84"/>
      <c r="C493" s="84"/>
      <c r="D493" s="186"/>
      <c r="E493" s="187"/>
      <c r="F493" s="188"/>
      <c r="G493" s="125"/>
      <c r="H493" s="184"/>
      <c r="I493" s="185"/>
      <c r="J493" s="185"/>
      <c r="K493" s="185"/>
      <c r="L493" s="185"/>
      <c r="M493" s="50"/>
      <c r="N493" s="36"/>
      <c r="O493" s="56"/>
      <c r="P493" s="59"/>
      <c r="Q493" s="59"/>
      <c r="R493" s="151"/>
      <c r="S493" s="133"/>
      <c r="T493" s="133"/>
      <c r="U493" s="133"/>
      <c r="V493" s="152"/>
      <c r="W493" s="140"/>
      <c r="X493" s="59"/>
      <c r="Y493" s="59"/>
      <c r="Z493" s="59"/>
    </row>
    <row r="494" spans="2:26" ht="22.5" customHeight="1">
      <c r="B494" s="84"/>
      <c r="C494" s="84"/>
      <c r="D494" s="186"/>
      <c r="E494" s="187"/>
      <c r="F494" s="188"/>
      <c r="G494" s="125"/>
      <c r="H494" s="184"/>
      <c r="I494" s="185"/>
      <c r="J494" s="185"/>
      <c r="K494" s="185"/>
      <c r="L494" s="185"/>
      <c r="M494" s="50"/>
      <c r="N494" s="36"/>
      <c r="O494" s="56"/>
      <c r="P494" s="59"/>
      <c r="Q494" s="59"/>
      <c r="R494" s="151"/>
      <c r="S494" s="133"/>
      <c r="T494" s="133"/>
      <c r="U494" s="133"/>
      <c r="V494" s="152"/>
      <c r="W494" s="140"/>
      <c r="X494" s="59"/>
      <c r="Y494" s="59"/>
      <c r="Z494" s="59"/>
    </row>
    <row r="495" spans="2:26" ht="22.5" customHeight="1">
      <c r="B495" s="84"/>
      <c r="C495" s="84"/>
      <c r="D495" s="186"/>
      <c r="E495" s="187"/>
      <c r="F495" s="188"/>
      <c r="G495" s="125"/>
      <c r="H495" s="184"/>
      <c r="I495" s="185"/>
      <c r="J495" s="185"/>
      <c r="K495" s="185"/>
      <c r="L495" s="185"/>
      <c r="M495" s="50"/>
      <c r="N495" s="36"/>
      <c r="O495" s="56"/>
      <c r="P495" s="59"/>
      <c r="Q495" s="59"/>
      <c r="R495" s="151"/>
      <c r="S495" s="133"/>
      <c r="T495" s="133"/>
      <c r="U495" s="133"/>
      <c r="V495" s="152"/>
      <c r="W495" s="140"/>
      <c r="X495" s="59"/>
      <c r="Y495" s="59"/>
      <c r="Z495" s="59"/>
    </row>
    <row r="496" spans="2:26" ht="22.5" customHeight="1">
      <c r="B496" s="84"/>
      <c r="C496" s="84"/>
      <c r="D496" s="186"/>
      <c r="E496" s="187"/>
      <c r="F496" s="188"/>
      <c r="G496" s="125"/>
      <c r="H496" s="184"/>
      <c r="I496" s="185"/>
      <c r="J496" s="185"/>
      <c r="K496" s="185"/>
      <c r="L496" s="185"/>
      <c r="M496" s="50"/>
      <c r="N496" s="36"/>
      <c r="O496" s="56"/>
      <c r="P496" s="59"/>
      <c r="Q496" s="59"/>
      <c r="R496" s="151"/>
      <c r="S496" s="133"/>
      <c r="T496" s="133"/>
      <c r="U496" s="133"/>
      <c r="V496" s="152"/>
      <c r="W496" s="140"/>
      <c r="X496" s="59"/>
      <c r="Y496" s="59"/>
      <c r="Z496" s="59"/>
    </row>
    <row r="497" spans="2:26" ht="22.5" customHeight="1">
      <c r="B497" s="84"/>
      <c r="C497" s="84"/>
      <c r="D497" s="186"/>
      <c r="E497" s="187"/>
      <c r="F497" s="188"/>
      <c r="G497" s="125"/>
      <c r="H497" s="184"/>
      <c r="I497" s="185"/>
      <c r="J497" s="185"/>
      <c r="K497" s="185"/>
      <c r="L497" s="185"/>
      <c r="M497" s="50"/>
      <c r="N497" s="36"/>
      <c r="O497" s="56"/>
      <c r="P497" s="59"/>
      <c r="Q497" s="59"/>
      <c r="R497" s="151"/>
      <c r="S497" s="133"/>
      <c r="T497" s="133"/>
      <c r="U497" s="133"/>
      <c r="V497" s="152"/>
      <c r="W497" s="140"/>
      <c r="X497" s="59"/>
      <c r="Y497" s="59"/>
      <c r="Z497" s="59"/>
    </row>
    <row r="498" spans="2:26" ht="22.5" customHeight="1">
      <c r="B498" s="84"/>
      <c r="C498" s="84"/>
      <c r="D498" s="186"/>
      <c r="E498" s="187"/>
      <c r="F498" s="188"/>
      <c r="G498" s="125"/>
      <c r="H498" s="184"/>
      <c r="I498" s="185"/>
      <c r="J498" s="185"/>
      <c r="K498" s="185"/>
      <c r="L498" s="185"/>
      <c r="M498" s="50"/>
      <c r="N498" s="36"/>
      <c r="O498" s="56"/>
      <c r="P498" s="59"/>
      <c r="Q498" s="59"/>
      <c r="R498" s="151"/>
      <c r="S498" s="133"/>
      <c r="T498" s="133"/>
      <c r="U498" s="133"/>
      <c r="V498" s="152"/>
      <c r="W498" s="140"/>
      <c r="X498" s="59"/>
      <c r="Y498" s="59"/>
      <c r="Z498" s="59"/>
    </row>
    <row r="499" spans="2:26" ht="22.5" customHeight="1">
      <c r="B499" s="84"/>
      <c r="C499" s="84"/>
      <c r="D499" s="186"/>
      <c r="E499" s="187"/>
      <c r="F499" s="188"/>
      <c r="G499" s="125"/>
      <c r="H499" s="184"/>
      <c r="I499" s="185"/>
      <c r="J499" s="185"/>
      <c r="K499" s="185"/>
      <c r="L499" s="185"/>
      <c r="M499" s="50"/>
      <c r="N499" s="36"/>
      <c r="O499" s="56"/>
      <c r="P499" s="59"/>
      <c r="Q499" s="59"/>
      <c r="R499" s="151"/>
      <c r="S499" s="133"/>
      <c r="T499" s="133"/>
      <c r="U499" s="133"/>
      <c r="V499" s="152"/>
      <c r="W499" s="140"/>
      <c r="X499" s="59"/>
      <c r="Y499" s="59"/>
      <c r="Z499" s="59"/>
    </row>
    <row r="500" spans="2:26" ht="22.5" customHeight="1">
      <c r="B500" s="84"/>
      <c r="C500" s="84"/>
      <c r="D500" s="186"/>
      <c r="E500" s="187"/>
      <c r="F500" s="188"/>
      <c r="G500" s="125"/>
      <c r="H500" s="184"/>
      <c r="I500" s="185"/>
      <c r="J500" s="185"/>
      <c r="K500" s="185"/>
      <c r="L500" s="185"/>
      <c r="M500" s="50"/>
      <c r="N500" s="36"/>
      <c r="O500" s="56"/>
      <c r="P500" s="59"/>
      <c r="Q500" s="59"/>
      <c r="R500" s="151"/>
      <c r="S500" s="133"/>
      <c r="T500" s="133"/>
      <c r="U500" s="133"/>
      <c r="V500" s="152"/>
      <c r="W500" s="140"/>
      <c r="X500" s="59"/>
      <c r="Y500" s="59"/>
      <c r="Z500" s="59"/>
    </row>
    <row r="501" spans="2:26" ht="22.5" customHeight="1">
      <c r="B501" s="84"/>
      <c r="C501" s="84"/>
      <c r="D501" s="186"/>
      <c r="E501" s="187"/>
      <c r="F501" s="188"/>
      <c r="G501" s="125"/>
      <c r="H501" s="184"/>
      <c r="I501" s="185"/>
      <c r="J501" s="185"/>
      <c r="K501" s="185"/>
      <c r="L501" s="185"/>
      <c r="M501" s="50"/>
      <c r="N501" s="36"/>
      <c r="O501" s="56"/>
      <c r="P501" s="59"/>
      <c r="Q501" s="59"/>
      <c r="R501" s="151"/>
      <c r="S501" s="133"/>
      <c r="T501" s="133"/>
      <c r="U501" s="133"/>
      <c r="V501" s="152"/>
      <c r="W501" s="140"/>
      <c r="X501" s="59"/>
      <c r="Y501" s="59"/>
      <c r="Z501" s="59"/>
    </row>
    <row r="502" spans="2:26" ht="22.5" customHeight="1">
      <c r="B502" s="84"/>
      <c r="C502" s="84"/>
      <c r="D502" s="186"/>
      <c r="E502" s="187"/>
      <c r="F502" s="188"/>
      <c r="G502" s="125"/>
      <c r="H502" s="184"/>
      <c r="I502" s="185"/>
      <c r="J502" s="185"/>
      <c r="K502" s="185"/>
      <c r="L502" s="185"/>
      <c r="M502" s="50"/>
      <c r="N502" s="36"/>
      <c r="O502" s="56"/>
      <c r="P502" s="59"/>
      <c r="Q502" s="59"/>
      <c r="R502" s="151"/>
      <c r="S502" s="133"/>
      <c r="T502" s="133"/>
      <c r="U502" s="133"/>
      <c r="V502" s="152"/>
      <c r="W502" s="140"/>
      <c r="X502" s="59"/>
      <c r="Y502" s="59"/>
      <c r="Z502" s="59"/>
    </row>
    <row r="503" spans="2:26" ht="22.5" customHeight="1">
      <c r="B503" s="84"/>
      <c r="C503" s="84"/>
      <c r="D503" s="186"/>
      <c r="E503" s="187"/>
      <c r="F503" s="188"/>
      <c r="G503" s="125"/>
      <c r="H503" s="184"/>
      <c r="I503" s="185"/>
      <c r="J503" s="185"/>
      <c r="K503" s="185"/>
      <c r="L503" s="185"/>
      <c r="M503" s="50"/>
      <c r="N503" s="36"/>
      <c r="O503" s="56"/>
      <c r="P503" s="59"/>
      <c r="Q503" s="59"/>
      <c r="R503" s="151"/>
      <c r="S503" s="133"/>
      <c r="T503" s="133"/>
      <c r="U503" s="133"/>
      <c r="V503" s="152"/>
      <c r="W503" s="140"/>
      <c r="X503" s="59"/>
      <c r="Y503" s="59"/>
      <c r="Z503" s="59"/>
    </row>
    <row r="504" spans="2:26" ht="22.5" customHeight="1">
      <c r="B504" s="84"/>
      <c r="C504" s="84"/>
      <c r="D504" s="186"/>
      <c r="E504" s="187"/>
      <c r="F504" s="188"/>
      <c r="G504" s="125"/>
      <c r="H504" s="184"/>
      <c r="I504" s="185"/>
      <c r="J504" s="185"/>
      <c r="K504" s="185"/>
      <c r="L504" s="185"/>
      <c r="M504" s="50"/>
      <c r="N504" s="36"/>
      <c r="O504" s="56"/>
      <c r="P504" s="59"/>
      <c r="Q504" s="59"/>
      <c r="R504" s="151"/>
      <c r="S504" s="133"/>
      <c r="T504" s="133"/>
      <c r="U504" s="133"/>
      <c r="V504" s="152"/>
      <c r="W504" s="140"/>
      <c r="X504" s="59"/>
      <c r="Y504" s="59"/>
      <c r="Z504" s="59"/>
    </row>
    <row r="505" spans="2:26" ht="22.5" customHeight="1">
      <c r="B505" s="84"/>
      <c r="C505" s="84"/>
      <c r="D505" s="186"/>
      <c r="E505" s="187"/>
      <c r="F505" s="188"/>
      <c r="G505" s="125"/>
      <c r="H505" s="184"/>
      <c r="I505" s="185"/>
      <c r="J505" s="185"/>
      <c r="K505" s="185"/>
      <c r="L505" s="185"/>
      <c r="M505" s="50"/>
      <c r="N505" s="36"/>
      <c r="O505" s="56"/>
      <c r="P505" s="59"/>
      <c r="Q505" s="59"/>
      <c r="R505" s="151"/>
      <c r="S505" s="133"/>
      <c r="T505" s="133"/>
      <c r="U505" s="133"/>
      <c r="V505" s="152"/>
      <c r="W505" s="140"/>
      <c r="X505" s="59"/>
      <c r="Y505" s="59"/>
      <c r="Z505" s="59"/>
    </row>
    <row r="506" spans="2:26" ht="22.5" customHeight="1">
      <c r="B506" s="84"/>
      <c r="C506" s="84"/>
      <c r="D506" s="186"/>
      <c r="E506" s="187"/>
      <c r="F506" s="188"/>
      <c r="G506" s="125"/>
      <c r="H506" s="184"/>
      <c r="I506" s="185"/>
      <c r="J506" s="185"/>
      <c r="K506" s="185"/>
      <c r="L506" s="185"/>
      <c r="M506" s="50"/>
      <c r="N506" s="36"/>
      <c r="O506" s="56"/>
      <c r="P506" s="59"/>
      <c r="Q506" s="59"/>
      <c r="R506" s="151"/>
      <c r="S506" s="133"/>
      <c r="T506" s="133"/>
      <c r="U506" s="133"/>
      <c r="V506" s="152"/>
      <c r="W506" s="140"/>
      <c r="X506" s="59"/>
      <c r="Y506" s="59"/>
      <c r="Z506" s="59"/>
    </row>
    <row r="507" spans="2:26" ht="22.5" customHeight="1">
      <c r="B507" s="84"/>
      <c r="C507" s="84"/>
      <c r="D507" s="186"/>
      <c r="E507" s="187"/>
      <c r="F507" s="188"/>
      <c r="G507" s="125"/>
      <c r="H507" s="184"/>
      <c r="I507" s="185"/>
      <c r="J507" s="185"/>
      <c r="K507" s="185"/>
      <c r="L507" s="185"/>
      <c r="M507" s="50"/>
      <c r="N507" s="36"/>
      <c r="O507" s="56"/>
      <c r="P507" s="59"/>
      <c r="Q507" s="59"/>
      <c r="R507" s="151"/>
      <c r="S507" s="133"/>
      <c r="T507" s="133"/>
      <c r="U507" s="133"/>
      <c r="V507" s="152"/>
      <c r="W507" s="140"/>
      <c r="X507" s="59"/>
      <c r="Y507" s="59"/>
      <c r="Z507" s="59"/>
    </row>
    <row r="508" spans="2:26" ht="22.5" customHeight="1">
      <c r="B508" s="84"/>
      <c r="C508" s="84"/>
      <c r="D508" s="186"/>
      <c r="E508" s="187"/>
      <c r="F508" s="188"/>
      <c r="G508" s="125"/>
      <c r="H508" s="184"/>
      <c r="I508" s="185"/>
      <c r="J508" s="185"/>
      <c r="K508" s="185"/>
      <c r="L508" s="185"/>
      <c r="M508" s="50"/>
      <c r="N508" s="36"/>
      <c r="O508" s="56"/>
      <c r="P508" s="59"/>
      <c r="Q508" s="59"/>
      <c r="R508" s="151"/>
      <c r="S508" s="133"/>
      <c r="T508" s="133"/>
      <c r="U508" s="133"/>
      <c r="V508" s="152"/>
      <c r="W508" s="140"/>
      <c r="X508" s="59"/>
      <c r="Y508" s="59"/>
      <c r="Z508" s="59"/>
    </row>
    <row r="509" spans="2:26" ht="22.5" customHeight="1">
      <c r="B509" s="84"/>
      <c r="C509" s="84"/>
      <c r="D509" s="186"/>
      <c r="E509" s="187"/>
      <c r="F509" s="188"/>
      <c r="G509" s="125"/>
      <c r="H509" s="184"/>
      <c r="I509" s="185"/>
      <c r="J509" s="185"/>
      <c r="K509" s="185"/>
      <c r="L509" s="185"/>
      <c r="M509" s="50"/>
      <c r="N509" s="36"/>
      <c r="O509" s="56"/>
      <c r="P509" s="59"/>
      <c r="Q509" s="59"/>
      <c r="R509" s="151"/>
      <c r="S509" s="133"/>
      <c r="T509" s="133"/>
      <c r="U509" s="133"/>
      <c r="V509" s="152"/>
      <c r="W509" s="140"/>
      <c r="X509" s="59"/>
      <c r="Y509" s="59"/>
      <c r="Z509" s="59"/>
    </row>
    <row r="510" spans="2:26" ht="22.5" customHeight="1">
      <c r="B510" s="84"/>
      <c r="C510" s="84"/>
      <c r="D510" s="186"/>
      <c r="E510" s="187"/>
      <c r="F510" s="188"/>
      <c r="G510" s="125"/>
      <c r="H510" s="184"/>
      <c r="I510" s="185"/>
      <c r="J510" s="185"/>
      <c r="K510" s="185"/>
      <c r="L510" s="185"/>
      <c r="M510" s="50"/>
      <c r="N510" s="36"/>
      <c r="O510" s="56"/>
      <c r="P510" s="59"/>
      <c r="Q510" s="59"/>
      <c r="R510" s="151"/>
      <c r="S510" s="133"/>
      <c r="T510" s="133"/>
      <c r="U510" s="133"/>
      <c r="V510" s="152"/>
      <c r="W510" s="140"/>
      <c r="X510" s="59"/>
      <c r="Y510" s="59"/>
      <c r="Z510" s="59"/>
    </row>
    <row r="511" spans="2:26" ht="22.5" customHeight="1">
      <c r="B511" s="84"/>
      <c r="C511" s="84"/>
      <c r="D511" s="186"/>
      <c r="E511" s="187"/>
      <c r="F511" s="188"/>
      <c r="G511" s="125"/>
      <c r="H511" s="184"/>
      <c r="I511" s="185"/>
      <c r="J511" s="185"/>
      <c r="K511" s="185"/>
      <c r="L511" s="185"/>
      <c r="M511" s="50"/>
      <c r="N511" s="36"/>
      <c r="O511" s="56"/>
      <c r="P511" s="59"/>
      <c r="Q511" s="59"/>
      <c r="R511" s="151"/>
      <c r="S511" s="133"/>
      <c r="T511" s="133"/>
      <c r="U511" s="133"/>
      <c r="V511" s="152"/>
      <c r="W511" s="140"/>
      <c r="X511" s="59"/>
      <c r="Y511" s="59"/>
      <c r="Z511" s="59"/>
    </row>
    <row r="512" spans="2:26" ht="22.5" customHeight="1">
      <c r="B512" s="84"/>
      <c r="C512" s="84"/>
      <c r="D512" s="186"/>
      <c r="E512" s="187"/>
      <c r="F512" s="188"/>
      <c r="G512" s="125"/>
      <c r="H512" s="184"/>
      <c r="I512" s="185"/>
      <c r="J512" s="185"/>
      <c r="K512" s="185"/>
      <c r="L512" s="185"/>
      <c r="M512" s="50"/>
      <c r="N512" s="36"/>
      <c r="O512" s="56"/>
      <c r="P512" s="59"/>
      <c r="Q512" s="59"/>
      <c r="R512" s="151"/>
      <c r="S512" s="133"/>
      <c r="T512" s="133"/>
      <c r="U512" s="133"/>
      <c r="V512" s="152"/>
      <c r="W512" s="140"/>
      <c r="X512" s="59"/>
      <c r="Y512" s="59"/>
      <c r="Z512" s="59"/>
    </row>
    <row r="513" spans="2:26" ht="22.5" customHeight="1">
      <c r="B513" s="84"/>
      <c r="C513" s="84"/>
      <c r="D513" s="186"/>
      <c r="E513" s="187"/>
      <c r="F513" s="188"/>
      <c r="G513" s="125"/>
      <c r="H513" s="184"/>
      <c r="I513" s="185"/>
      <c r="J513" s="185"/>
      <c r="K513" s="185"/>
      <c r="L513" s="185"/>
      <c r="M513" s="50"/>
      <c r="N513" s="36"/>
      <c r="O513" s="56"/>
      <c r="P513" s="59"/>
      <c r="Q513" s="59"/>
      <c r="R513" s="151"/>
      <c r="S513" s="133"/>
      <c r="T513" s="133"/>
      <c r="U513" s="133"/>
      <c r="V513" s="152"/>
      <c r="W513" s="140"/>
      <c r="X513" s="59"/>
      <c r="Y513" s="59"/>
      <c r="Z513" s="59"/>
    </row>
    <row r="514" spans="2:26" ht="22.5" customHeight="1">
      <c r="B514" s="84"/>
      <c r="C514" s="84"/>
      <c r="D514" s="186"/>
      <c r="E514" s="187"/>
      <c r="F514" s="188"/>
      <c r="G514" s="125"/>
      <c r="H514" s="184"/>
      <c r="I514" s="185"/>
      <c r="J514" s="185"/>
      <c r="K514" s="185"/>
      <c r="L514" s="185"/>
      <c r="M514" s="50"/>
      <c r="N514" s="36"/>
      <c r="O514" s="56"/>
      <c r="P514" s="59"/>
      <c r="Q514" s="59"/>
      <c r="R514" s="151"/>
      <c r="S514" s="133"/>
      <c r="T514" s="133"/>
      <c r="U514" s="133"/>
      <c r="V514" s="152"/>
      <c r="W514" s="140"/>
      <c r="X514" s="59"/>
      <c r="Y514" s="59"/>
      <c r="Z514" s="59"/>
    </row>
    <row r="515" spans="2:26" ht="22.5" customHeight="1">
      <c r="B515" s="84"/>
      <c r="C515" s="84"/>
      <c r="D515" s="186"/>
      <c r="E515" s="187"/>
      <c r="F515" s="188"/>
      <c r="G515" s="125"/>
      <c r="H515" s="184"/>
      <c r="I515" s="185"/>
      <c r="J515" s="185"/>
      <c r="K515" s="185"/>
      <c r="L515" s="185"/>
      <c r="M515" s="50"/>
      <c r="N515" s="36"/>
      <c r="O515" s="56"/>
      <c r="P515" s="59"/>
      <c r="Q515" s="59"/>
      <c r="R515" s="151"/>
      <c r="S515" s="133"/>
      <c r="T515" s="133"/>
      <c r="U515" s="133"/>
      <c r="V515" s="152"/>
      <c r="W515" s="140"/>
      <c r="X515" s="59"/>
      <c r="Y515" s="59"/>
      <c r="Z515" s="59"/>
    </row>
    <row r="516" spans="2:26" ht="22.5" customHeight="1">
      <c r="B516" s="84"/>
      <c r="C516" s="84"/>
      <c r="D516" s="186"/>
      <c r="E516" s="187"/>
      <c r="F516" s="188"/>
      <c r="G516" s="125"/>
      <c r="H516" s="184"/>
      <c r="I516" s="185"/>
      <c r="J516" s="185"/>
      <c r="K516" s="185"/>
      <c r="L516" s="185"/>
      <c r="M516" s="50"/>
      <c r="N516" s="36"/>
      <c r="O516" s="56"/>
      <c r="P516" s="59"/>
      <c r="Q516" s="59"/>
      <c r="R516" s="151"/>
      <c r="S516" s="133"/>
      <c r="T516" s="133"/>
      <c r="U516" s="133"/>
      <c r="V516" s="152"/>
      <c r="W516" s="140"/>
      <c r="X516" s="59"/>
      <c r="Y516" s="59"/>
      <c r="Z516" s="59"/>
    </row>
    <row r="517" spans="2:26" ht="22.5" customHeight="1">
      <c r="B517" s="84"/>
      <c r="C517" s="84"/>
      <c r="D517" s="186"/>
      <c r="E517" s="187"/>
      <c r="F517" s="188"/>
      <c r="G517" s="125"/>
      <c r="H517" s="184"/>
      <c r="I517" s="185"/>
      <c r="J517" s="185"/>
      <c r="K517" s="185"/>
      <c r="L517" s="185"/>
      <c r="M517" s="50"/>
      <c r="N517" s="36"/>
      <c r="O517" s="56"/>
      <c r="P517" s="59"/>
      <c r="Q517" s="59"/>
      <c r="R517" s="151"/>
      <c r="S517" s="133"/>
      <c r="T517" s="133"/>
      <c r="U517" s="133"/>
      <c r="V517" s="152"/>
      <c r="W517" s="140"/>
      <c r="X517" s="59"/>
      <c r="Y517" s="59"/>
      <c r="Z517" s="59"/>
    </row>
    <row r="518" spans="2:26" ht="22.5" customHeight="1">
      <c r="B518" s="84"/>
      <c r="C518" s="84"/>
      <c r="D518" s="186"/>
      <c r="E518" s="187"/>
      <c r="F518" s="188"/>
      <c r="G518" s="125"/>
      <c r="H518" s="184"/>
      <c r="I518" s="185"/>
      <c r="J518" s="185"/>
      <c r="K518" s="185"/>
      <c r="L518" s="185"/>
      <c r="M518" s="50"/>
      <c r="N518" s="36"/>
      <c r="O518" s="56"/>
      <c r="P518" s="59"/>
      <c r="Q518" s="59"/>
      <c r="R518" s="151"/>
      <c r="S518" s="133"/>
      <c r="T518" s="133"/>
      <c r="U518" s="133"/>
      <c r="V518" s="152"/>
      <c r="W518" s="140"/>
      <c r="X518" s="59"/>
      <c r="Y518" s="59"/>
      <c r="Z518" s="59"/>
    </row>
    <row r="519" spans="2:26" ht="22.5" customHeight="1">
      <c r="B519" s="84"/>
      <c r="C519" s="84"/>
      <c r="D519" s="186"/>
      <c r="E519" s="187"/>
      <c r="F519" s="188"/>
      <c r="G519" s="125"/>
      <c r="H519" s="184"/>
      <c r="I519" s="185"/>
      <c r="J519" s="185"/>
      <c r="K519" s="185"/>
      <c r="L519" s="185"/>
      <c r="M519" s="50"/>
      <c r="N519" s="36"/>
      <c r="O519" s="56"/>
      <c r="P519" s="59"/>
      <c r="Q519" s="59"/>
      <c r="R519" s="151"/>
      <c r="S519" s="133"/>
      <c r="T519" s="133"/>
      <c r="U519" s="133"/>
      <c r="V519" s="152"/>
      <c r="W519" s="140"/>
      <c r="X519" s="59"/>
      <c r="Y519" s="59"/>
      <c r="Z519" s="59"/>
    </row>
    <row r="520" spans="2:26" ht="22.5" customHeight="1">
      <c r="B520" s="84"/>
      <c r="C520" s="84"/>
      <c r="D520" s="186"/>
      <c r="E520" s="187"/>
      <c r="F520" s="188"/>
      <c r="G520" s="125"/>
      <c r="H520" s="184"/>
      <c r="I520" s="185"/>
      <c r="J520" s="185"/>
      <c r="K520" s="185"/>
      <c r="L520" s="185"/>
      <c r="M520" s="50"/>
      <c r="N520" s="36"/>
      <c r="O520" s="56"/>
      <c r="P520" s="59"/>
      <c r="Q520" s="59"/>
      <c r="R520" s="151"/>
      <c r="S520" s="133"/>
      <c r="T520" s="133"/>
      <c r="U520" s="133"/>
      <c r="V520" s="152"/>
      <c r="W520" s="140"/>
      <c r="X520" s="59"/>
      <c r="Y520" s="59"/>
      <c r="Z520" s="59"/>
    </row>
    <row r="521" spans="2:26" ht="22.5" customHeight="1">
      <c r="B521" s="84"/>
      <c r="C521" s="84"/>
      <c r="D521" s="186"/>
      <c r="E521" s="187"/>
      <c r="F521" s="188"/>
      <c r="G521" s="125"/>
      <c r="H521" s="184"/>
      <c r="I521" s="185"/>
      <c r="J521" s="185"/>
      <c r="K521" s="185"/>
      <c r="L521" s="185"/>
      <c r="M521" s="50"/>
      <c r="N521" s="36"/>
      <c r="O521" s="56"/>
      <c r="P521" s="59"/>
      <c r="Q521" s="59"/>
      <c r="R521" s="151"/>
      <c r="S521" s="133"/>
      <c r="T521" s="133"/>
      <c r="U521" s="133"/>
      <c r="V521" s="152"/>
      <c r="W521" s="140"/>
      <c r="X521" s="59"/>
      <c r="Y521" s="59"/>
      <c r="Z521" s="59"/>
    </row>
    <row r="522" spans="2:26" ht="22.5" customHeight="1">
      <c r="B522" s="84"/>
      <c r="C522" s="84"/>
      <c r="D522" s="186"/>
      <c r="E522" s="187"/>
      <c r="F522" s="188"/>
      <c r="G522" s="125"/>
      <c r="H522" s="184"/>
      <c r="I522" s="185"/>
      <c r="J522" s="185"/>
      <c r="K522" s="185"/>
      <c r="L522" s="185"/>
      <c r="M522" s="50"/>
      <c r="N522" s="36"/>
      <c r="O522" s="56"/>
      <c r="P522" s="59"/>
      <c r="Q522" s="59"/>
      <c r="R522" s="151"/>
      <c r="S522" s="133"/>
      <c r="T522" s="133"/>
      <c r="U522" s="133"/>
      <c r="V522" s="152"/>
      <c r="W522" s="140"/>
      <c r="X522" s="59"/>
      <c r="Y522" s="59"/>
      <c r="Z522" s="59"/>
    </row>
    <row r="523" spans="2:26" ht="22.5" customHeight="1">
      <c r="B523" s="84"/>
      <c r="C523" s="84"/>
      <c r="D523" s="186"/>
      <c r="E523" s="187"/>
      <c r="F523" s="188"/>
      <c r="G523" s="125"/>
      <c r="H523" s="184"/>
      <c r="I523" s="185"/>
      <c r="J523" s="185"/>
      <c r="K523" s="185"/>
      <c r="L523" s="185"/>
      <c r="M523" s="50"/>
      <c r="N523" s="36"/>
      <c r="O523" s="56"/>
      <c r="P523" s="59"/>
      <c r="Q523" s="59"/>
      <c r="R523" s="151"/>
      <c r="S523" s="133"/>
      <c r="T523" s="133"/>
      <c r="U523" s="133"/>
      <c r="V523" s="152"/>
      <c r="W523" s="140"/>
      <c r="X523" s="59"/>
      <c r="Y523" s="59"/>
      <c r="Z523" s="59"/>
    </row>
    <row r="524" spans="2:26" ht="22.5" customHeight="1">
      <c r="B524" s="84"/>
      <c r="C524" s="84"/>
      <c r="D524" s="186"/>
      <c r="E524" s="187"/>
      <c r="F524" s="188"/>
      <c r="G524" s="125"/>
      <c r="H524" s="184"/>
      <c r="I524" s="185"/>
      <c r="J524" s="185"/>
      <c r="K524" s="185"/>
      <c r="L524" s="185"/>
      <c r="M524" s="50"/>
      <c r="N524" s="36"/>
      <c r="O524" s="56"/>
      <c r="P524" s="59"/>
      <c r="Q524" s="59"/>
      <c r="R524" s="151"/>
      <c r="S524" s="133"/>
      <c r="T524" s="133"/>
      <c r="U524" s="133"/>
      <c r="V524" s="152"/>
      <c r="W524" s="140"/>
      <c r="X524" s="59"/>
      <c r="Y524" s="59"/>
      <c r="Z524" s="59"/>
    </row>
    <row r="525" spans="2:26" ht="22.5" customHeight="1">
      <c r="B525" s="84"/>
      <c r="C525" s="84"/>
      <c r="D525" s="186"/>
      <c r="E525" s="187"/>
      <c r="F525" s="188"/>
      <c r="G525" s="125"/>
      <c r="H525" s="184"/>
      <c r="I525" s="185"/>
      <c r="J525" s="185"/>
      <c r="K525" s="185"/>
      <c r="L525" s="185"/>
      <c r="M525" s="50"/>
      <c r="N525" s="36"/>
      <c r="O525" s="56"/>
      <c r="P525" s="59"/>
      <c r="Q525" s="59"/>
      <c r="R525" s="151"/>
      <c r="S525" s="133"/>
      <c r="T525" s="133"/>
      <c r="U525" s="133"/>
      <c r="V525" s="152"/>
      <c r="W525" s="140"/>
      <c r="X525" s="59"/>
      <c r="Y525" s="59"/>
      <c r="Z525" s="59"/>
    </row>
    <row r="526" spans="2:26" ht="22.5" customHeight="1">
      <c r="B526" s="84"/>
      <c r="C526" s="84"/>
      <c r="D526" s="186"/>
      <c r="E526" s="187"/>
      <c r="F526" s="188"/>
      <c r="G526" s="125"/>
      <c r="H526" s="184"/>
      <c r="I526" s="185"/>
      <c r="J526" s="185"/>
      <c r="K526" s="185"/>
      <c r="L526" s="185"/>
      <c r="M526" s="50"/>
      <c r="N526" s="36"/>
      <c r="O526" s="56"/>
      <c r="P526" s="59"/>
      <c r="Q526" s="59"/>
      <c r="R526" s="151"/>
      <c r="S526" s="133"/>
      <c r="T526" s="133"/>
      <c r="U526" s="133"/>
      <c r="V526" s="152"/>
      <c r="W526" s="140"/>
      <c r="X526" s="59"/>
      <c r="Y526" s="59"/>
      <c r="Z526" s="59"/>
    </row>
    <row r="527" spans="2:26" ht="22.5" customHeight="1">
      <c r="B527" s="84"/>
      <c r="C527" s="84"/>
      <c r="D527" s="186"/>
      <c r="E527" s="187"/>
      <c r="F527" s="188"/>
      <c r="G527" s="125"/>
      <c r="H527" s="184"/>
      <c r="I527" s="185"/>
      <c r="J527" s="185"/>
      <c r="K527" s="185"/>
      <c r="L527" s="185"/>
      <c r="M527" s="50"/>
      <c r="N527" s="36"/>
      <c r="O527" s="56"/>
      <c r="P527" s="59"/>
      <c r="Q527" s="59"/>
      <c r="R527" s="151"/>
      <c r="S527" s="133"/>
      <c r="T527" s="133"/>
      <c r="U527" s="133"/>
      <c r="V527" s="152"/>
      <c r="W527" s="140"/>
      <c r="X527" s="59"/>
      <c r="Y527" s="59"/>
      <c r="Z527" s="59"/>
    </row>
    <row r="528" spans="2:26" ht="22.5" customHeight="1">
      <c r="B528" s="84"/>
      <c r="C528" s="84"/>
      <c r="D528" s="186"/>
      <c r="E528" s="187"/>
      <c r="F528" s="188"/>
      <c r="G528" s="125"/>
      <c r="H528" s="184"/>
      <c r="I528" s="185"/>
      <c r="J528" s="185"/>
      <c r="K528" s="185"/>
      <c r="L528" s="185"/>
      <c r="M528" s="50"/>
      <c r="N528" s="36"/>
      <c r="O528" s="56"/>
      <c r="P528" s="59"/>
      <c r="Q528" s="59"/>
      <c r="R528" s="151"/>
      <c r="S528" s="133"/>
      <c r="T528" s="133"/>
      <c r="U528" s="133"/>
      <c r="V528" s="152"/>
      <c r="W528" s="140"/>
      <c r="X528" s="59"/>
      <c r="Y528" s="59"/>
      <c r="Z528" s="59"/>
    </row>
    <row r="529" spans="2:26" ht="22.5" customHeight="1">
      <c r="B529" s="84"/>
      <c r="C529" s="84"/>
      <c r="D529" s="186"/>
      <c r="E529" s="187"/>
      <c r="F529" s="188"/>
      <c r="G529" s="125"/>
      <c r="H529" s="184"/>
      <c r="I529" s="185"/>
      <c r="J529" s="185"/>
      <c r="K529" s="185"/>
      <c r="L529" s="185"/>
      <c r="M529" s="50"/>
      <c r="N529" s="36"/>
      <c r="O529" s="56"/>
      <c r="P529" s="59"/>
      <c r="Q529" s="59"/>
      <c r="R529" s="151"/>
      <c r="S529" s="133"/>
      <c r="T529" s="133"/>
      <c r="U529" s="133"/>
      <c r="V529" s="152"/>
      <c r="W529" s="140"/>
      <c r="X529" s="59"/>
      <c r="Y529" s="59"/>
      <c r="Z529" s="59"/>
    </row>
    <row r="530" spans="2:26" ht="22.5" customHeight="1">
      <c r="B530" s="84"/>
      <c r="C530" s="84"/>
      <c r="D530" s="186"/>
      <c r="E530" s="187"/>
      <c r="F530" s="188"/>
      <c r="G530" s="125"/>
      <c r="H530" s="184"/>
      <c r="I530" s="185"/>
      <c r="J530" s="185"/>
      <c r="K530" s="185"/>
      <c r="L530" s="185"/>
      <c r="M530" s="50"/>
      <c r="N530" s="36"/>
      <c r="O530" s="56"/>
      <c r="P530" s="59"/>
      <c r="Q530" s="59"/>
      <c r="R530" s="151"/>
      <c r="S530" s="133"/>
      <c r="T530" s="133"/>
      <c r="U530" s="133"/>
      <c r="V530" s="152"/>
      <c r="W530" s="140"/>
      <c r="X530" s="59"/>
      <c r="Y530" s="59"/>
      <c r="Z530" s="59"/>
    </row>
    <row r="531" spans="2:26" ht="22.5" customHeight="1">
      <c r="B531" s="84"/>
      <c r="C531" s="84"/>
      <c r="D531" s="186"/>
      <c r="E531" s="187"/>
      <c r="F531" s="188"/>
      <c r="G531" s="125"/>
      <c r="H531" s="184"/>
      <c r="I531" s="185"/>
      <c r="J531" s="185"/>
      <c r="K531" s="185"/>
      <c r="L531" s="185"/>
      <c r="M531" s="50"/>
      <c r="N531" s="36"/>
      <c r="O531" s="56"/>
      <c r="P531" s="59"/>
      <c r="Q531" s="59"/>
      <c r="R531" s="151"/>
      <c r="S531" s="133"/>
      <c r="T531" s="133"/>
      <c r="U531" s="133"/>
      <c r="V531" s="152"/>
      <c r="W531" s="140"/>
      <c r="X531" s="59"/>
      <c r="Y531" s="59"/>
      <c r="Z531" s="59"/>
    </row>
    <row r="532" spans="2:26" ht="22.5" customHeight="1">
      <c r="B532" s="84"/>
      <c r="C532" s="84"/>
      <c r="D532" s="186"/>
      <c r="E532" s="187"/>
      <c r="F532" s="188"/>
      <c r="G532" s="125"/>
      <c r="H532" s="184"/>
      <c r="I532" s="185"/>
      <c r="J532" s="185"/>
      <c r="K532" s="185"/>
      <c r="L532" s="185"/>
      <c r="M532" s="50"/>
      <c r="N532" s="36"/>
      <c r="O532" s="56"/>
      <c r="P532" s="59"/>
      <c r="Q532" s="59"/>
      <c r="R532" s="151"/>
      <c r="S532" s="133"/>
      <c r="T532" s="133"/>
      <c r="U532" s="133"/>
      <c r="V532" s="152"/>
      <c r="W532" s="140"/>
      <c r="X532" s="59"/>
      <c r="Y532" s="59"/>
      <c r="Z532" s="59"/>
    </row>
    <row r="533" spans="2:26" ht="22.5" customHeight="1">
      <c r="B533" s="84"/>
      <c r="C533" s="84"/>
      <c r="D533" s="186"/>
      <c r="E533" s="187"/>
      <c r="F533" s="188"/>
      <c r="G533" s="125"/>
      <c r="H533" s="184"/>
      <c r="I533" s="185"/>
      <c r="J533" s="185"/>
      <c r="K533" s="185"/>
      <c r="L533" s="185"/>
      <c r="M533" s="50"/>
      <c r="N533" s="36"/>
      <c r="O533" s="56"/>
      <c r="P533" s="59"/>
      <c r="Q533" s="59"/>
      <c r="R533" s="151"/>
      <c r="S533" s="133"/>
      <c r="T533" s="133"/>
      <c r="U533" s="133"/>
      <c r="V533" s="152"/>
      <c r="W533" s="140"/>
      <c r="X533" s="59"/>
      <c r="Y533" s="59"/>
      <c r="Z533" s="59"/>
    </row>
    <row r="534" spans="2:26" ht="22.5" customHeight="1">
      <c r="B534" s="84"/>
      <c r="C534" s="84"/>
      <c r="D534" s="186"/>
      <c r="E534" s="187"/>
      <c r="F534" s="188"/>
      <c r="G534" s="125"/>
      <c r="H534" s="184"/>
      <c r="I534" s="185"/>
      <c r="J534" s="185"/>
      <c r="K534" s="185"/>
      <c r="L534" s="185"/>
      <c r="M534" s="50"/>
      <c r="N534" s="36"/>
      <c r="O534" s="56"/>
      <c r="P534" s="59"/>
      <c r="Q534" s="59"/>
      <c r="R534" s="151"/>
      <c r="S534" s="133"/>
      <c r="T534" s="133"/>
      <c r="U534" s="133"/>
      <c r="V534" s="152"/>
      <c r="W534" s="140"/>
      <c r="X534" s="59"/>
      <c r="Y534" s="59"/>
      <c r="Z534" s="59"/>
    </row>
    <row r="535" spans="2:26" ht="22.5" customHeight="1">
      <c r="B535" s="84"/>
      <c r="C535" s="84"/>
      <c r="D535" s="186"/>
      <c r="E535" s="187"/>
      <c r="F535" s="188"/>
      <c r="G535" s="125"/>
      <c r="H535" s="184"/>
      <c r="I535" s="185"/>
      <c r="J535" s="185"/>
      <c r="K535" s="185"/>
      <c r="L535" s="185"/>
      <c r="M535" s="50"/>
      <c r="N535" s="36"/>
      <c r="O535" s="56"/>
      <c r="P535" s="59"/>
      <c r="Q535" s="59"/>
      <c r="R535" s="151"/>
      <c r="S535" s="133"/>
      <c r="T535" s="133"/>
      <c r="U535" s="133"/>
      <c r="V535" s="152"/>
      <c r="W535" s="140"/>
      <c r="X535" s="59"/>
      <c r="Y535" s="59"/>
      <c r="Z535" s="59"/>
    </row>
    <row r="536" spans="2:26" ht="22.5" customHeight="1">
      <c r="B536" s="84"/>
      <c r="C536" s="84"/>
      <c r="D536" s="186"/>
      <c r="E536" s="187"/>
      <c r="F536" s="188"/>
      <c r="G536" s="125"/>
      <c r="H536" s="184"/>
      <c r="I536" s="185"/>
      <c r="J536" s="185"/>
      <c r="K536" s="185"/>
      <c r="L536" s="185"/>
      <c r="M536" s="50"/>
      <c r="N536" s="36"/>
      <c r="O536" s="56"/>
      <c r="P536" s="59"/>
      <c r="Q536" s="59"/>
      <c r="R536" s="151"/>
      <c r="S536" s="133"/>
      <c r="T536" s="133"/>
      <c r="U536" s="133"/>
      <c r="V536" s="152"/>
      <c r="W536" s="140"/>
      <c r="X536" s="59"/>
      <c r="Y536" s="59"/>
      <c r="Z536" s="59"/>
    </row>
    <row r="537" spans="2:26" ht="22.5" customHeight="1">
      <c r="B537" s="84"/>
      <c r="C537" s="84"/>
      <c r="D537" s="186"/>
      <c r="E537" s="187"/>
      <c r="F537" s="188"/>
      <c r="G537" s="125"/>
      <c r="H537" s="184"/>
      <c r="I537" s="185"/>
      <c r="J537" s="185"/>
      <c r="K537" s="185"/>
      <c r="L537" s="185"/>
      <c r="M537" s="50"/>
      <c r="N537" s="36"/>
      <c r="O537" s="56"/>
      <c r="P537" s="59"/>
      <c r="Q537" s="59"/>
      <c r="R537" s="151"/>
      <c r="S537" s="133"/>
      <c r="T537" s="133"/>
      <c r="U537" s="133"/>
      <c r="V537" s="152"/>
      <c r="W537" s="140"/>
      <c r="X537" s="59"/>
      <c r="Y537" s="59"/>
      <c r="Z537" s="59"/>
    </row>
    <row r="538" spans="2:26" ht="22.5" customHeight="1">
      <c r="B538" s="84"/>
      <c r="C538" s="84"/>
      <c r="D538" s="186"/>
      <c r="E538" s="187"/>
      <c r="F538" s="188"/>
      <c r="G538" s="125"/>
      <c r="H538" s="184"/>
      <c r="I538" s="185"/>
      <c r="J538" s="185"/>
      <c r="K538" s="185"/>
      <c r="L538" s="185"/>
      <c r="M538" s="50"/>
      <c r="N538" s="36"/>
      <c r="O538" s="56"/>
      <c r="P538" s="59"/>
      <c r="Q538" s="59"/>
      <c r="R538" s="151"/>
      <c r="S538" s="133"/>
      <c r="T538" s="133"/>
      <c r="U538" s="133"/>
      <c r="V538" s="152"/>
      <c r="W538" s="140"/>
      <c r="X538" s="59"/>
      <c r="Y538" s="59"/>
      <c r="Z538" s="59"/>
    </row>
    <row r="539" spans="2:26" ht="22.5" customHeight="1">
      <c r="B539" s="84"/>
      <c r="C539" s="84"/>
      <c r="D539" s="186"/>
      <c r="E539" s="187"/>
      <c r="F539" s="188"/>
      <c r="G539" s="125"/>
      <c r="H539" s="184"/>
      <c r="I539" s="185"/>
      <c r="J539" s="185"/>
      <c r="K539" s="185"/>
      <c r="L539" s="185"/>
      <c r="M539" s="50"/>
      <c r="N539" s="36"/>
      <c r="O539" s="56"/>
      <c r="P539" s="59"/>
      <c r="Q539" s="59"/>
      <c r="R539" s="151"/>
      <c r="S539" s="133"/>
      <c r="T539" s="133"/>
      <c r="U539" s="133"/>
      <c r="V539" s="152"/>
      <c r="W539" s="140"/>
      <c r="X539" s="59"/>
      <c r="Y539" s="59"/>
      <c r="Z539" s="59"/>
    </row>
    <row r="540" spans="2:26" ht="22.5" customHeight="1">
      <c r="B540" s="84"/>
      <c r="C540" s="84"/>
      <c r="D540" s="186"/>
      <c r="E540" s="187"/>
      <c r="F540" s="188"/>
      <c r="G540" s="125"/>
      <c r="H540" s="184"/>
      <c r="I540" s="185"/>
      <c r="J540" s="185"/>
      <c r="K540" s="185"/>
      <c r="L540" s="185"/>
      <c r="M540" s="50"/>
      <c r="N540" s="36"/>
      <c r="O540" s="56"/>
      <c r="P540" s="59"/>
      <c r="Q540" s="59"/>
      <c r="R540" s="151"/>
      <c r="S540" s="133"/>
      <c r="T540" s="133"/>
      <c r="U540" s="133"/>
      <c r="V540" s="152"/>
      <c r="W540" s="140"/>
      <c r="X540" s="59"/>
      <c r="Y540" s="59"/>
      <c r="Z540" s="59"/>
    </row>
    <row r="541" spans="2:26" ht="22.5" customHeight="1">
      <c r="B541" s="84"/>
      <c r="C541" s="84"/>
      <c r="D541" s="186"/>
      <c r="E541" s="187"/>
      <c r="F541" s="188"/>
      <c r="G541" s="125"/>
      <c r="H541" s="184"/>
      <c r="I541" s="185"/>
      <c r="J541" s="185"/>
      <c r="K541" s="185"/>
      <c r="L541" s="185"/>
      <c r="M541" s="50"/>
      <c r="N541" s="36"/>
      <c r="O541" s="56"/>
      <c r="P541" s="59"/>
      <c r="Q541" s="59"/>
      <c r="R541" s="151"/>
      <c r="S541" s="133"/>
      <c r="T541" s="133"/>
      <c r="U541" s="133"/>
      <c r="V541" s="152"/>
      <c r="W541" s="140"/>
      <c r="X541" s="59"/>
      <c r="Y541" s="59"/>
      <c r="Z541" s="59"/>
    </row>
    <row r="542" spans="2:26" ht="22.5" customHeight="1">
      <c r="B542" s="84"/>
      <c r="C542" s="84"/>
      <c r="D542" s="186"/>
      <c r="E542" s="187"/>
      <c r="F542" s="188"/>
      <c r="G542" s="125"/>
      <c r="H542" s="184"/>
      <c r="I542" s="185"/>
      <c r="J542" s="185"/>
      <c r="K542" s="185"/>
      <c r="L542" s="185"/>
      <c r="M542" s="50"/>
      <c r="N542" s="36"/>
      <c r="O542" s="56"/>
      <c r="P542" s="59"/>
      <c r="Q542" s="59"/>
      <c r="R542" s="151"/>
      <c r="S542" s="133"/>
      <c r="T542" s="133"/>
      <c r="U542" s="133"/>
      <c r="V542" s="152"/>
      <c r="W542" s="140"/>
      <c r="X542" s="59"/>
      <c r="Y542" s="59"/>
      <c r="Z542" s="59"/>
    </row>
    <row r="543" spans="2:26" ht="22.5" customHeight="1">
      <c r="B543" s="84"/>
      <c r="C543" s="84"/>
      <c r="D543" s="186"/>
      <c r="E543" s="187"/>
      <c r="F543" s="188"/>
      <c r="G543" s="125"/>
      <c r="H543" s="184"/>
      <c r="I543" s="185"/>
      <c r="J543" s="185"/>
      <c r="K543" s="185"/>
      <c r="L543" s="185"/>
      <c r="M543" s="50"/>
      <c r="N543" s="36"/>
      <c r="O543" s="56"/>
      <c r="P543" s="59"/>
      <c r="Q543" s="59"/>
      <c r="R543" s="151"/>
      <c r="S543" s="133"/>
      <c r="T543" s="133"/>
      <c r="U543" s="133"/>
      <c r="V543" s="152"/>
      <c r="W543" s="140"/>
      <c r="X543" s="59"/>
      <c r="Y543" s="59"/>
      <c r="Z543" s="59"/>
    </row>
    <row r="544" spans="2:26" ht="22.5" customHeight="1">
      <c r="B544" s="84"/>
      <c r="C544" s="84"/>
      <c r="D544" s="186"/>
      <c r="E544" s="187"/>
      <c r="F544" s="188"/>
      <c r="G544" s="125"/>
      <c r="H544" s="184"/>
      <c r="I544" s="185"/>
      <c r="J544" s="185"/>
      <c r="K544" s="185"/>
      <c r="L544" s="185"/>
      <c r="M544" s="50"/>
      <c r="N544" s="36"/>
      <c r="O544" s="56"/>
      <c r="P544" s="59"/>
      <c r="Q544" s="59"/>
      <c r="R544" s="151"/>
      <c r="S544" s="133"/>
      <c r="T544" s="133"/>
      <c r="U544" s="133"/>
      <c r="V544" s="152"/>
      <c r="W544" s="140"/>
      <c r="X544" s="59"/>
      <c r="Y544" s="59"/>
      <c r="Z544" s="59"/>
    </row>
    <row r="545" spans="2:26" ht="22.5" customHeight="1">
      <c r="B545" s="84"/>
      <c r="C545" s="84"/>
      <c r="D545" s="186"/>
      <c r="E545" s="187"/>
      <c r="F545" s="188"/>
      <c r="G545" s="125"/>
      <c r="H545" s="184"/>
      <c r="I545" s="185"/>
      <c r="J545" s="185"/>
      <c r="K545" s="185"/>
      <c r="L545" s="185"/>
      <c r="M545" s="50"/>
      <c r="N545" s="36"/>
      <c r="O545" s="56"/>
      <c r="P545" s="59"/>
      <c r="Q545" s="59"/>
      <c r="R545" s="151"/>
      <c r="S545" s="133"/>
      <c r="T545" s="133"/>
      <c r="U545" s="133"/>
      <c r="V545" s="152"/>
      <c r="W545" s="140"/>
      <c r="X545" s="59"/>
      <c r="Y545" s="59"/>
      <c r="Z545" s="59"/>
    </row>
    <row r="546" spans="2:26" ht="22.5" customHeight="1">
      <c r="B546" s="84"/>
      <c r="C546" s="84"/>
      <c r="D546" s="186"/>
      <c r="E546" s="187"/>
      <c r="F546" s="188"/>
      <c r="G546" s="125"/>
      <c r="H546" s="184"/>
      <c r="I546" s="185"/>
      <c r="J546" s="185"/>
      <c r="K546" s="185"/>
      <c r="L546" s="185"/>
      <c r="M546" s="50"/>
      <c r="N546" s="36"/>
      <c r="O546" s="56"/>
      <c r="P546" s="59"/>
      <c r="Q546" s="59"/>
      <c r="R546" s="151"/>
      <c r="S546" s="133"/>
      <c r="T546" s="133"/>
      <c r="U546" s="133"/>
      <c r="V546" s="152"/>
      <c r="W546" s="140"/>
      <c r="X546" s="59"/>
      <c r="Y546" s="59"/>
      <c r="Z546" s="59"/>
    </row>
    <row r="547" spans="2:26" ht="22.5" customHeight="1">
      <c r="B547" s="84"/>
      <c r="C547" s="84"/>
      <c r="D547" s="112"/>
      <c r="E547" s="113"/>
      <c r="F547" s="114"/>
      <c r="G547" s="125"/>
      <c r="H547" s="205"/>
      <c r="I547" s="206"/>
      <c r="J547" s="206"/>
      <c r="K547" s="206"/>
      <c r="L547" s="206"/>
      <c r="M547" s="50"/>
      <c r="N547" s="68"/>
      <c r="O547" s="57"/>
      <c r="P547" s="59"/>
      <c r="Q547" s="59"/>
      <c r="R547" s="151"/>
      <c r="S547" s="133"/>
      <c r="T547" s="133"/>
      <c r="U547" s="133"/>
      <c r="V547" s="152"/>
      <c r="W547" s="140"/>
      <c r="X547" s="59"/>
      <c r="Y547" s="59"/>
      <c r="Z547" s="59"/>
    </row>
    <row r="548" spans="2:26" ht="22.5" customHeight="1">
      <c r="B548" s="84"/>
      <c r="C548" s="84"/>
      <c r="D548" s="112"/>
      <c r="E548" s="113"/>
      <c r="F548" s="114"/>
      <c r="G548" s="125"/>
      <c r="H548" s="184"/>
      <c r="I548" s="210"/>
      <c r="J548" s="210"/>
      <c r="K548" s="210"/>
      <c r="L548" s="210"/>
      <c r="M548" s="50"/>
      <c r="N548" s="68"/>
      <c r="O548" s="57"/>
      <c r="P548" s="59"/>
      <c r="Q548" s="59"/>
      <c r="R548" s="151"/>
      <c r="S548" s="133"/>
      <c r="T548" s="133"/>
      <c r="U548" s="133"/>
      <c r="V548" s="152"/>
      <c r="W548" s="140"/>
      <c r="X548" s="59"/>
      <c r="Y548" s="59"/>
      <c r="Z548" s="59"/>
    </row>
    <row r="549" spans="2:26" ht="22.5" customHeight="1">
      <c r="B549" s="84"/>
      <c r="C549" s="84"/>
      <c r="D549" s="207"/>
      <c r="E549" s="208"/>
      <c r="F549" s="211"/>
      <c r="G549" s="125"/>
      <c r="H549" s="198"/>
      <c r="I549" s="203"/>
      <c r="J549" s="203"/>
      <c r="K549" s="203"/>
      <c r="L549" s="203"/>
      <c r="M549" s="50"/>
      <c r="N549" s="69"/>
      <c r="O549" s="57"/>
      <c r="P549" s="59"/>
      <c r="Q549" s="59"/>
      <c r="R549" s="151"/>
      <c r="S549" s="133"/>
      <c r="T549" s="133"/>
      <c r="U549" s="133"/>
      <c r="V549" s="152"/>
      <c r="W549" s="140"/>
      <c r="X549" s="59"/>
      <c r="Y549" s="59"/>
      <c r="Z549" s="59"/>
    </row>
    <row r="550" spans="2:26" ht="22.5" customHeight="1">
      <c r="B550" s="84"/>
      <c r="C550" s="84"/>
      <c r="D550" s="186"/>
      <c r="E550" s="187"/>
      <c r="F550" s="188"/>
      <c r="G550" s="125"/>
      <c r="H550" s="184"/>
      <c r="I550" s="210"/>
      <c r="J550" s="210"/>
      <c r="K550" s="210"/>
      <c r="L550" s="210"/>
      <c r="M550" s="50"/>
      <c r="N550" s="68"/>
      <c r="O550" s="57"/>
      <c r="P550" s="59"/>
      <c r="Q550" s="59"/>
      <c r="R550" s="151"/>
      <c r="S550" s="133"/>
      <c r="T550" s="133"/>
      <c r="U550" s="133"/>
      <c r="V550" s="152"/>
      <c r="W550" s="140"/>
      <c r="X550" s="59"/>
      <c r="Y550" s="59"/>
      <c r="Z550" s="59"/>
    </row>
    <row r="551" spans="2:26" ht="22.5" customHeight="1">
      <c r="B551" s="84"/>
      <c r="C551" s="84"/>
      <c r="D551" s="112"/>
      <c r="E551" s="113"/>
      <c r="F551" s="114"/>
      <c r="G551" s="125"/>
      <c r="H551" s="202"/>
      <c r="I551" s="203"/>
      <c r="J551" s="203"/>
      <c r="K551" s="203"/>
      <c r="L551" s="203"/>
      <c r="M551" s="50"/>
      <c r="N551" s="69"/>
      <c r="O551" s="57"/>
      <c r="P551" s="59"/>
      <c r="Q551" s="59"/>
      <c r="R551" s="151"/>
      <c r="S551" s="133"/>
      <c r="T551" s="133"/>
      <c r="U551" s="133"/>
      <c r="V551" s="152"/>
      <c r="W551" s="140"/>
      <c r="X551" s="59"/>
      <c r="Y551" s="59"/>
      <c r="Z551" s="59"/>
    </row>
    <row r="552" spans="2:26" ht="22.5" customHeight="1">
      <c r="B552" s="84"/>
      <c r="C552" s="84"/>
      <c r="D552" s="186"/>
      <c r="E552" s="187"/>
      <c r="F552" s="204"/>
      <c r="G552" s="125"/>
      <c r="H552" s="205"/>
      <c r="I552" s="206"/>
      <c r="J552" s="206"/>
      <c r="K552" s="206"/>
      <c r="L552" s="206"/>
      <c r="M552" s="50"/>
      <c r="N552" s="68"/>
      <c r="O552" s="57"/>
      <c r="P552" s="59"/>
      <c r="Q552" s="59"/>
      <c r="R552" s="151"/>
      <c r="S552" s="133"/>
      <c r="T552" s="133"/>
      <c r="U552" s="133"/>
      <c r="V552" s="152"/>
      <c r="W552" s="140"/>
      <c r="X552" s="59"/>
      <c r="Y552" s="59"/>
      <c r="Z552" s="59"/>
    </row>
    <row r="553" spans="2:26" ht="22.5" customHeight="1">
      <c r="B553" s="84"/>
      <c r="C553" s="84"/>
      <c r="D553" s="112"/>
      <c r="E553" s="113"/>
      <c r="F553" s="114"/>
      <c r="G553" s="125"/>
      <c r="H553" s="205"/>
      <c r="I553" s="210"/>
      <c r="J553" s="210"/>
      <c r="K553" s="210"/>
      <c r="L553" s="210"/>
      <c r="M553" s="50"/>
      <c r="N553" s="68"/>
      <c r="O553" s="57"/>
      <c r="P553" s="59"/>
      <c r="Q553" s="59"/>
      <c r="R553" s="151"/>
      <c r="S553" s="133"/>
      <c r="T553" s="133"/>
      <c r="U553" s="133"/>
      <c r="V553" s="152"/>
      <c r="W553" s="140"/>
      <c r="X553" s="59"/>
      <c r="Y553" s="59"/>
      <c r="Z553" s="59"/>
    </row>
    <row r="554" spans="2:26" ht="22.5" customHeight="1">
      <c r="B554" s="84"/>
      <c r="C554" s="84"/>
      <c r="D554" s="207"/>
      <c r="E554" s="208"/>
      <c r="F554" s="211"/>
      <c r="G554" s="125"/>
      <c r="H554" s="202"/>
      <c r="I554" s="203"/>
      <c r="J554" s="203"/>
      <c r="K554" s="203"/>
      <c r="L554" s="203"/>
      <c r="M554" s="50"/>
      <c r="N554" s="69"/>
      <c r="O554" s="57"/>
      <c r="P554" s="59"/>
      <c r="Q554" s="59"/>
      <c r="R554" s="151"/>
      <c r="S554" s="133"/>
      <c r="T554" s="133"/>
      <c r="U554" s="133"/>
      <c r="V554" s="152"/>
      <c r="W554" s="140"/>
      <c r="X554" s="59"/>
      <c r="Y554" s="59"/>
      <c r="Z554" s="59"/>
    </row>
    <row r="555" spans="2:26" ht="22.5" customHeight="1">
      <c r="B555" s="84"/>
      <c r="C555" s="84"/>
      <c r="D555" s="112"/>
      <c r="E555" s="113"/>
      <c r="F555" s="114"/>
      <c r="G555" s="125"/>
      <c r="H555" s="202"/>
      <c r="I555" s="203"/>
      <c r="J555" s="203"/>
      <c r="K555" s="203"/>
      <c r="L555" s="203"/>
      <c r="M555" s="50"/>
      <c r="N555" s="69"/>
      <c r="O555" s="57"/>
      <c r="P555" s="59"/>
      <c r="Q555" s="59"/>
      <c r="R555" s="151"/>
      <c r="S555" s="133"/>
      <c r="T555" s="133"/>
      <c r="U555" s="133"/>
      <c r="V555" s="152"/>
      <c r="W555" s="140"/>
      <c r="X555" s="59"/>
      <c r="Y555" s="59"/>
      <c r="Z555" s="59"/>
    </row>
    <row r="556" spans="2:26" ht="22.5" customHeight="1">
      <c r="B556" s="84"/>
      <c r="C556" s="84"/>
      <c r="D556" s="112"/>
      <c r="E556" s="113"/>
      <c r="F556" s="114"/>
      <c r="G556" s="125"/>
      <c r="H556" s="205"/>
      <c r="I556" s="206"/>
      <c r="J556" s="206"/>
      <c r="K556" s="206"/>
      <c r="L556" s="206"/>
      <c r="M556" s="50"/>
      <c r="N556" s="68"/>
      <c r="O556" s="57"/>
      <c r="P556" s="59"/>
      <c r="Q556" s="59"/>
      <c r="R556" s="151"/>
      <c r="S556" s="133"/>
      <c r="T556" s="133"/>
      <c r="U556" s="133"/>
      <c r="V556" s="152"/>
      <c r="W556" s="140"/>
      <c r="X556" s="59"/>
      <c r="Y556" s="59"/>
      <c r="Z556" s="59"/>
    </row>
    <row r="557" spans="2:26" ht="22.5" customHeight="1">
      <c r="B557" s="84"/>
      <c r="C557" s="84"/>
      <c r="D557" s="112"/>
      <c r="E557" s="113"/>
      <c r="F557" s="114"/>
      <c r="G557" s="125"/>
      <c r="H557" s="205"/>
      <c r="I557" s="210"/>
      <c r="J557" s="210"/>
      <c r="K557" s="210"/>
      <c r="L557" s="210"/>
      <c r="M557" s="50"/>
      <c r="N557" s="68"/>
      <c r="O557" s="57"/>
      <c r="P557" s="59"/>
      <c r="Q557" s="59"/>
      <c r="R557" s="151"/>
      <c r="S557" s="133"/>
      <c r="T557" s="133"/>
      <c r="U557" s="133"/>
      <c r="V557" s="152"/>
      <c r="W557" s="140"/>
      <c r="X557" s="59"/>
      <c r="Y557" s="59"/>
      <c r="Z557" s="59"/>
    </row>
    <row r="558" spans="2:26" ht="22.5" customHeight="1">
      <c r="B558" s="84"/>
      <c r="C558" s="84"/>
      <c r="D558" s="186"/>
      <c r="E558" s="187"/>
      <c r="F558" s="204"/>
      <c r="G558" s="125"/>
      <c r="H558" s="205"/>
      <c r="I558" s="206"/>
      <c r="J558" s="206"/>
      <c r="K558" s="206"/>
      <c r="L558" s="206"/>
      <c r="M558" s="50"/>
      <c r="N558" s="68"/>
      <c r="O558" s="57"/>
      <c r="P558" s="59"/>
      <c r="Q558" s="59"/>
      <c r="R558" s="151"/>
      <c r="S558" s="133"/>
      <c r="T558" s="133"/>
      <c r="U558" s="133"/>
      <c r="V558" s="152"/>
      <c r="W558" s="140"/>
      <c r="X558" s="59"/>
      <c r="Y558" s="59"/>
      <c r="Z558" s="59"/>
    </row>
    <row r="559" spans="2:26" ht="22.5" customHeight="1">
      <c r="B559" s="84"/>
      <c r="C559" s="84"/>
      <c r="D559" s="186"/>
      <c r="E559" s="187"/>
      <c r="F559" s="188"/>
      <c r="G559" s="125"/>
      <c r="H559" s="205"/>
      <c r="I559" s="210"/>
      <c r="J559" s="210"/>
      <c r="K559" s="210"/>
      <c r="L559" s="210"/>
      <c r="M559" s="50"/>
      <c r="N559" s="68"/>
      <c r="O559" s="57"/>
      <c r="P559" s="59"/>
      <c r="Q559" s="59"/>
      <c r="R559" s="151"/>
      <c r="S559" s="133"/>
      <c r="T559" s="133"/>
      <c r="U559" s="133"/>
      <c r="V559" s="152"/>
      <c r="W559" s="140"/>
      <c r="X559" s="59"/>
      <c r="Y559" s="59"/>
      <c r="Z559" s="59"/>
    </row>
    <row r="560" spans="2:26" ht="22.5" customHeight="1">
      <c r="B560" s="84"/>
      <c r="C560" s="84"/>
      <c r="D560" s="207"/>
      <c r="E560" s="208"/>
      <c r="F560" s="211"/>
      <c r="G560" s="125"/>
      <c r="H560" s="202"/>
      <c r="I560" s="203"/>
      <c r="J560" s="203"/>
      <c r="K560" s="203"/>
      <c r="L560" s="203"/>
      <c r="M560" s="50"/>
      <c r="N560" s="69"/>
      <c r="O560" s="57"/>
      <c r="P560" s="59"/>
      <c r="Q560" s="59"/>
      <c r="R560" s="151"/>
      <c r="S560" s="133"/>
      <c r="T560" s="133"/>
      <c r="U560" s="133"/>
      <c r="V560" s="152"/>
      <c r="W560" s="140"/>
      <c r="X560" s="59"/>
      <c r="Y560" s="59"/>
      <c r="Z560" s="59"/>
    </row>
    <row r="561" spans="2:26" ht="22.5" customHeight="1">
      <c r="B561" s="84"/>
      <c r="C561" s="84"/>
      <c r="D561" s="186"/>
      <c r="E561" s="187"/>
      <c r="F561" s="204"/>
      <c r="G561" s="125"/>
      <c r="H561" s="184"/>
      <c r="I561" s="206"/>
      <c r="J561" s="206"/>
      <c r="K561" s="206"/>
      <c r="L561" s="206"/>
      <c r="M561" s="50"/>
      <c r="N561" s="68"/>
      <c r="O561" s="57"/>
      <c r="P561" s="59"/>
      <c r="Q561" s="59"/>
      <c r="R561" s="151"/>
      <c r="S561" s="133"/>
      <c r="T561" s="133"/>
      <c r="U561" s="133"/>
      <c r="V561" s="152"/>
      <c r="W561" s="140"/>
      <c r="X561" s="59"/>
      <c r="Y561" s="59"/>
      <c r="Z561" s="59"/>
    </row>
    <row r="562" spans="2:26" ht="22.5" customHeight="1">
      <c r="B562" s="84"/>
      <c r="C562" s="84"/>
      <c r="D562" s="112"/>
      <c r="E562" s="113"/>
      <c r="F562" s="114"/>
      <c r="G562" s="125"/>
      <c r="H562" s="184"/>
      <c r="I562" s="210"/>
      <c r="J562" s="210"/>
      <c r="K562" s="210"/>
      <c r="L562" s="210"/>
      <c r="M562" s="50"/>
      <c r="N562" s="68"/>
      <c r="O562" s="57"/>
      <c r="P562" s="59"/>
      <c r="Q562" s="59"/>
      <c r="R562" s="151"/>
      <c r="S562" s="133"/>
      <c r="T562" s="133"/>
      <c r="U562" s="133"/>
      <c r="V562" s="152"/>
      <c r="W562" s="140"/>
      <c r="X562" s="59"/>
      <c r="Y562" s="59"/>
      <c r="Z562" s="59"/>
    </row>
    <row r="563" spans="2:26" ht="22.5" customHeight="1">
      <c r="B563" s="84"/>
      <c r="C563" s="84"/>
      <c r="D563" s="112"/>
      <c r="E563" s="113"/>
      <c r="F563" s="114"/>
      <c r="G563" s="125"/>
      <c r="H563" s="202"/>
      <c r="I563" s="203"/>
      <c r="J563" s="203"/>
      <c r="K563" s="203"/>
      <c r="L563" s="203"/>
      <c r="M563" s="50"/>
      <c r="N563" s="69"/>
      <c r="O563" s="57"/>
      <c r="P563" s="59"/>
      <c r="Q563" s="59"/>
      <c r="R563" s="151"/>
      <c r="S563" s="133"/>
      <c r="T563" s="133"/>
      <c r="U563" s="133"/>
      <c r="V563" s="152"/>
      <c r="W563" s="140"/>
      <c r="X563" s="59"/>
      <c r="Y563" s="59"/>
      <c r="Z563" s="59"/>
    </row>
    <row r="564" spans="2:26" ht="22.5" customHeight="1">
      <c r="B564" s="84"/>
      <c r="C564" s="84"/>
      <c r="D564" s="112"/>
      <c r="E564" s="113"/>
      <c r="F564" s="114"/>
      <c r="G564" s="125"/>
      <c r="H564" s="205"/>
      <c r="I564" s="210"/>
      <c r="J564" s="210"/>
      <c r="K564" s="210"/>
      <c r="L564" s="210"/>
      <c r="M564" s="50"/>
      <c r="N564" s="68"/>
      <c r="O564" s="57"/>
      <c r="P564" s="59"/>
      <c r="Q564" s="59"/>
      <c r="R564" s="151"/>
      <c r="S564" s="133"/>
      <c r="T564" s="133"/>
      <c r="U564" s="133"/>
      <c r="V564" s="152"/>
      <c r="W564" s="140"/>
      <c r="X564" s="59"/>
      <c r="Y564" s="59"/>
      <c r="Z564" s="59"/>
    </row>
    <row r="565" spans="2:26" ht="22.5" customHeight="1">
      <c r="B565" s="84"/>
      <c r="C565" s="84"/>
      <c r="D565" s="112"/>
      <c r="E565" s="113"/>
      <c r="F565" s="114"/>
      <c r="G565" s="125"/>
      <c r="H565" s="202"/>
      <c r="I565" s="203"/>
      <c r="J565" s="203"/>
      <c r="K565" s="203"/>
      <c r="L565" s="203"/>
      <c r="M565" s="50"/>
      <c r="N565" s="69"/>
      <c r="O565" s="57"/>
      <c r="P565" s="59"/>
      <c r="Q565" s="59"/>
      <c r="R565" s="151"/>
      <c r="S565" s="133"/>
      <c r="T565" s="133"/>
      <c r="U565" s="133"/>
      <c r="V565" s="152"/>
      <c r="W565" s="140"/>
      <c r="X565" s="59"/>
      <c r="Y565" s="59"/>
      <c r="Z565" s="59"/>
    </row>
    <row r="566" spans="2:26" ht="22.5" customHeight="1">
      <c r="B566" s="84"/>
      <c r="C566" s="84"/>
      <c r="D566" s="186"/>
      <c r="E566" s="187"/>
      <c r="F566" s="204"/>
      <c r="G566" s="125"/>
      <c r="H566" s="205"/>
      <c r="I566" s="206"/>
      <c r="J566" s="206"/>
      <c r="K566" s="206"/>
      <c r="L566" s="206"/>
      <c r="M566" s="50"/>
      <c r="N566" s="68"/>
      <c r="O566" s="57"/>
      <c r="P566" s="59"/>
      <c r="Q566" s="59"/>
      <c r="R566" s="151"/>
      <c r="S566" s="133"/>
      <c r="T566" s="133"/>
      <c r="U566" s="133"/>
      <c r="V566" s="152"/>
      <c r="W566" s="140"/>
      <c r="X566" s="59"/>
      <c r="Y566" s="59"/>
      <c r="Z566" s="59"/>
    </row>
    <row r="567" spans="2:26" ht="22.5" customHeight="1">
      <c r="B567" s="84"/>
      <c r="C567" s="84"/>
      <c r="D567" s="112"/>
      <c r="E567" s="113"/>
      <c r="F567" s="114"/>
      <c r="G567" s="125"/>
      <c r="H567" s="205"/>
      <c r="I567" s="210"/>
      <c r="J567" s="210"/>
      <c r="K567" s="210"/>
      <c r="L567" s="210"/>
      <c r="M567" s="50"/>
      <c r="N567" s="68"/>
      <c r="O567" s="57"/>
      <c r="P567" s="59"/>
      <c r="Q567" s="59"/>
      <c r="R567" s="151"/>
      <c r="S567" s="133"/>
      <c r="T567" s="133"/>
      <c r="U567" s="133"/>
      <c r="V567" s="152"/>
      <c r="W567" s="140"/>
      <c r="X567" s="59"/>
      <c r="Y567" s="59"/>
      <c r="Z567" s="59"/>
    </row>
    <row r="568" spans="2:26" ht="22.5" customHeight="1">
      <c r="B568" s="84"/>
      <c r="C568" s="84"/>
      <c r="D568" s="207"/>
      <c r="E568" s="208"/>
      <c r="F568" s="211"/>
      <c r="G568" s="125"/>
      <c r="H568" s="202"/>
      <c r="I568" s="203"/>
      <c r="J568" s="203"/>
      <c r="K568" s="203"/>
      <c r="L568" s="203"/>
      <c r="M568" s="50"/>
      <c r="N568" s="69"/>
      <c r="O568" s="57"/>
      <c r="P568" s="59"/>
      <c r="Q568" s="59"/>
      <c r="R568" s="151"/>
      <c r="S568" s="133"/>
      <c r="T568" s="133"/>
      <c r="U568" s="133"/>
      <c r="V568" s="152"/>
      <c r="W568" s="140"/>
      <c r="X568" s="59"/>
      <c r="Y568" s="59"/>
      <c r="Z568" s="59"/>
    </row>
    <row r="569" spans="2:26" ht="22.5" customHeight="1">
      <c r="B569" s="84"/>
      <c r="C569" s="84"/>
      <c r="D569" s="112"/>
      <c r="E569" s="113"/>
      <c r="F569" s="114"/>
      <c r="G569" s="125"/>
      <c r="H569" s="205"/>
      <c r="I569" s="206"/>
      <c r="J569" s="206"/>
      <c r="K569" s="206"/>
      <c r="L569" s="206"/>
      <c r="M569" s="50"/>
      <c r="N569" s="68"/>
      <c r="O569" s="57"/>
      <c r="P569" s="59"/>
      <c r="Q569" s="59"/>
      <c r="R569" s="151"/>
      <c r="S569" s="133"/>
      <c r="T569" s="133"/>
      <c r="U569" s="133"/>
      <c r="V569" s="152"/>
      <c r="W569" s="140"/>
      <c r="X569" s="59"/>
      <c r="Y569" s="59"/>
      <c r="Z569" s="59"/>
    </row>
    <row r="570" spans="2:26" ht="22.5" customHeight="1">
      <c r="B570" s="84"/>
      <c r="C570" s="84"/>
      <c r="D570" s="186"/>
      <c r="E570" s="187"/>
      <c r="F570" s="188"/>
      <c r="G570" s="125"/>
      <c r="H570" s="205"/>
      <c r="I570" s="210"/>
      <c r="J570" s="210"/>
      <c r="K570" s="210"/>
      <c r="L570" s="210"/>
      <c r="M570" s="50"/>
      <c r="N570" s="68"/>
      <c r="O570" s="57"/>
      <c r="P570" s="59"/>
      <c r="Q570" s="59"/>
      <c r="R570" s="151"/>
      <c r="S570" s="133"/>
      <c r="T570" s="133"/>
      <c r="U570" s="133"/>
      <c r="V570" s="152"/>
      <c r="W570" s="140"/>
      <c r="X570" s="59"/>
      <c r="Y570" s="59"/>
      <c r="Z570" s="59"/>
    </row>
    <row r="571" spans="2:26" ht="22.5" customHeight="1">
      <c r="B571" s="84"/>
      <c r="C571" s="84"/>
      <c r="D571" s="112"/>
      <c r="E571" s="113"/>
      <c r="F571" s="114"/>
      <c r="G571" s="125"/>
      <c r="H571" s="202"/>
      <c r="I571" s="203"/>
      <c r="J571" s="203"/>
      <c r="K571" s="203"/>
      <c r="L571" s="203"/>
      <c r="M571" s="50"/>
      <c r="N571" s="69"/>
      <c r="O571" s="57"/>
      <c r="P571" s="59"/>
      <c r="Q571" s="59"/>
      <c r="R571" s="151"/>
      <c r="S571" s="133"/>
      <c r="T571" s="133"/>
      <c r="U571" s="133"/>
      <c r="V571" s="152"/>
      <c r="W571" s="140"/>
      <c r="X571" s="59"/>
      <c r="Y571" s="59"/>
      <c r="Z571" s="59"/>
    </row>
    <row r="572" spans="2:26" ht="22.5" customHeight="1">
      <c r="B572" s="84"/>
      <c r="C572" s="84"/>
      <c r="D572" s="112"/>
      <c r="E572" s="113"/>
      <c r="F572" s="114"/>
      <c r="G572" s="125"/>
      <c r="H572" s="205"/>
      <c r="I572" s="206"/>
      <c r="J572" s="206"/>
      <c r="K572" s="206"/>
      <c r="L572" s="206"/>
      <c r="M572" s="50"/>
      <c r="N572" s="68"/>
      <c r="O572" s="57"/>
      <c r="P572" s="59"/>
      <c r="Q572" s="59"/>
      <c r="R572" s="151"/>
      <c r="S572" s="133"/>
      <c r="T572" s="133"/>
      <c r="U572" s="133"/>
      <c r="V572" s="152"/>
      <c r="W572" s="140"/>
      <c r="X572" s="59"/>
      <c r="Y572" s="59"/>
      <c r="Z572" s="59"/>
    </row>
    <row r="573" spans="2:26" ht="22.5" customHeight="1">
      <c r="B573" s="84"/>
      <c r="C573" s="84"/>
      <c r="D573" s="112"/>
      <c r="E573" s="113"/>
      <c r="F573" s="114"/>
      <c r="G573" s="125"/>
      <c r="H573" s="184"/>
      <c r="I573" s="206"/>
      <c r="J573" s="206"/>
      <c r="K573" s="206"/>
      <c r="L573" s="206"/>
      <c r="M573" s="50"/>
      <c r="N573" s="68"/>
      <c r="O573" s="57"/>
      <c r="P573" s="59"/>
      <c r="Q573" s="59"/>
      <c r="R573" s="151"/>
      <c r="S573" s="133"/>
      <c r="T573" s="133"/>
      <c r="U573" s="133"/>
      <c r="V573" s="152"/>
      <c r="W573" s="140"/>
      <c r="X573" s="59"/>
      <c r="Y573" s="59"/>
      <c r="Z573" s="59"/>
    </row>
    <row r="574" spans="2:26" ht="22.5" customHeight="1">
      <c r="B574" s="84"/>
      <c r="C574" s="84"/>
      <c r="D574" s="112"/>
      <c r="E574" s="113"/>
      <c r="F574" s="114"/>
      <c r="G574" s="125"/>
      <c r="H574" s="205"/>
      <c r="I574" s="210"/>
      <c r="J574" s="210"/>
      <c r="K574" s="210"/>
      <c r="L574" s="210"/>
      <c r="M574" s="50"/>
      <c r="N574" s="68"/>
      <c r="O574" s="57"/>
      <c r="P574" s="59"/>
      <c r="Q574" s="59"/>
      <c r="R574" s="151"/>
      <c r="S574" s="133"/>
      <c r="T574" s="133"/>
      <c r="U574" s="133"/>
      <c r="V574" s="152"/>
      <c r="W574" s="140"/>
      <c r="X574" s="59"/>
      <c r="Y574" s="59"/>
      <c r="Z574" s="59"/>
    </row>
    <row r="575" spans="2:26" ht="22.5" customHeight="1">
      <c r="B575" s="84"/>
      <c r="C575" s="84"/>
      <c r="D575" s="112"/>
      <c r="E575" s="113"/>
      <c r="F575" s="114"/>
      <c r="G575" s="125"/>
      <c r="H575" s="202"/>
      <c r="I575" s="203"/>
      <c r="J575" s="203"/>
      <c r="K575" s="203"/>
      <c r="L575" s="203"/>
      <c r="M575" s="50"/>
      <c r="N575" s="69"/>
      <c r="O575" s="57"/>
      <c r="P575" s="59"/>
      <c r="Q575" s="59"/>
      <c r="R575" s="151"/>
      <c r="S575" s="133"/>
      <c r="T575" s="133"/>
      <c r="U575" s="133"/>
      <c r="V575" s="152"/>
      <c r="W575" s="140"/>
      <c r="X575" s="59"/>
      <c r="Y575" s="59"/>
      <c r="Z575" s="59"/>
    </row>
    <row r="576" spans="2:26" ht="22.5" customHeight="1">
      <c r="B576" s="84"/>
      <c r="C576" s="84"/>
      <c r="D576" s="112"/>
      <c r="E576" s="113"/>
      <c r="F576" s="114"/>
      <c r="G576" s="125"/>
      <c r="H576" s="205"/>
      <c r="I576" s="210"/>
      <c r="J576" s="210"/>
      <c r="K576" s="210"/>
      <c r="L576" s="210"/>
      <c r="M576" s="50"/>
      <c r="N576" s="68"/>
      <c r="O576" s="57"/>
      <c r="P576" s="59"/>
      <c r="Q576" s="59"/>
      <c r="R576" s="151"/>
      <c r="S576" s="133"/>
      <c r="T576" s="133"/>
      <c r="U576" s="133"/>
      <c r="V576" s="152"/>
      <c r="W576" s="140"/>
      <c r="X576" s="59"/>
      <c r="Y576" s="59"/>
      <c r="Z576" s="59"/>
    </row>
    <row r="577" spans="2:26" ht="22.5" customHeight="1">
      <c r="B577" s="84"/>
      <c r="C577" s="84"/>
      <c r="D577" s="207"/>
      <c r="E577" s="208"/>
      <c r="F577" s="211"/>
      <c r="G577" s="125"/>
      <c r="H577" s="202"/>
      <c r="I577" s="203"/>
      <c r="J577" s="203"/>
      <c r="K577" s="203"/>
      <c r="L577" s="203"/>
      <c r="M577" s="50"/>
      <c r="N577" s="69"/>
      <c r="O577" s="57"/>
      <c r="P577" s="59"/>
      <c r="Q577" s="59"/>
      <c r="R577" s="151"/>
      <c r="S577" s="133"/>
      <c r="T577" s="133"/>
      <c r="U577" s="133"/>
      <c r="V577" s="152"/>
      <c r="W577" s="140"/>
      <c r="X577" s="59"/>
      <c r="Y577" s="59"/>
      <c r="Z577" s="59"/>
    </row>
    <row r="578" spans="2:26" ht="22.5" customHeight="1">
      <c r="B578" s="84"/>
      <c r="C578" s="84"/>
      <c r="D578" s="112"/>
      <c r="E578" s="113"/>
      <c r="F578" s="114"/>
      <c r="G578" s="125"/>
      <c r="H578" s="205"/>
      <c r="I578" s="210"/>
      <c r="J578" s="210"/>
      <c r="K578" s="210"/>
      <c r="L578" s="210"/>
      <c r="M578" s="50"/>
      <c r="N578" s="68"/>
      <c r="O578" s="57"/>
      <c r="P578" s="59"/>
      <c r="Q578" s="59"/>
      <c r="R578" s="151"/>
      <c r="S578" s="133"/>
      <c r="T578" s="133"/>
      <c r="U578" s="133"/>
      <c r="V578" s="152"/>
      <c r="W578" s="140"/>
      <c r="X578" s="59"/>
      <c r="Y578" s="59"/>
      <c r="Z578" s="59"/>
    </row>
    <row r="579" spans="2:26" ht="22.5" customHeight="1">
      <c r="B579" s="84"/>
      <c r="C579" s="84"/>
      <c r="D579" s="112"/>
      <c r="E579" s="113"/>
      <c r="F579" s="114"/>
      <c r="G579" s="125"/>
      <c r="H579" s="205"/>
      <c r="I579" s="206"/>
      <c r="J579" s="206"/>
      <c r="K579" s="206"/>
      <c r="L579" s="206"/>
      <c r="M579" s="50"/>
      <c r="N579" s="68"/>
      <c r="O579" s="57"/>
      <c r="P579" s="59"/>
      <c r="Q579" s="59"/>
      <c r="R579" s="151"/>
      <c r="S579" s="133"/>
      <c r="T579" s="133"/>
      <c r="U579" s="133"/>
      <c r="V579" s="152"/>
      <c r="W579" s="140"/>
      <c r="X579" s="59"/>
      <c r="Y579" s="59"/>
      <c r="Z579" s="59"/>
    </row>
    <row r="580" spans="2:26" ht="22.5" customHeight="1">
      <c r="B580" s="84"/>
      <c r="C580" s="84"/>
      <c r="D580" s="186"/>
      <c r="E580" s="187"/>
      <c r="F580" s="188"/>
      <c r="G580" s="125"/>
      <c r="H580" s="205"/>
      <c r="I580" s="210"/>
      <c r="J580" s="210"/>
      <c r="K580" s="210"/>
      <c r="L580" s="210"/>
      <c r="M580" s="50"/>
      <c r="N580" s="68"/>
      <c r="O580" s="57"/>
      <c r="P580" s="59"/>
      <c r="Q580" s="59"/>
      <c r="R580" s="151"/>
      <c r="S580" s="133"/>
      <c r="T580" s="133"/>
      <c r="U580" s="133"/>
      <c r="V580" s="152"/>
      <c r="W580" s="140"/>
      <c r="X580" s="59"/>
      <c r="Y580" s="59"/>
      <c r="Z580" s="59"/>
    </row>
    <row r="581" spans="2:26" ht="22.5" customHeight="1">
      <c r="B581" s="84"/>
      <c r="C581" s="84"/>
      <c r="D581" s="207"/>
      <c r="E581" s="208"/>
      <c r="F581" s="211"/>
      <c r="G581" s="125"/>
      <c r="H581" s="202"/>
      <c r="I581" s="203"/>
      <c r="J581" s="203"/>
      <c r="K581" s="203"/>
      <c r="L581" s="203"/>
      <c r="M581" s="50"/>
      <c r="N581" s="69"/>
      <c r="O581" s="57"/>
      <c r="P581" s="59"/>
      <c r="Q581" s="59"/>
      <c r="R581" s="151"/>
      <c r="S581" s="133"/>
      <c r="T581" s="133"/>
      <c r="U581" s="133"/>
      <c r="V581" s="152"/>
      <c r="W581" s="140"/>
      <c r="X581" s="59"/>
      <c r="Y581" s="59"/>
      <c r="Z581" s="59"/>
    </row>
    <row r="582" spans="2:26" ht="22.5" customHeight="1">
      <c r="B582" s="84"/>
      <c r="C582" s="84"/>
      <c r="D582" s="112"/>
      <c r="E582" s="113"/>
      <c r="F582" s="114"/>
      <c r="G582" s="125"/>
      <c r="H582" s="205"/>
      <c r="I582" s="206"/>
      <c r="J582" s="206"/>
      <c r="K582" s="206"/>
      <c r="L582" s="206"/>
      <c r="M582" s="50"/>
      <c r="N582" s="68"/>
      <c r="O582" s="57"/>
      <c r="P582" s="59"/>
      <c r="Q582" s="59"/>
      <c r="R582" s="151"/>
      <c r="S582" s="133"/>
      <c r="T582" s="133"/>
      <c r="U582" s="133"/>
      <c r="V582" s="152"/>
      <c r="W582" s="140"/>
      <c r="X582" s="59"/>
      <c r="Y582" s="59"/>
      <c r="Z582" s="59"/>
    </row>
    <row r="583" spans="2:26" ht="22.5" customHeight="1">
      <c r="B583" s="84"/>
      <c r="C583" s="84"/>
      <c r="D583" s="112"/>
      <c r="E583" s="113"/>
      <c r="F583" s="114"/>
      <c r="G583" s="125"/>
      <c r="H583" s="205"/>
      <c r="I583" s="210"/>
      <c r="J583" s="210"/>
      <c r="K583" s="210"/>
      <c r="L583" s="210"/>
      <c r="M583" s="50"/>
      <c r="N583" s="68"/>
      <c r="O583" s="57"/>
      <c r="P583" s="59"/>
      <c r="Q583" s="59"/>
      <c r="R583" s="151"/>
      <c r="S583" s="133"/>
      <c r="T583" s="133"/>
      <c r="U583" s="133"/>
      <c r="V583" s="152"/>
      <c r="W583" s="140"/>
      <c r="X583" s="59"/>
      <c r="Y583" s="59"/>
      <c r="Z583" s="59"/>
    </row>
    <row r="584" spans="2:26" ht="22.5" customHeight="1">
      <c r="B584" s="84"/>
      <c r="C584" s="84"/>
      <c r="D584" s="186"/>
      <c r="E584" s="187"/>
      <c r="F584" s="204"/>
      <c r="G584" s="125"/>
      <c r="H584" s="205"/>
      <c r="I584" s="206"/>
      <c r="J584" s="206"/>
      <c r="K584" s="206"/>
      <c r="L584" s="206"/>
      <c r="M584" s="50"/>
      <c r="N584" s="68"/>
      <c r="O584" s="57"/>
      <c r="P584" s="59"/>
      <c r="Q584" s="59"/>
      <c r="R584" s="151"/>
      <c r="S584" s="133"/>
      <c r="T584" s="133"/>
      <c r="U584" s="133"/>
      <c r="V584" s="152"/>
      <c r="W584" s="140"/>
      <c r="X584" s="59"/>
      <c r="Y584" s="59"/>
      <c r="Z584" s="59"/>
    </row>
    <row r="585" spans="2:26" ht="22.5" customHeight="1">
      <c r="B585" s="84"/>
      <c r="C585" s="84"/>
      <c r="D585" s="186"/>
      <c r="E585" s="187"/>
      <c r="F585" s="188"/>
      <c r="G585" s="125"/>
      <c r="H585" s="205"/>
      <c r="I585" s="210"/>
      <c r="J585" s="210"/>
      <c r="K585" s="210"/>
      <c r="L585" s="210"/>
      <c r="M585" s="50"/>
      <c r="N585" s="68"/>
      <c r="O585" s="57"/>
      <c r="P585" s="59"/>
      <c r="Q585" s="59"/>
      <c r="R585" s="151"/>
      <c r="S585" s="133"/>
      <c r="T585" s="133"/>
      <c r="U585" s="133"/>
      <c r="V585" s="152"/>
      <c r="W585" s="140"/>
      <c r="X585" s="59"/>
      <c r="Y585" s="59"/>
      <c r="Z585" s="59"/>
    </row>
    <row r="586" spans="2:26" ht="22.5" customHeight="1">
      <c r="B586" s="84"/>
      <c r="C586" s="84"/>
      <c r="D586" s="112"/>
      <c r="E586" s="113"/>
      <c r="F586" s="114"/>
      <c r="G586" s="125"/>
      <c r="H586" s="202"/>
      <c r="I586" s="203"/>
      <c r="J586" s="203"/>
      <c r="K586" s="203"/>
      <c r="L586" s="203"/>
      <c r="M586" s="50"/>
      <c r="N586" s="69"/>
      <c r="O586" s="57"/>
      <c r="P586" s="59"/>
      <c r="Q586" s="59"/>
      <c r="R586" s="151"/>
      <c r="S586" s="133"/>
      <c r="T586" s="133"/>
      <c r="U586" s="133"/>
      <c r="V586" s="152"/>
      <c r="W586" s="140"/>
      <c r="X586" s="59"/>
      <c r="Y586" s="59"/>
      <c r="Z586" s="59"/>
    </row>
    <row r="587" spans="2:26" ht="22.5" customHeight="1">
      <c r="B587" s="84"/>
      <c r="C587" s="84"/>
      <c r="D587" s="112"/>
      <c r="E587" s="113"/>
      <c r="F587" s="114"/>
      <c r="G587" s="125"/>
      <c r="H587" s="202"/>
      <c r="I587" s="203"/>
      <c r="J587" s="203"/>
      <c r="K587" s="203"/>
      <c r="L587" s="203"/>
      <c r="M587" s="50"/>
      <c r="N587" s="69"/>
      <c r="O587" s="57"/>
      <c r="P587" s="59"/>
      <c r="Q587" s="59"/>
      <c r="R587" s="151"/>
      <c r="S587" s="133"/>
      <c r="T587" s="133"/>
      <c r="U587" s="133"/>
      <c r="V587" s="152"/>
      <c r="W587" s="140"/>
      <c r="X587" s="59"/>
      <c r="Y587" s="59"/>
      <c r="Z587" s="59"/>
    </row>
    <row r="588" spans="2:26" ht="22.5" customHeight="1">
      <c r="B588" s="84"/>
      <c r="C588" s="84"/>
      <c r="D588" s="112"/>
      <c r="E588" s="113"/>
      <c r="F588" s="114"/>
      <c r="G588" s="125"/>
      <c r="H588" s="205"/>
      <c r="I588" s="206"/>
      <c r="J588" s="206"/>
      <c r="K588" s="206"/>
      <c r="L588" s="206"/>
      <c r="M588" s="50"/>
      <c r="N588" s="68"/>
      <c r="O588" s="57"/>
      <c r="P588" s="59"/>
      <c r="Q588" s="59"/>
      <c r="R588" s="151"/>
      <c r="S588" s="133"/>
      <c r="T588" s="133"/>
      <c r="U588" s="133"/>
      <c r="V588" s="152"/>
      <c r="W588" s="140"/>
      <c r="X588" s="59"/>
      <c r="Y588" s="59"/>
      <c r="Z588" s="59"/>
    </row>
    <row r="589" spans="2:26" ht="22.5" customHeight="1">
      <c r="B589" s="84"/>
      <c r="C589" s="84"/>
      <c r="D589" s="112"/>
      <c r="E589" s="113"/>
      <c r="F589" s="114"/>
      <c r="G589" s="125"/>
      <c r="H589" s="123"/>
      <c r="I589" s="122"/>
      <c r="J589" s="122"/>
      <c r="K589" s="122"/>
      <c r="L589" s="122"/>
      <c r="M589" s="50"/>
      <c r="N589" s="36"/>
      <c r="O589" s="57"/>
      <c r="P589" s="59"/>
      <c r="Q589" s="59"/>
      <c r="R589" s="151"/>
      <c r="S589" s="133"/>
      <c r="T589" s="133"/>
      <c r="U589" s="133"/>
      <c r="V589" s="152"/>
      <c r="W589" s="140"/>
      <c r="X589" s="59"/>
      <c r="Y589" s="59"/>
      <c r="Z589" s="59"/>
    </row>
    <row r="590" spans="2:26" ht="22.5" customHeight="1">
      <c r="B590" s="84"/>
      <c r="C590" s="84"/>
      <c r="D590" s="186"/>
      <c r="E590" s="187"/>
      <c r="F590" s="188"/>
      <c r="G590" s="125"/>
      <c r="H590" s="205"/>
      <c r="I590" s="210"/>
      <c r="J590" s="210"/>
      <c r="K590" s="210"/>
      <c r="L590" s="210"/>
      <c r="M590" s="50"/>
      <c r="N590" s="68"/>
      <c r="O590" s="57"/>
      <c r="P590" s="59"/>
      <c r="Q590" s="59"/>
      <c r="R590" s="151"/>
      <c r="S590" s="133"/>
      <c r="T590" s="133"/>
      <c r="U590" s="133"/>
      <c r="V590" s="152"/>
      <c r="W590" s="140"/>
      <c r="X590" s="59"/>
      <c r="Y590" s="59"/>
      <c r="Z590" s="59"/>
    </row>
    <row r="591" spans="2:26" ht="22.5" customHeight="1">
      <c r="B591" s="84"/>
      <c r="C591" s="84"/>
      <c r="D591" s="112"/>
      <c r="E591" s="113"/>
      <c r="F591" s="114"/>
      <c r="G591" s="125"/>
      <c r="H591" s="202"/>
      <c r="I591" s="203"/>
      <c r="J591" s="203"/>
      <c r="K591" s="203"/>
      <c r="L591" s="203"/>
      <c r="M591" s="50"/>
      <c r="N591" s="69"/>
      <c r="O591" s="57"/>
      <c r="P591" s="59"/>
      <c r="Q591" s="59"/>
      <c r="R591" s="151"/>
      <c r="S591" s="133"/>
      <c r="T591" s="133"/>
      <c r="U591" s="133"/>
      <c r="V591" s="152"/>
      <c r="W591" s="140"/>
      <c r="X591" s="59"/>
      <c r="Y591" s="59"/>
      <c r="Z591" s="59"/>
    </row>
    <row r="592" spans="2:26" ht="22.5" customHeight="1">
      <c r="B592" s="84"/>
      <c r="C592" s="84"/>
      <c r="D592" s="112"/>
      <c r="E592" s="113"/>
      <c r="F592" s="114"/>
      <c r="G592" s="125"/>
      <c r="H592" s="202"/>
      <c r="I592" s="203"/>
      <c r="J592" s="203"/>
      <c r="K592" s="203"/>
      <c r="L592" s="203"/>
      <c r="M592" s="50"/>
      <c r="N592" s="69"/>
      <c r="O592" s="57"/>
      <c r="P592" s="59"/>
      <c r="Q592" s="59"/>
      <c r="R592" s="151"/>
      <c r="S592" s="133"/>
      <c r="T592" s="133"/>
      <c r="U592" s="133"/>
      <c r="V592" s="152"/>
      <c r="W592" s="140"/>
      <c r="X592" s="59"/>
      <c r="Y592" s="59"/>
      <c r="Z592" s="59"/>
    </row>
    <row r="593" spans="2:26" ht="22.5" customHeight="1">
      <c r="B593" s="84"/>
      <c r="C593" s="84"/>
      <c r="D593" s="112"/>
      <c r="E593" s="113"/>
      <c r="F593" s="114"/>
      <c r="G593" s="125"/>
      <c r="H593" s="205"/>
      <c r="I593" s="206"/>
      <c r="J593" s="206"/>
      <c r="K593" s="206"/>
      <c r="L593" s="206"/>
      <c r="M593" s="50"/>
      <c r="N593" s="68"/>
      <c r="O593" s="57"/>
      <c r="P593" s="59"/>
      <c r="Q593" s="59"/>
      <c r="R593" s="151"/>
      <c r="S593" s="133"/>
      <c r="T593" s="133"/>
      <c r="U593" s="133"/>
      <c r="V593" s="152"/>
      <c r="W593" s="140"/>
      <c r="X593" s="59"/>
      <c r="Y593" s="59"/>
      <c r="Z593" s="59"/>
    </row>
    <row r="594" spans="2:26" ht="22.5" customHeight="1">
      <c r="B594" s="84"/>
      <c r="C594" s="84"/>
      <c r="D594" s="112"/>
      <c r="E594" s="113"/>
      <c r="F594" s="114"/>
      <c r="G594" s="125"/>
      <c r="H594" s="205"/>
      <c r="I594" s="210"/>
      <c r="J594" s="210"/>
      <c r="K594" s="210"/>
      <c r="L594" s="210"/>
      <c r="M594" s="50"/>
      <c r="N594" s="68"/>
      <c r="O594" s="57"/>
      <c r="P594" s="59"/>
      <c r="Q594" s="59"/>
      <c r="R594" s="151"/>
      <c r="S594" s="133"/>
      <c r="T594" s="133"/>
      <c r="U594" s="133"/>
      <c r="V594" s="152"/>
      <c r="W594" s="140"/>
      <c r="X594" s="59"/>
      <c r="Y594" s="59"/>
      <c r="Z594" s="59"/>
    </row>
    <row r="595" spans="2:26" ht="22.5" customHeight="1">
      <c r="B595" s="84"/>
      <c r="C595" s="84"/>
      <c r="D595" s="207"/>
      <c r="E595" s="208"/>
      <c r="F595" s="211"/>
      <c r="G595" s="125"/>
      <c r="H595" s="202"/>
      <c r="I595" s="203"/>
      <c r="J595" s="203"/>
      <c r="K595" s="203"/>
      <c r="L595" s="203"/>
      <c r="M595" s="50"/>
      <c r="N595" s="69"/>
      <c r="O595" s="57"/>
      <c r="P595" s="59"/>
      <c r="Q595" s="59"/>
      <c r="R595" s="151"/>
      <c r="S595" s="133"/>
      <c r="T595" s="133"/>
      <c r="U595" s="133"/>
      <c r="V595" s="152"/>
      <c r="W595" s="140"/>
      <c r="X595" s="59"/>
      <c r="Y595" s="59"/>
      <c r="Z595" s="59"/>
    </row>
    <row r="596" spans="2:26" ht="22.5" customHeight="1">
      <c r="B596" s="84"/>
      <c r="C596" s="84"/>
      <c r="D596" s="186"/>
      <c r="E596" s="187"/>
      <c r="F596" s="204"/>
      <c r="G596" s="125"/>
      <c r="H596" s="205"/>
      <c r="I596" s="206"/>
      <c r="J596" s="206"/>
      <c r="K596" s="206"/>
      <c r="L596" s="206"/>
      <c r="M596" s="50"/>
      <c r="N596" s="68"/>
      <c r="O596" s="57"/>
      <c r="P596" s="59"/>
      <c r="Q596" s="59"/>
      <c r="R596" s="151"/>
      <c r="S596" s="133"/>
      <c r="T596" s="133"/>
      <c r="U596" s="133"/>
      <c r="V596" s="152"/>
      <c r="W596" s="140"/>
      <c r="X596" s="59"/>
      <c r="Y596" s="59"/>
      <c r="Z596" s="59"/>
    </row>
    <row r="597" spans="2:26" ht="22.5" customHeight="1">
      <c r="B597" s="84"/>
      <c r="C597" s="84"/>
      <c r="D597" s="186"/>
      <c r="E597" s="187"/>
      <c r="F597" s="188"/>
      <c r="G597" s="125"/>
      <c r="H597" s="205"/>
      <c r="I597" s="210"/>
      <c r="J597" s="210"/>
      <c r="K597" s="210"/>
      <c r="L597" s="210"/>
      <c r="M597" s="50"/>
      <c r="N597" s="68"/>
      <c r="O597" s="57"/>
      <c r="P597" s="59"/>
      <c r="Q597" s="59"/>
      <c r="R597" s="151"/>
      <c r="S597" s="133"/>
      <c r="T597" s="133"/>
      <c r="U597" s="133"/>
      <c r="V597" s="152"/>
      <c r="W597" s="140"/>
      <c r="X597" s="59"/>
      <c r="Y597" s="59"/>
      <c r="Z597" s="59"/>
    </row>
    <row r="598" spans="2:26" ht="22.5" customHeight="1">
      <c r="B598" s="84"/>
      <c r="C598" s="84"/>
      <c r="D598" s="207"/>
      <c r="E598" s="208"/>
      <c r="F598" s="211"/>
      <c r="G598" s="125"/>
      <c r="H598" s="202"/>
      <c r="I598" s="203"/>
      <c r="J598" s="203"/>
      <c r="K598" s="203"/>
      <c r="L598" s="203"/>
      <c r="M598" s="50"/>
      <c r="N598" s="69"/>
      <c r="O598" s="57"/>
      <c r="P598" s="59"/>
      <c r="Q598" s="59"/>
      <c r="R598" s="151"/>
      <c r="S598" s="133"/>
      <c r="T598" s="133"/>
      <c r="U598" s="133"/>
      <c r="V598" s="152"/>
      <c r="W598" s="140"/>
      <c r="X598" s="59"/>
      <c r="Y598" s="59"/>
      <c r="Z598" s="59"/>
    </row>
    <row r="599" spans="2:26" ht="22.5" customHeight="1">
      <c r="B599" s="84"/>
      <c r="C599" s="84"/>
      <c r="D599" s="186"/>
      <c r="E599" s="187"/>
      <c r="F599" s="204"/>
      <c r="G599" s="125"/>
      <c r="H599" s="205"/>
      <c r="I599" s="206"/>
      <c r="J599" s="206"/>
      <c r="K599" s="206"/>
      <c r="L599" s="206"/>
      <c r="M599" s="50"/>
      <c r="N599" s="68"/>
      <c r="O599" s="57"/>
      <c r="P599" s="59"/>
      <c r="Q599" s="59"/>
      <c r="R599" s="151"/>
      <c r="S599" s="133"/>
      <c r="T599" s="133"/>
      <c r="U599" s="133"/>
      <c r="V599" s="152"/>
      <c r="W599" s="140"/>
      <c r="X599" s="59"/>
      <c r="Y599" s="59"/>
      <c r="Z599" s="59"/>
    </row>
    <row r="600" spans="2:26" ht="22.5" customHeight="1">
      <c r="B600" s="84"/>
      <c r="C600" s="84"/>
      <c r="D600" s="112"/>
      <c r="E600" s="113"/>
      <c r="F600" s="114"/>
      <c r="G600" s="125"/>
      <c r="H600" s="205"/>
      <c r="I600" s="210"/>
      <c r="J600" s="210"/>
      <c r="K600" s="210"/>
      <c r="L600" s="210"/>
      <c r="M600" s="50"/>
      <c r="N600" s="68"/>
      <c r="O600" s="57"/>
      <c r="P600" s="59"/>
      <c r="Q600" s="59"/>
      <c r="R600" s="151"/>
      <c r="S600" s="133"/>
      <c r="T600" s="133"/>
      <c r="U600" s="133"/>
      <c r="V600" s="152"/>
      <c r="W600" s="140"/>
      <c r="X600" s="59"/>
      <c r="Y600" s="59"/>
      <c r="Z600" s="59"/>
    </row>
    <row r="601" spans="2:26" ht="22.5" customHeight="1">
      <c r="B601" s="84"/>
      <c r="C601" s="84"/>
      <c r="D601" s="112"/>
      <c r="E601" s="113"/>
      <c r="F601" s="114"/>
      <c r="G601" s="125"/>
      <c r="H601" s="205"/>
      <c r="I601" s="206"/>
      <c r="J601" s="206"/>
      <c r="K601" s="206"/>
      <c r="L601" s="206"/>
      <c r="M601" s="50"/>
      <c r="N601" s="68"/>
      <c r="O601" s="57"/>
      <c r="P601" s="59"/>
      <c r="Q601" s="59"/>
      <c r="R601" s="151"/>
      <c r="S601" s="133"/>
      <c r="T601" s="133"/>
      <c r="U601" s="133"/>
      <c r="V601" s="152"/>
      <c r="W601" s="140"/>
      <c r="X601" s="59"/>
      <c r="Y601" s="59"/>
      <c r="Z601" s="59"/>
    </row>
    <row r="602" spans="2:26" ht="22.5" customHeight="1">
      <c r="B602" s="84"/>
      <c r="C602" s="84"/>
      <c r="D602" s="186"/>
      <c r="E602" s="187"/>
      <c r="F602" s="188"/>
      <c r="G602" s="125"/>
      <c r="H602" s="205"/>
      <c r="I602" s="210"/>
      <c r="J602" s="210"/>
      <c r="K602" s="210"/>
      <c r="L602" s="210"/>
      <c r="M602" s="50"/>
      <c r="N602" s="68"/>
      <c r="O602" s="57"/>
      <c r="P602" s="59"/>
      <c r="Q602" s="59"/>
      <c r="R602" s="151"/>
      <c r="S602" s="133"/>
      <c r="T602" s="133"/>
      <c r="U602" s="133"/>
      <c r="V602" s="152"/>
      <c r="W602" s="140"/>
      <c r="X602" s="59"/>
      <c r="Y602" s="59"/>
      <c r="Z602" s="59"/>
    </row>
    <row r="603" spans="2:26" ht="22.5" customHeight="1">
      <c r="B603" s="84"/>
      <c r="C603" s="84"/>
      <c r="D603" s="112"/>
      <c r="E603" s="113"/>
      <c r="F603" s="114"/>
      <c r="G603" s="125"/>
      <c r="H603" s="202"/>
      <c r="I603" s="203"/>
      <c r="J603" s="203"/>
      <c r="K603" s="203"/>
      <c r="L603" s="203"/>
      <c r="M603" s="50"/>
      <c r="N603" s="69"/>
      <c r="O603" s="57"/>
      <c r="P603" s="59"/>
      <c r="Q603" s="59"/>
      <c r="R603" s="151"/>
      <c r="S603" s="133"/>
      <c r="T603" s="133"/>
      <c r="U603" s="133"/>
      <c r="V603" s="152"/>
      <c r="W603" s="140"/>
      <c r="X603" s="59"/>
      <c r="Y603" s="59"/>
      <c r="Z603" s="59"/>
    </row>
    <row r="604" spans="2:26" ht="22.5" customHeight="1">
      <c r="B604" s="84"/>
      <c r="C604" s="84"/>
      <c r="D604" s="112"/>
      <c r="E604" s="113"/>
      <c r="F604" s="114"/>
      <c r="G604" s="125"/>
      <c r="H604" s="205"/>
      <c r="I604" s="206"/>
      <c r="J604" s="206"/>
      <c r="K604" s="206"/>
      <c r="L604" s="206"/>
      <c r="M604" s="50"/>
      <c r="N604" s="68"/>
      <c r="O604" s="57"/>
      <c r="P604" s="59"/>
      <c r="Q604" s="59"/>
      <c r="R604" s="151"/>
      <c r="S604" s="133"/>
      <c r="T604" s="133"/>
      <c r="U604" s="133"/>
      <c r="V604" s="152"/>
      <c r="W604" s="140"/>
      <c r="X604" s="59"/>
      <c r="Y604" s="59"/>
      <c r="Z604" s="59"/>
    </row>
    <row r="605" spans="2:26" ht="22.5" customHeight="1">
      <c r="B605" s="84"/>
      <c r="C605" s="84"/>
      <c r="D605" s="186"/>
      <c r="E605" s="187"/>
      <c r="F605" s="188"/>
      <c r="G605" s="125"/>
      <c r="H605" s="205"/>
      <c r="I605" s="210"/>
      <c r="J605" s="210"/>
      <c r="K605" s="210"/>
      <c r="L605" s="210"/>
      <c r="M605" s="50"/>
      <c r="N605" s="68"/>
      <c r="O605" s="57"/>
      <c r="P605" s="59"/>
      <c r="Q605" s="59"/>
      <c r="R605" s="151"/>
      <c r="S605" s="133"/>
      <c r="T605" s="133"/>
      <c r="U605" s="133"/>
      <c r="V605" s="152"/>
      <c r="W605" s="140"/>
      <c r="X605" s="59"/>
      <c r="Y605" s="59"/>
      <c r="Z605" s="59"/>
    </row>
    <row r="606" spans="2:26" ht="22.5" customHeight="1">
      <c r="B606" s="84"/>
      <c r="C606" s="84"/>
      <c r="D606" s="207"/>
      <c r="E606" s="208"/>
      <c r="F606" s="211"/>
      <c r="G606" s="125"/>
      <c r="H606" s="202"/>
      <c r="I606" s="203"/>
      <c r="J606" s="203"/>
      <c r="K606" s="203"/>
      <c r="L606" s="203"/>
      <c r="M606" s="50"/>
      <c r="N606" s="69"/>
      <c r="O606" s="57"/>
      <c r="P606" s="59"/>
      <c r="Q606" s="59"/>
      <c r="R606" s="151"/>
      <c r="S606" s="133"/>
      <c r="T606" s="133"/>
      <c r="U606" s="133"/>
      <c r="V606" s="152"/>
      <c r="W606" s="140"/>
      <c r="X606" s="59"/>
      <c r="Y606" s="59"/>
      <c r="Z606" s="59"/>
    </row>
    <row r="607" spans="2:26" ht="22.5" customHeight="1">
      <c r="B607" s="84"/>
      <c r="C607" s="84"/>
      <c r="D607" s="112"/>
      <c r="E607" s="113"/>
      <c r="F607" s="114"/>
      <c r="G607" s="125"/>
      <c r="H607" s="123"/>
      <c r="I607" s="122"/>
      <c r="J607" s="122"/>
      <c r="K607" s="122"/>
      <c r="L607" s="122"/>
      <c r="M607" s="50"/>
      <c r="N607" s="36"/>
      <c r="O607" s="57"/>
      <c r="P607" s="59"/>
      <c r="Q607" s="59"/>
      <c r="R607" s="151"/>
      <c r="S607" s="133"/>
      <c r="T607" s="133"/>
      <c r="U607" s="133"/>
      <c r="V607" s="152"/>
      <c r="W607" s="140"/>
      <c r="X607" s="59"/>
      <c r="Y607" s="59"/>
      <c r="Z607" s="59"/>
    </row>
    <row r="608" spans="2:26" ht="22.5" customHeight="1">
      <c r="B608" s="84"/>
      <c r="C608" s="84"/>
      <c r="D608" s="112"/>
      <c r="E608" s="113"/>
      <c r="F608" s="114"/>
      <c r="G608" s="125"/>
      <c r="H608" s="205"/>
      <c r="I608" s="206"/>
      <c r="J608" s="206"/>
      <c r="K608" s="206"/>
      <c r="L608" s="206"/>
      <c r="M608" s="50"/>
      <c r="N608" s="68"/>
      <c r="O608" s="57"/>
      <c r="P608" s="59"/>
      <c r="Q608" s="59"/>
      <c r="R608" s="151"/>
      <c r="S608" s="133"/>
      <c r="T608" s="133"/>
      <c r="U608" s="133"/>
      <c r="V608" s="152"/>
      <c r="W608" s="140"/>
      <c r="X608" s="59"/>
      <c r="Y608" s="59"/>
      <c r="Z608" s="59"/>
    </row>
    <row r="609" spans="2:26" ht="22.5" customHeight="1">
      <c r="B609" s="84"/>
      <c r="C609" s="84"/>
      <c r="D609" s="112"/>
      <c r="E609" s="113"/>
      <c r="F609" s="114"/>
      <c r="G609" s="125"/>
      <c r="H609" s="205"/>
      <c r="I609" s="206"/>
      <c r="J609" s="206"/>
      <c r="K609" s="206"/>
      <c r="L609" s="206"/>
      <c r="M609" s="50"/>
      <c r="N609" s="68"/>
      <c r="O609" s="57"/>
      <c r="P609" s="59"/>
      <c r="Q609" s="59"/>
      <c r="R609" s="151"/>
      <c r="S609" s="133"/>
      <c r="T609" s="133"/>
      <c r="U609" s="133"/>
      <c r="V609" s="152"/>
      <c r="W609" s="140"/>
      <c r="X609" s="59"/>
      <c r="Y609" s="59"/>
      <c r="Z609" s="59"/>
    </row>
    <row r="610" spans="2:26" ht="22.5" customHeight="1">
      <c r="B610" s="84"/>
      <c r="C610" s="84"/>
      <c r="D610" s="207"/>
      <c r="E610" s="208"/>
      <c r="F610" s="211"/>
      <c r="G610" s="125"/>
      <c r="H610" s="202"/>
      <c r="I610" s="203"/>
      <c r="J610" s="203"/>
      <c r="K610" s="203"/>
      <c r="L610" s="203"/>
      <c r="M610" s="50"/>
      <c r="N610" s="69"/>
      <c r="O610" s="57"/>
      <c r="P610" s="59"/>
      <c r="Q610" s="59"/>
      <c r="R610" s="151"/>
      <c r="S610" s="133"/>
      <c r="T610" s="133"/>
      <c r="U610" s="133"/>
      <c r="V610" s="152"/>
      <c r="W610" s="140"/>
      <c r="X610" s="59"/>
      <c r="Y610" s="59"/>
      <c r="Z610" s="59"/>
    </row>
    <row r="611" spans="2:26" ht="22.5" customHeight="1">
      <c r="B611" s="84"/>
      <c r="C611" s="84"/>
      <c r="D611" s="207"/>
      <c r="E611" s="208"/>
      <c r="F611" s="211"/>
      <c r="G611" s="125"/>
      <c r="H611" s="202"/>
      <c r="I611" s="203"/>
      <c r="J611" s="203"/>
      <c r="K611" s="203"/>
      <c r="L611" s="203"/>
      <c r="M611" s="50"/>
      <c r="N611" s="69"/>
      <c r="O611" s="57"/>
      <c r="P611" s="59"/>
      <c r="Q611" s="59"/>
      <c r="R611" s="151"/>
      <c r="S611" s="133"/>
      <c r="T611" s="133"/>
      <c r="U611" s="133"/>
      <c r="V611" s="152"/>
      <c r="W611" s="140"/>
      <c r="X611" s="59"/>
      <c r="Y611" s="59"/>
      <c r="Z611" s="59"/>
    </row>
    <row r="612" spans="2:26" ht="22.5" customHeight="1">
      <c r="B612" s="84"/>
      <c r="C612" s="84"/>
      <c r="D612" s="186"/>
      <c r="E612" s="187"/>
      <c r="F612" s="204"/>
      <c r="G612" s="125"/>
      <c r="H612" s="205"/>
      <c r="I612" s="206"/>
      <c r="J612" s="206"/>
      <c r="K612" s="206"/>
      <c r="L612" s="206"/>
      <c r="M612" s="50"/>
      <c r="N612" s="68"/>
      <c r="O612" s="57"/>
      <c r="P612" s="59"/>
      <c r="Q612" s="59"/>
      <c r="R612" s="151"/>
      <c r="S612" s="133"/>
      <c r="T612" s="133"/>
      <c r="U612" s="133"/>
      <c r="V612" s="152"/>
      <c r="W612" s="140"/>
      <c r="X612" s="59"/>
      <c r="Y612" s="59"/>
      <c r="Z612" s="59"/>
    </row>
    <row r="613" spans="2:26" ht="22.5" customHeight="1">
      <c r="B613" s="84"/>
      <c r="C613" s="84"/>
      <c r="D613" s="186"/>
      <c r="E613" s="187"/>
      <c r="F613" s="188"/>
      <c r="G613" s="125"/>
      <c r="H613" s="205"/>
      <c r="I613" s="210"/>
      <c r="J613" s="210"/>
      <c r="K613" s="210"/>
      <c r="L613" s="210"/>
      <c r="M613" s="50"/>
      <c r="N613" s="68"/>
      <c r="O613" s="57"/>
      <c r="P613" s="59"/>
      <c r="Q613" s="59"/>
      <c r="R613" s="151"/>
      <c r="S613" s="133"/>
      <c r="T613" s="133"/>
      <c r="U613" s="133"/>
      <c r="V613" s="152"/>
      <c r="W613" s="140"/>
      <c r="X613" s="59"/>
      <c r="Y613" s="59"/>
      <c r="Z613" s="59"/>
    </row>
    <row r="614" spans="2:26" ht="22.5" customHeight="1">
      <c r="B614" s="84"/>
      <c r="C614" s="84"/>
      <c r="D614" s="207"/>
      <c r="E614" s="208"/>
      <c r="F614" s="211"/>
      <c r="G614" s="125"/>
      <c r="H614" s="202"/>
      <c r="I614" s="203"/>
      <c r="J614" s="203"/>
      <c r="K614" s="203"/>
      <c r="L614" s="203"/>
      <c r="M614" s="50"/>
      <c r="N614" s="69"/>
      <c r="O614" s="57"/>
      <c r="P614" s="59"/>
      <c r="Q614" s="59"/>
      <c r="R614" s="151"/>
      <c r="S614" s="133"/>
      <c r="T614" s="133"/>
      <c r="U614" s="133"/>
      <c r="V614" s="152"/>
      <c r="W614" s="140"/>
      <c r="X614" s="59"/>
      <c r="Y614" s="59"/>
      <c r="Z614" s="59"/>
    </row>
    <row r="615" spans="2:26" ht="22.5" customHeight="1">
      <c r="B615" s="84"/>
      <c r="C615" s="84"/>
      <c r="D615" s="118"/>
      <c r="E615" s="119"/>
      <c r="F615" s="114"/>
      <c r="G615" s="125"/>
      <c r="H615" s="205"/>
      <c r="I615" s="206"/>
      <c r="J615" s="206"/>
      <c r="K615" s="206"/>
      <c r="L615" s="206"/>
      <c r="M615" s="50"/>
      <c r="N615" s="68"/>
      <c r="O615" s="57"/>
      <c r="P615" s="59"/>
      <c r="Q615" s="59"/>
      <c r="R615" s="151"/>
      <c r="S615" s="133"/>
      <c r="T615" s="133"/>
      <c r="U615" s="133"/>
      <c r="V615" s="152"/>
      <c r="W615" s="140"/>
      <c r="X615" s="59"/>
      <c r="Y615" s="59"/>
      <c r="Z615" s="59"/>
    </row>
    <row r="616" spans="2:26" ht="22.5" customHeight="1">
      <c r="B616" s="84"/>
      <c r="C616" s="84"/>
      <c r="D616" s="186"/>
      <c r="E616" s="187"/>
      <c r="F616" s="188"/>
      <c r="G616" s="125"/>
      <c r="H616" s="205"/>
      <c r="I616" s="210"/>
      <c r="J616" s="210"/>
      <c r="K616" s="210"/>
      <c r="L616" s="210"/>
      <c r="M616" s="50"/>
      <c r="N616" s="68"/>
      <c r="O616" s="57"/>
      <c r="P616" s="59"/>
      <c r="Q616" s="59"/>
      <c r="R616" s="151"/>
      <c r="S616" s="133"/>
      <c r="T616" s="133"/>
      <c r="U616" s="133"/>
      <c r="V616" s="152"/>
      <c r="W616" s="140"/>
      <c r="X616" s="59"/>
      <c r="Y616" s="59"/>
      <c r="Z616" s="59"/>
    </row>
    <row r="617" spans="2:26" ht="22.5" customHeight="1">
      <c r="B617" s="84"/>
      <c r="C617" s="84"/>
      <c r="D617" s="118"/>
      <c r="E617" s="119"/>
      <c r="F617" s="114"/>
      <c r="G617" s="125"/>
      <c r="H617" s="202"/>
      <c r="I617" s="203"/>
      <c r="J617" s="203"/>
      <c r="K617" s="203"/>
      <c r="L617" s="203"/>
      <c r="M617" s="50"/>
      <c r="N617" s="69"/>
      <c r="O617" s="57"/>
      <c r="P617" s="59"/>
      <c r="Q617" s="59"/>
      <c r="R617" s="151"/>
      <c r="S617" s="133"/>
      <c r="T617" s="133"/>
      <c r="U617" s="133"/>
      <c r="V617" s="152"/>
      <c r="W617" s="140"/>
      <c r="X617" s="59"/>
      <c r="Y617" s="59"/>
      <c r="Z617" s="59"/>
    </row>
    <row r="618" spans="2:26" ht="22.5" customHeight="1">
      <c r="B618" s="84"/>
      <c r="C618" s="84"/>
      <c r="D618" s="186"/>
      <c r="E618" s="187"/>
      <c r="F618" s="204"/>
      <c r="G618" s="125"/>
      <c r="H618" s="205"/>
      <c r="I618" s="206"/>
      <c r="J618" s="206"/>
      <c r="K618" s="206"/>
      <c r="L618" s="206"/>
      <c r="M618" s="50"/>
      <c r="N618" s="68"/>
      <c r="O618" s="57"/>
      <c r="P618" s="59"/>
      <c r="Q618" s="59"/>
      <c r="R618" s="151"/>
      <c r="S618" s="133"/>
      <c r="T618" s="133"/>
      <c r="U618" s="133"/>
      <c r="V618" s="152"/>
      <c r="W618" s="140"/>
      <c r="X618" s="59"/>
      <c r="Y618" s="59"/>
      <c r="Z618" s="59"/>
    </row>
    <row r="619" spans="2:26" ht="22.5" customHeight="1">
      <c r="B619" s="84"/>
      <c r="C619" s="84"/>
      <c r="D619" s="118"/>
      <c r="E619" s="119"/>
      <c r="F619" s="114"/>
      <c r="G619" s="125"/>
      <c r="H619" s="205"/>
      <c r="I619" s="210"/>
      <c r="J619" s="210"/>
      <c r="K619" s="210"/>
      <c r="L619" s="210"/>
      <c r="M619" s="50"/>
      <c r="N619" s="68"/>
      <c r="O619" s="57"/>
      <c r="P619" s="59"/>
      <c r="Q619" s="59"/>
      <c r="R619" s="151"/>
      <c r="S619" s="133"/>
      <c r="T619" s="133"/>
      <c r="U619" s="133"/>
      <c r="V619" s="152"/>
      <c r="W619" s="140"/>
      <c r="X619" s="59"/>
      <c r="Y619" s="59"/>
      <c r="Z619" s="59"/>
    </row>
    <row r="620" spans="2:26" ht="22.5" customHeight="1">
      <c r="B620" s="84"/>
      <c r="C620" s="84"/>
      <c r="D620" s="207"/>
      <c r="E620" s="208"/>
      <c r="F620" s="211"/>
      <c r="G620" s="125"/>
      <c r="H620" s="202"/>
      <c r="I620" s="203"/>
      <c r="J620" s="203"/>
      <c r="K620" s="203"/>
      <c r="L620" s="203"/>
      <c r="M620" s="50"/>
      <c r="N620" s="69"/>
      <c r="O620" s="57"/>
      <c r="P620" s="59"/>
      <c r="Q620" s="59"/>
      <c r="R620" s="151"/>
      <c r="S620" s="133"/>
      <c r="T620" s="133"/>
      <c r="U620" s="133"/>
      <c r="V620" s="152"/>
      <c r="W620" s="140"/>
      <c r="X620" s="59"/>
      <c r="Y620" s="59"/>
      <c r="Z620" s="59"/>
    </row>
    <row r="621" spans="2:26" ht="22.5" customHeight="1">
      <c r="B621" s="84"/>
      <c r="C621" s="84"/>
      <c r="D621" s="186"/>
      <c r="E621" s="187"/>
      <c r="F621" s="188"/>
      <c r="G621" s="125"/>
      <c r="H621" s="205"/>
      <c r="I621" s="210"/>
      <c r="J621" s="210"/>
      <c r="K621" s="210"/>
      <c r="L621" s="210"/>
      <c r="M621" s="50"/>
      <c r="N621" s="36"/>
      <c r="O621" s="55"/>
      <c r="P621" s="59"/>
      <c r="Q621" s="59"/>
      <c r="R621" s="151"/>
      <c r="S621" s="133"/>
      <c r="T621" s="133"/>
      <c r="U621" s="133"/>
      <c r="V621" s="152"/>
      <c r="W621" s="140"/>
      <c r="X621" s="59"/>
      <c r="Y621" s="59"/>
      <c r="Z621" s="59"/>
    </row>
    <row r="622" spans="2:26" ht="22.5" customHeight="1">
      <c r="B622" s="84"/>
      <c r="C622" s="84"/>
      <c r="D622" s="207"/>
      <c r="E622" s="208"/>
      <c r="F622" s="209"/>
      <c r="G622" s="125"/>
      <c r="H622" s="202"/>
      <c r="I622" s="214"/>
      <c r="J622" s="214"/>
      <c r="K622" s="214"/>
      <c r="L622" s="214"/>
      <c r="M622" s="50"/>
      <c r="N622" s="39"/>
      <c r="O622" s="56"/>
      <c r="P622" s="59"/>
      <c r="Q622" s="59"/>
      <c r="R622" s="151"/>
      <c r="S622" s="133"/>
      <c r="T622" s="133"/>
      <c r="U622" s="133"/>
      <c r="V622" s="152"/>
      <c r="W622" s="140"/>
      <c r="X622" s="59"/>
      <c r="Y622" s="59"/>
      <c r="Z622" s="59"/>
    </row>
    <row r="623" spans="2:26" ht="22.5" customHeight="1">
      <c r="B623" s="84"/>
      <c r="C623" s="84"/>
      <c r="D623" s="207"/>
      <c r="E623" s="208"/>
      <c r="F623" s="209"/>
      <c r="G623" s="125"/>
      <c r="H623" s="202"/>
      <c r="I623" s="214"/>
      <c r="J623" s="214"/>
      <c r="K623" s="214"/>
      <c r="L623" s="214"/>
      <c r="M623" s="50"/>
      <c r="N623" s="39"/>
      <c r="O623" s="56"/>
      <c r="P623" s="59"/>
      <c r="Q623" s="59"/>
      <c r="R623" s="151"/>
      <c r="S623" s="133"/>
      <c r="T623" s="133"/>
      <c r="U623" s="133"/>
      <c r="V623" s="152"/>
      <c r="W623" s="140"/>
      <c r="X623" s="59"/>
      <c r="Y623" s="59"/>
      <c r="Z623" s="59"/>
    </row>
    <row r="624" spans="2:26" ht="22.5" customHeight="1">
      <c r="B624" s="84"/>
      <c r="C624" s="84"/>
      <c r="D624" s="207"/>
      <c r="E624" s="208"/>
      <c r="F624" s="209"/>
      <c r="G624" s="125"/>
      <c r="H624" s="202"/>
      <c r="I624" s="214"/>
      <c r="J624" s="214"/>
      <c r="K624" s="214"/>
      <c r="L624" s="214"/>
      <c r="M624" s="50"/>
      <c r="N624" s="39"/>
      <c r="O624" s="56"/>
      <c r="P624" s="59"/>
      <c r="Q624" s="59"/>
      <c r="R624" s="151"/>
      <c r="S624" s="133"/>
      <c r="T624" s="133"/>
      <c r="U624" s="133"/>
      <c r="V624" s="152"/>
      <c r="W624" s="140"/>
      <c r="X624" s="59"/>
      <c r="Y624" s="59"/>
      <c r="Z624" s="59"/>
    </row>
    <row r="625" spans="2:26" ht="22.5" customHeight="1">
      <c r="B625" s="84"/>
      <c r="C625" s="84"/>
      <c r="D625" s="186"/>
      <c r="E625" s="187"/>
      <c r="F625" s="188"/>
      <c r="G625" s="125"/>
      <c r="H625" s="205"/>
      <c r="I625" s="210"/>
      <c r="J625" s="210"/>
      <c r="K625" s="210"/>
      <c r="L625" s="210"/>
      <c r="M625" s="50"/>
      <c r="N625" s="39"/>
      <c r="O625" s="56"/>
      <c r="P625" s="59"/>
      <c r="Q625" s="59"/>
      <c r="R625" s="151"/>
      <c r="S625" s="133"/>
      <c r="T625" s="133"/>
      <c r="U625" s="133"/>
      <c r="V625" s="152"/>
      <c r="W625" s="140"/>
      <c r="X625" s="59"/>
      <c r="Y625" s="59"/>
      <c r="Z625" s="59"/>
    </row>
    <row r="626" spans="2:26" ht="22.5" customHeight="1">
      <c r="B626" s="84"/>
      <c r="C626" s="84"/>
      <c r="D626" s="186"/>
      <c r="E626" s="187"/>
      <c r="F626" s="188"/>
      <c r="G626" s="125"/>
      <c r="H626" s="205"/>
      <c r="I626" s="210"/>
      <c r="J626" s="210"/>
      <c r="K626" s="210"/>
      <c r="L626" s="210"/>
      <c r="M626" s="50"/>
      <c r="N626" s="39"/>
      <c r="O626" s="56"/>
      <c r="P626" s="59"/>
      <c r="Q626" s="59"/>
      <c r="R626" s="151"/>
      <c r="S626" s="133"/>
      <c r="T626" s="133"/>
      <c r="U626" s="133"/>
      <c r="V626" s="152"/>
      <c r="W626" s="140"/>
      <c r="X626" s="59"/>
      <c r="Y626" s="59"/>
      <c r="Z626" s="59"/>
    </row>
    <row r="627" spans="2:26" ht="22.5" customHeight="1">
      <c r="B627" s="84"/>
      <c r="C627" s="84"/>
      <c r="D627" s="207"/>
      <c r="E627" s="208"/>
      <c r="F627" s="209"/>
      <c r="G627" s="125"/>
      <c r="H627" s="205"/>
      <c r="I627" s="210"/>
      <c r="J627" s="210"/>
      <c r="K627" s="210"/>
      <c r="L627" s="210"/>
      <c r="M627" s="50"/>
      <c r="N627" s="39"/>
      <c r="O627" s="56"/>
      <c r="P627" s="59"/>
      <c r="Q627" s="59"/>
      <c r="R627" s="151"/>
      <c r="S627" s="133"/>
      <c r="T627" s="133"/>
      <c r="U627" s="133"/>
      <c r="V627" s="152"/>
      <c r="W627" s="140"/>
      <c r="X627" s="59"/>
      <c r="Y627" s="59"/>
      <c r="Z627" s="59"/>
    </row>
    <row r="628" spans="2:26" ht="22.5" customHeight="1">
      <c r="B628" s="84"/>
      <c r="C628" s="84"/>
      <c r="D628" s="186"/>
      <c r="E628" s="187"/>
      <c r="F628" s="188"/>
      <c r="G628" s="125"/>
      <c r="H628" s="205"/>
      <c r="I628" s="210"/>
      <c r="J628" s="210"/>
      <c r="K628" s="210"/>
      <c r="L628" s="210"/>
      <c r="M628" s="50"/>
      <c r="N628" s="39"/>
      <c r="O628" s="56"/>
      <c r="P628" s="59"/>
      <c r="Q628" s="59"/>
      <c r="R628" s="151"/>
      <c r="S628" s="133"/>
      <c r="T628" s="133"/>
      <c r="U628" s="133"/>
      <c r="V628" s="152"/>
      <c r="W628" s="140"/>
      <c r="X628" s="59"/>
      <c r="Y628" s="59"/>
      <c r="Z628" s="59"/>
    </row>
    <row r="629" spans="2:26" ht="22.5" customHeight="1">
      <c r="B629" s="84"/>
      <c r="C629" s="84"/>
      <c r="D629" s="186"/>
      <c r="E629" s="187"/>
      <c r="F629" s="188"/>
      <c r="G629" s="125"/>
      <c r="H629" s="205"/>
      <c r="I629" s="210"/>
      <c r="J629" s="210"/>
      <c r="K629" s="210"/>
      <c r="L629" s="210"/>
      <c r="M629" s="50"/>
      <c r="N629" s="36"/>
      <c r="O629" s="55"/>
      <c r="P629" s="59"/>
      <c r="Q629" s="59"/>
      <c r="R629" s="151"/>
      <c r="S629" s="133"/>
      <c r="T629" s="133"/>
      <c r="U629" s="133"/>
      <c r="V629" s="152"/>
      <c r="W629" s="140"/>
      <c r="X629" s="59"/>
      <c r="Y629" s="59"/>
      <c r="Z629" s="59"/>
    </row>
    <row r="630" spans="2:26" ht="22.5" customHeight="1">
      <c r="B630" s="84"/>
      <c r="C630" s="20"/>
      <c r="D630" s="207"/>
      <c r="E630" s="208"/>
      <c r="F630" s="209"/>
      <c r="G630" s="125"/>
      <c r="H630" s="205"/>
      <c r="I630" s="210"/>
      <c r="J630" s="210"/>
      <c r="K630" s="210"/>
      <c r="L630" s="210"/>
      <c r="M630" s="50"/>
      <c r="N630" s="39"/>
      <c r="O630" s="55"/>
      <c r="P630" s="59"/>
      <c r="Q630" s="59"/>
      <c r="R630" s="151"/>
      <c r="S630" s="133"/>
      <c r="T630" s="133"/>
      <c r="U630" s="133"/>
      <c r="V630" s="152"/>
      <c r="W630" s="140"/>
      <c r="X630" s="59"/>
      <c r="Y630" s="59"/>
      <c r="Z630" s="59"/>
    </row>
    <row r="631" spans="2:26" ht="22.5" customHeight="1">
      <c r="B631" s="84"/>
      <c r="C631" s="84"/>
      <c r="D631" s="186"/>
      <c r="E631" s="187"/>
      <c r="F631" s="188"/>
      <c r="G631" s="125"/>
      <c r="H631" s="205"/>
      <c r="I631" s="210"/>
      <c r="J631" s="210"/>
      <c r="K631" s="210"/>
      <c r="L631" s="210"/>
      <c r="M631" s="50"/>
      <c r="N631" s="36"/>
      <c r="O631" s="56"/>
      <c r="P631" s="59"/>
      <c r="Q631" s="59"/>
      <c r="R631" s="151"/>
      <c r="S631" s="133"/>
      <c r="T631" s="133"/>
      <c r="U631" s="133"/>
      <c r="V631" s="152"/>
      <c r="W631" s="140"/>
      <c r="X631" s="59"/>
      <c r="Y631" s="59"/>
      <c r="Z631" s="59"/>
    </row>
    <row r="632" spans="2:26" ht="22.5" customHeight="1">
      <c r="B632" s="84"/>
      <c r="C632" s="84"/>
      <c r="D632" s="186"/>
      <c r="E632" s="187"/>
      <c r="F632" s="188"/>
      <c r="G632" s="125"/>
      <c r="H632" s="205"/>
      <c r="I632" s="210"/>
      <c r="J632" s="210"/>
      <c r="K632" s="210"/>
      <c r="L632" s="210"/>
      <c r="M632" s="50"/>
      <c r="N632" s="36"/>
      <c r="O632" s="56"/>
      <c r="P632" s="59"/>
      <c r="Q632" s="59"/>
      <c r="R632" s="151"/>
      <c r="S632" s="133"/>
      <c r="T632" s="133"/>
      <c r="U632" s="133"/>
      <c r="V632" s="152"/>
      <c r="W632" s="140"/>
      <c r="X632" s="59"/>
      <c r="Y632" s="59"/>
      <c r="Z632" s="59"/>
    </row>
    <row r="633" spans="2:26" ht="22.5" customHeight="1">
      <c r="B633" s="84"/>
      <c r="C633" s="33"/>
      <c r="D633" s="207"/>
      <c r="E633" s="208"/>
      <c r="F633" s="209"/>
      <c r="G633" s="125"/>
      <c r="H633" s="198"/>
      <c r="I633" s="214"/>
      <c r="J633" s="214"/>
      <c r="K633" s="214"/>
      <c r="L633" s="214"/>
      <c r="M633" s="50"/>
      <c r="N633" s="70"/>
      <c r="O633" s="56"/>
      <c r="P633" s="59"/>
      <c r="Q633" s="59"/>
      <c r="R633" s="151"/>
      <c r="S633" s="133"/>
      <c r="T633" s="133"/>
      <c r="U633" s="133"/>
      <c r="V633" s="152"/>
      <c r="W633" s="140"/>
      <c r="X633" s="59"/>
      <c r="Y633" s="59"/>
      <c r="Z633" s="59"/>
    </row>
    <row r="634" spans="2:26" ht="22.5" customHeight="1">
      <c r="B634" s="84"/>
      <c r="C634" s="71"/>
      <c r="D634" s="186"/>
      <c r="E634" s="187"/>
      <c r="F634" s="188"/>
      <c r="G634" s="125"/>
      <c r="H634" s="205"/>
      <c r="I634" s="210"/>
      <c r="J634" s="210"/>
      <c r="K634" s="210"/>
      <c r="L634" s="210"/>
      <c r="M634" s="50"/>
      <c r="N634" s="36"/>
      <c r="O634" s="55"/>
      <c r="P634" s="59"/>
      <c r="Q634" s="59"/>
      <c r="R634" s="151"/>
      <c r="S634" s="133"/>
      <c r="T634" s="133"/>
      <c r="U634" s="133"/>
      <c r="V634" s="152"/>
      <c r="W634" s="140"/>
      <c r="X634" s="59"/>
      <c r="Y634" s="59"/>
      <c r="Z634" s="59"/>
    </row>
    <row r="635" spans="2:26" ht="22.5" customHeight="1">
      <c r="B635" s="84"/>
      <c r="C635" s="71"/>
      <c r="D635" s="207"/>
      <c r="E635" s="208"/>
      <c r="F635" s="209"/>
      <c r="G635" s="125"/>
      <c r="H635" s="202"/>
      <c r="I635" s="214"/>
      <c r="J635" s="214"/>
      <c r="K635" s="214"/>
      <c r="L635" s="214"/>
      <c r="M635" s="50"/>
      <c r="N635" s="36"/>
      <c r="O635" s="55"/>
      <c r="P635" s="59"/>
      <c r="Q635" s="59"/>
      <c r="R635" s="151"/>
      <c r="S635" s="133"/>
      <c r="T635" s="133"/>
      <c r="U635" s="133"/>
      <c r="V635" s="152"/>
      <c r="W635" s="140"/>
      <c r="X635" s="59"/>
      <c r="Y635" s="59"/>
      <c r="Z635" s="59"/>
    </row>
    <row r="636" spans="2:26" ht="22.5" customHeight="1">
      <c r="B636" s="84"/>
      <c r="C636" s="84"/>
      <c r="D636" s="186"/>
      <c r="E636" s="187"/>
      <c r="F636" s="188"/>
      <c r="G636" s="125"/>
      <c r="H636" s="205"/>
      <c r="I636" s="210"/>
      <c r="J636" s="210"/>
      <c r="K636" s="210"/>
      <c r="L636" s="210"/>
      <c r="M636" s="50"/>
      <c r="N636" s="36"/>
      <c r="O636" s="55"/>
      <c r="P636" s="59"/>
      <c r="Q636" s="59"/>
      <c r="R636" s="151"/>
      <c r="S636" s="133"/>
      <c r="T636" s="133"/>
      <c r="U636" s="133"/>
      <c r="V636" s="152"/>
      <c r="W636" s="140"/>
      <c r="X636" s="59"/>
      <c r="Y636" s="59"/>
      <c r="Z636" s="59"/>
    </row>
    <row r="637" spans="2:26" ht="22.5" customHeight="1">
      <c r="B637" s="84"/>
      <c r="C637" s="71"/>
      <c r="D637" s="207"/>
      <c r="E637" s="208"/>
      <c r="F637" s="209"/>
      <c r="G637" s="125"/>
      <c r="H637" s="202"/>
      <c r="I637" s="214"/>
      <c r="J637" s="214"/>
      <c r="K637" s="214"/>
      <c r="L637" s="214"/>
      <c r="M637" s="50"/>
      <c r="N637" s="36"/>
      <c r="O637" s="55"/>
      <c r="P637" s="59"/>
      <c r="Q637" s="59"/>
      <c r="R637" s="151"/>
      <c r="S637" s="133"/>
      <c r="T637" s="133"/>
      <c r="U637" s="133"/>
      <c r="V637" s="152"/>
      <c r="W637" s="140"/>
      <c r="X637" s="59"/>
      <c r="Y637" s="59"/>
      <c r="Z637" s="59"/>
    </row>
    <row r="638" spans="2:26" ht="22.5" customHeight="1">
      <c r="B638" s="84"/>
      <c r="C638" s="71"/>
      <c r="D638" s="186"/>
      <c r="E638" s="187"/>
      <c r="F638" s="188"/>
      <c r="G638" s="125"/>
      <c r="H638" s="205"/>
      <c r="I638" s="210"/>
      <c r="J638" s="210"/>
      <c r="K638" s="210"/>
      <c r="L638" s="210"/>
      <c r="M638" s="50"/>
      <c r="N638" s="36"/>
      <c r="O638" s="55"/>
      <c r="P638" s="59"/>
      <c r="Q638" s="59"/>
      <c r="R638" s="151"/>
      <c r="S638" s="133"/>
      <c r="T638" s="133"/>
      <c r="U638" s="133"/>
      <c r="V638" s="152"/>
      <c r="W638" s="140"/>
      <c r="X638" s="59"/>
      <c r="Y638" s="59"/>
      <c r="Z638" s="59"/>
    </row>
    <row r="639" spans="2:26" ht="22.5" customHeight="1">
      <c r="B639" s="84"/>
      <c r="C639" s="84"/>
      <c r="D639" s="186"/>
      <c r="E639" s="187"/>
      <c r="F639" s="188"/>
      <c r="G639" s="125"/>
      <c r="H639" s="205"/>
      <c r="I639" s="210"/>
      <c r="J639" s="210"/>
      <c r="K639" s="210"/>
      <c r="L639" s="210"/>
      <c r="M639" s="50"/>
      <c r="N639" s="36"/>
      <c r="O639" s="55"/>
      <c r="P639" s="59"/>
      <c r="Q639" s="59"/>
      <c r="R639" s="151"/>
      <c r="S639" s="133"/>
      <c r="T639" s="133"/>
      <c r="U639" s="133"/>
      <c r="V639" s="152"/>
      <c r="W639" s="140"/>
      <c r="X639" s="59"/>
      <c r="Y639" s="59"/>
      <c r="Z639" s="59"/>
    </row>
    <row r="640" spans="2:26" ht="22.5" customHeight="1">
      <c r="B640" s="84"/>
      <c r="C640" s="84"/>
      <c r="D640" s="186"/>
      <c r="E640" s="187"/>
      <c r="F640" s="188"/>
      <c r="G640" s="125"/>
      <c r="H640" s="184"/>
      <c r="I640" s="210"/>
      <c r="J640" s="210"/>
      <c r="K640" s="210"/>
      <c r="L640" s="210"/>
      <c r="M640" s="50"/>
      <c r="N640" s="36"/>
      <c r="O640" s="55"/>
      <c r="P640" s="59"/>
      <c r="Q640" s="59"/>
      <c r="R640" s="151"/>
      <c r="S640" s="133"/>
      <c r="T640" s="133"/>
      <c r="U640" s="133"/>
      <c r="V640" s="152"/>
      <c r="W640" s="140"/>
      <c r="X640" s="59"/>
      <c r="Y640" s="59"/>
      <c r="Z640" s="59"/>
    </row>
    <row r="641" spans="2:26" ht="22.5" customHeight="1">
      <c r="B641" s="84"/>
      <c r="C641" s="84"/>
      <c r="D641" s="186"/>
      <c r="E641" s="187"/>
      <c r="F641" s="188"/>
      <c r="G641" s="125"/>
      <c r="H641" s="205"/>
      <c r="I641" s="210"/>
      <c r="J641" s="210"/>
      <c r="K641" s="210"/>
      <c r="L641" s="210"/>
      <c r="M641" s="50"/>
      <c r="N641" s="36"/>
      <c r="O641" s="55"/>
      <c r="P641" s="59"/>
      <c r="Q641" s="59"/>
      <c r="R641" s="151"/>
      <c r="S641" s="133"/>
      <c r="T641" s="133"/>
      <c r="U641" s="133"/>
      <c r="V641" s="152"/>
      <c r="W641" s="140"/>
      <c r="X641" s="59"/>
      <c r="Y641" s="59"/>
      <c r="Z641" s="59"/>
    </row>
    <row r="642" spans="2:26" ht="22.5" customHeight="1">
      <c r="B642" s="84"/>
      <c r="C642" s="71"/>
      <c r="D642" s="186"/>
      <c r="E642" s="187"/>
      <c r="F642" s="188"/>
      <c r="G642" s="125"/>
      <c r="H642" s="205"/>
      <c r="I642" s="210"/>
      <c r="J642" s="210"/>
      <c r="K642" s="210"/>
      <c r="L642" s="210"/>
      <c r="M642" s="50"/>
      <c r="N642" s="36"/>
      <c r="O642" s="56"/>
      <c r="P642" s="59"/>
      <c r="Q642" s="59"/>
      <c r="R642" s="151"/>
      <c r="S642" s="133"/>
      <c r="T642" s="133"/>
      <c r="U642" s="133"/>
      <c r="V642" s="152"/>
      <c r="W642" s="140"/>
      <c r="X642" s="59"/>
      <c r="Y642" s="59"/>
      <c r="Z642" s="59"/>
    </row>
    <row r="643" spans="2:26" ht="22.5" customHeight="1">
      <c r="B643" s="84"/>
      <c r="C643" s="71"/>
      <c r="D643" s="207"/>
      <c r="E643" s="208"/>
      <c r="F643" s="209"/>
      <c r="G643" s="125"/>
      <c r="H643" s="202"/>
      <c r="I643" s="214"/>
      <c r="J643" s="214"/>
      <c r="K643" s="214"/>
      <c r="L643" s="214"/>
      <c r="M643" s="50"/>
      <c r="N643" s="36"/>
      <c r="O643" s="55"/>
      <c r="P643" s="59"/>
      <c r="Q643" s="59"/>
      <c r="R643" s="151"/>
      <c r="S643" s="133"/>
      <c r="T643" s="133"/>
      <c r="U643" s="133"/>
      <c r="V643" s="152"/>
      <c r="W643" s="140"/>
      <c r="X643" s="59"/>
      <c r="Y643" s="59"/>
      <c r="Z643" s="59"/>
    </row>
    <row r="644" spans="2:26" ht="22.5" customHeight="1">
      <c r="B644" s="84"/>
      <c r="C644" s="84"/>
      <c r="D644" s="186"/>
      <c r="E644" s="187"/>
      <c r="F644" s="188"/>
      <c r="G644" s="125"/>
      <c r="H644" s="205"/>
      <c r="I644" s="210"/>
      <c r="J644" s="210"/>
      <c r="K644" s="210"/>
      <c r="L644" s="210"/>
      <c r="M644" s="50"/>
      <c r="N644" s="36"/>
      <c r="O644" s="55"/>
      <c r="P644" s="59"/>
      <c r="Q644" s="59"/>
      <c r="R644" s="151"/>
      <c r="S644" s="133"/>
      <c r="T644" s="133"/>
      <c r="U644" s="133"/>
      <c r="V644" s="152"/>
      <c r="W644" s="140"/>
      <c r="X644" s="59"/>
      <c r="Y644" s="59"/>
      <c r="Z644" s="59"/>
    </row>
    <row r="645" spans="2:26" ht="22.5" customHeight="1">
      <c r="B645" s="84"/>
      <c r="C645" s="71"/>
      <c r="D645" s="186"/>
      <c r="E645" s="187"/>
      <c r="F645" s="188"/>
      <c r="G645" s="125"/>
      <c r="H645" s="205"/>
      <c r="I645" s="210"/>
      <c r="J645" s="210"/>
      <c r="K645" s="210"/>
      <c r="L645" s="210"/>
      <c r="M645" s="50"/>
      <c r="N645" s="36"/>
      <c r="O645" s="55"/>
      <c r="P645" s="59"/>
      <c r="Q645" s="59"/>
      <c r="R645" s="151"/>
      <c r="S645" s="133"/>
      <c r="T645" s="133"/>
      <c r="U645" s="133"/>
      <c r="V645" s="152"/>
      <c r="W645" s="140"/>
      <c r="X645" s="59"/>
      <c r="Y645" s="59"/>
      <c r="Z645" s="59"/>
    </row>
    <row r="646" spans="2:26" ht="22.5" customHeight="1">
      <c r="B646" s="84"/>
      <c r="C646" s="84"/>
      <c r="D646" s="186"/>
      <c r="E646" s="187"/>
      <c r="F646" s="188"/>
      <c r="G646" s="125"/>
      <c r="H646" s="198"/>
      <c r="I646" s="199"/>
      <c r="J646" s="199"/>
      <c r="K646" s="199"/>
      <c r="L646" s="199"/>
      <c r="M646" s="50"/>
      <c r="N646" s="36"/>
      <c r="O646" s="56"/>
      <c r="P646" s="59"/>
      <c r="Q646" s="59"/>
      <c r="R646" s="151"/>
      <c r="S646" s="133"/>
      <c r="T646" s="133"/>
      <c r="U646" s="133"/>
      <c r="V646" s="152"/>
      <c r="W646" s="140"/>
      <c r="X646" s="59"/>
      <c r="Y646" s="59"/>
      <c r="Z646" s="59"/>
    </row>
    <row r="647" spans="2:26" ht="22.5" customHeight="1">
      <c r="B647" s="84"/>
      <c r="C647" s="20"/>
      <c r="D647" s="207"/>
      <c r="E647" s="208"/>
      <c r="F647" s="209"/>
      <c r="G647" s="125"/>
      <c r="H647" s="202"/>
      <c r="I647" s="214"/>
      <c r="J647" s="214"/>
      <c r="K647" s="214"/>
      <c r="L647" s="214"/>
      <c r="M647" s="50"/>
      <c r="N647" s="39"/>
      <c r="O647" s="55"/>
      <c r="P647" s="59"/>
      <c r="Q647" s="59"/>
      <c r="R647" s="151"/>
      <c r="S647" s="133"/>
      <c r="T647" s="133"/>
      <c r="U647" s="133"/>
      <c r="V647" s="152"/>
      <c r="W647" s="140"/>
      <c r="X647" s="59"/>
      <c r="Y647" s="59"/>
      <c r="Z647" s="59"/>
    </row>
    <row r="648" spans="2:26" ht="22.5" customHeight="1">
      <c r="B648" s="84"/>
      <c r="C648" s="84"/>
      <c r="D648" s="186"/>
      <c r="E648" s="187"/>
      <c r="F648" s="188"/>
      <c r="G648" s="125"/>
      <c r="H648" s="205"/>
      <c r="I648" s="210"/>
      <c r="J648" s="210"/>
      <c r="K648" s="210"/>
      <c r="L648" s="210"/>
      <c r="M648" s="50"/>
      <c r="N648" s="36"/>
      <c r="O648" s="55"/>
      <c r="P648" s="59"/>
      <c r="Q648" s="59"/>
      <c r="R648" s="151"/>
      <c r="S648" s="133"/>
      <c r="T648" s="133"/>
      <c r="U648" s="133"/>
      <c r="V648" s="152"/>
      <c r="W648" s="140"/>
      <c r="X648" s="59"/>
      <c r="Y648" s="59"/>
      <c r="Z648" s="59"/>
    </row>
    <row r="649" spans="2:26" ht="22.5" customHeight="1">
      <c r="B649" s="84"/>
      <c r="C649" s="84"/>
      <c r="D649" s="186"/>
      <c r="E649" s="187"/>
      <c r="F649" s="188"/>
      <c r="G649" s="125"/>
      <c r="H649" s="184"/>
      <c r="I649" s="210"/>
      <c r="J649" s="210"/>
      <c r="K649" s="210"/>
      <c r="L649" s="210"/>
      <c r="M649" s="50"/>
      <c r="N649" s="36"/>
      <c r="O649" s="55"/>
      <c r="P649" s="59"/>
      <c r="Q649" s="59"/>
      <c r="R649" s="151"/>
      <c r="S649" s="133"/>
      <c r="T649" s="133"/>
      <c r="U649" s="133"/>
      <c r="V649" s="152"/>
      <c r="W649" s="140"/>
      <c r="X649" s="59"/>
      <c r="Y649" s="59"/>
      <c r="Z649" s="59"/>
    </row>
    <row r="650" spans="2:26" ht="22.5" customHeight="1">
      <c r="B650" s="84"/>
      <c r="C650" s="20"/>
      <c r="D650" s="207"/>
      <c r="E650" s="208"/>
      <c r="F650" s="209"/>
      <c r="G650" s="125"/>
      <c r="H650" s="202"/>
      <c r="I650" s="214"/>
      <c r="J650" s="214"/>
      <c r="K650" s="214"/>
      <c r="L650" s="214"/>
      <c r="M650" s="50"/>
      <c r="N650" s="39"/>
      <c r="O650" s="55"/>
      <c r="P650" s="59"/>
      <c r="Q650" s="59"/>
      <c r="R650" s="151"/>
      <c r="S650" s="133"/>
      <c r="T650" s="133"/>
      <c r="U650" s="133"/>
      <c r="V650" s="152"/>
      <c r="W650" s="140"/>
      <c r="X650" s="59"/>
      <c r="Y650" s="59"/>
      <c r="Z650" s="59"/>
    </row>
    <row r="651" spans="2:26" ht="22.5" customHeight="1">
      <c r="B651" s="84"/>
      <c r="C651" s="84"/>
      <c r="D651" s="186"/>
      <c r="E651" s="187"/>
      <c r="F651" s="188"/>
      <c r="G651" s="125"/>
      <c r="H651" s="184"/>
      <c r="I651" s="210"/>
      <c r="J651" s="210"/>
      <c r="K651" s="210"/>
      <c r="L651" s="210"/>
      <c r="M651" s="50"/>
      <c r="N651" s="36"/>
      <c r="O651" s="55"/>
      <c r="P651" s="59"/>
      <c r="Q651" s="59"/>
      <c r="R651" s="151"/>
      <c r="S651" s="133"/>
      <c r="T651" s="133"/>
      <c r="U651" s="133"/>
      <c r="V651" s="152"/>
      <c r="W651" s="140"/>
      <c r="X651" s="59"/>
      <c r="Y651" s="59"/>
      <c r="Z651" s="59"/>
    </row>
    <row r="652" spans="2:26" ht="22.5" customHeight="1">
      <c r="B652" s="84"/>
      <c r="C652" s="84"/>
      <c r="D652" s="186"/>
      <c r="E652" s="187"/>
      <c r="F652" s="188"/>
      <c r="G652" s="125"/>
      <c r="H652" s="184"/>
      <c r="I652" s="210"/>
      <c r="J652" s="210"/>
      <c r="K652" s="210"/>
      <c r="L652" s="210"/>
      <c r="M652" s="50"/>
      <c r="N652" s="36"/>
      <c r="O652" s="55"/>
      <c r="P652" s="59"/>
      <c r="Q652" s="59"/>
      <c r="R652" s="151"/>
      <c r="S652" s="133"/>
      <c r="T652" s="133"/>
      <c r="U652" s="133"/>
      <c r="V652" s="152"/>
      <c r="W652" s="140"/>
      <c r="X652" s="59"/>
      <c r="Y652" s="59"/>
      <c r="Z652" s="59"/>
    </row>
    <row r="653" spans="2:26" ht="22.5" customHeight="1">
      <c r="B653" s="84"/>
      <c r="C653" s="20"/>
      <c r="D653" s="207"/>
      <c r="E653" s="208"/>
      <c r="F653" s="209"/>
      <c r="G653" s="125"/>
      <c r="H653" s="198"/>
      <c r="I653" s="214"/>
      <c r="J653" s="214"/>
      <c r="K653" s="214"/>
      <c r="L653" s="214"/>
      <c r="M653" s="50"/>
      <c r="N653" s="39"/>
      <c r="O653" s="55"/>
      <c r="P653" s="59"/>
      <c r="Q653" s="59"/>
      <c r="R653" s="151"/>
      <c r="S653" s="133"/>
      <c r="T653" s="133"/>
      <c r="U653" s="133"/>
      <c r="V653" s="152"/>
      <c r="W653" s="140"/>
      <c r="X653" s="59"/>
      <c r="Y653" s="59"/>
      <c r="Z653" s="59"/>
    </row>
    <row r="654" spans="2:26" ht="22.5" customHeight="1">
      <c r="B654" s="84"/>
      <c r="C654" s="84"/>
      <c r="D654" s="186"/>
      <c r="E654" s="187"/>
      <c r="F654" s="188"/>
      <c r="G654" s="125"/>
      <c r="H654" s="184"/>
      <c r="I654" s="210"/>
      <c r="J654" s="210"/>
      <c r="K654" s="210"/>
      <c r="L654" s="210"/>
      <c r="M654" s="50"/>
      <c r="N654" s="36"/>
      <c r="O654" s="55"/>
      <c r="P654" s="59"/>
      <c r="Q654" s="59"/>
      <c r="R654" s="151"/>
      <c r="S654" s="133"/>
      <c r="T654" s="133"/>
      <c r="U654" s="133"/>
      <c r="V654" s="152"/>
      <c r="W654" s="140"/>
      <c r="X654" s="59"/>
      <c r="Y654" s="59"/>
      <c r="Z654" s="59"/>
    </row>
    <row r="655" spans="2:26" ht="22.5" customHeight="1">
      <c r="B655" s="84"/>
      <c r="C655" s="84"/>
      <c r="D655" s="186"/>
      <c r="E655" s="187"/>
      <c r="F655" s="188"/>
      <c r="G655" s="125"/>
      <c r="H655" s="184"/>
      <c r="I655" s="210"/>
      <c r="J655" s="210"/>
      <c r="K655" s="210"/>
      <c r="L655" s="210"/>
      <c r="M655" s="50"/>
      <c r="N655" s="36"/>
      <c r="O655" s="55"/>
      <c r="P655" s="59"/>
      <c r="Q655" s="59"/>
      <c r="R655" s="151"/>
      <c r="S655" s="133"/>
      <c r="T655" s="133"/>
      <c r="U655" s="133"/>
      <c r="V655" s="152"/>
      <c r="W655" s="140"/>
      <c r="X655" s="59"/>
      <c r="Y655" s="59"/>
      <c r="Z655" s="59"/>
    </row>
    <row r="656" spans="2:26" ht="22.5" customHeight="1">
      <c r="B656" s="84"/>
      <c r="C656" s="20"/>
      <c r="D656" s="207"/>
      <c r="E656" s="208"/>
      <c r="F656" s="209"/>
      <c r="G656" s="125"/>
      <c r="H656" s="198"/>
      <c r="I656" s="214"/>
      <c r="J656" s="214"/>
      <c r="K656" s="214"/>
      <c r="L656" s="214"/>
      <c r="M656" s="50"/>
      <c r="N656" s="39"/>
      <c r="O656" s="55"/>
      <c r="P656" s="59"/>
      <c r="Q656" s="59"/>
      <c r="R656" s="151"/>
      <c r="S656" s="133"/>
      <c r="T656" s="133"/>
      <c r="U656" s="133"/>
      <c r="V656" s="152"/>
      <c r="W656" s="140"/>
      <c r="X656" s="59"/>
      <c r="Y656" s="59"/>
      <c r="Z656" s="59"/>
    </row>
    <row r="657" spans="2:26" ht="22.5" customHeight="1">
      <c r="B657" s="84"/>
      <c r="C657" s="84"/>
      <c r="D657" s="186"/>
      <c r="E657" s="187"/>
      <c r="F657" s="188"/>
      <c r="G657" s="125"/>
      <c r="H657" s="184"/>
      <c r="I657" s="210"/>
      <c r="J657" s="210"/>
      <c r="K657" s="210"/>
      <c r="L657" s="210"/>
      <c r="M657" s="50"/>
      <c r="N657" s="36"/>
      <c r="O657" s="55"/>
      <c r="P657" s="59"/>
      <c r="Q657" s="59"/>
      <c r="R657" s="151"/>
      <c r="S657" s="133"/>
      <c r="T657" s="133"/>
      <c r="U657" s="133"/>
      <c r="V657" s="152"/>
      <c r="W657" s="140"/>
      <c r="X657" s="59"/>
      <c r="Y657" s="59"/>
      <c r="Z657" s="59"/>
    </row>
    <row r="658" spans="2:26" ht="22.5" customHeight="1">
      <c r="B658" s="84"/>
      <c r="C658" s="84"/>
      <c r="D658" s="186"/>
      <c r="E658" s="187"/>
      <c r="F658" s="188"/>
      <c r="G658" s="125"/>
      <c r="H658" s="184"/>
      <c r="I658" s="210"/>
      <c r="J658" s="210"/>
      <c r="K658" s="210"/>
      <c r="L658" s="210"/>
      <c r="M658" s="50"/>
      <c r="N658" s="36"/>
      <c r="O658" s="55"/>
      <c r="P658" s="59"/>
      <c r="Q658" s="59"/>
      <c r="R658" s="151"/>
      <c r="S658" s="133"/>
      <c r="T658" s="133"/>
      <c r="U658" s="133"/>
      <c r="V658" s="152"/>
      <c r="W658" s="140"/>
      <c r="X658" s="59"/>
      <c r="Y658" s="59"/>
      <c r="Z658" s="59"/>
    </row>
    <row r="659" spans="2:26" ht="22.5" customHeight="1">
      <c r="B659" s="84"/>
      <c r="C659" s="20"/>
      <c r="D659" s="207"/>
      <c r="E659" s="208"/>
      <c r="F659" s="209"/>
      <c r="G659" s="125"/>
      <c r="H659" s="198"/>
      <c r="I659" s="214"/>
      <c r="J659" s="214"/>
      <c r="K659" s="214"/>
      <c r="L659" s="214"/>
      <c r="M659" s="50"/>
      <c r="N659" s="39"/>
      <c r="O659" s="55"/>
      <c r="P659" s="59"/>
      <c r="Q659" s="59"/>
      <c r="R659" s="151"/>
      <c r="S659" s="133"/>
      <c r="T659" s="133"/>
      <c r="U659" s="133"/>
      <c r="V659" s="152"/>
      <c r="W659" s="140"/>
      <c r="X659" s="59"/>
      <c r="Y659" s="59"/>
      <c r="Z659" s="59"/>
    </row>
    <row r="660" spans="2:26" ht="22.5" customHeight="1">
      <c r="B660" s="84"/>
      <c r="C660" s="84"/>
      <c r="D660" s="229"/>
      <c r="E660" s="230"/>
      <c r="F660" s="188"/>
      <c r="G660" s="125"/>
      <c r="H660" s="184"/>
      <c r="I660" s="210"/>
      <c r="J660" s="210"/>
      <c r="K660" s="210"/>
      <c r="L660" s="210"/>
      <c r="M660" s="50"/>
      <c r="N660" s="36"/>
      <c r="O660" s="55"/>
      <c r="P660" s="59"/>
      <c r="Q660" s="59"/>
      <c r="R660" s="151"/>
      <c r="S660" s="133"/>
      <c r="T660" s="133"/>
      <c r="U660" s="133"/>
      <c r="V660" s="152"/>
      <c r="W660" s="140"/>
      <c r="X660" s="59"/>
      <c r="Y660" s="59"/>
      <c r="Z660" s="59"/>
    </row>
    <row r="661" spans="2:26" ht="22.5" customHeight="1">
      <c r="B661" s="84"/>
      <c r="C661" s="84"/>
      <c r="D661" s="186"/>
      <c r="E661" s="187"/>
      <c r="F661" s="188"/>
      <c r="G661" s="125"/>
      <c r="H661" s="184"/>
      <c r="I661" s="210"/>
      <c r="J661" s="210"/>
      <c r="K661" s="210"/>
      <c r="L661" s="210"/>
      <c r="M661" s="50"/>
      <c r="N661" s="36"/>
      <c r="O661" s="55"/>
      <c r="P661" s="59"/>
      <c r="Q661" s="59"/>
      <c r="R661" s="151"/>
      <c r="S661" s="133"/>
      <c r="T661" s="133"/>
      <c r="U661" s="133"/>
      <c r="V661" s="152"/>
      <c r="W661" s="140"/>
      <c r="X661" s="59"/>
      <c r="Y661" s="59"/>
      <c r="Z661" s="59"/>
    </row>
    <row r="662" spans="2:26" ht="22.5" customHeight="1">
      <c r="B662" s="84"/>
      <c r="C662" s="84"/>
      <c r="D662" s="186"/>
      <c r="E662" s="187"/>
      <c r="F662" s="188"/>
      <c r="G662" s="125"/>
      <c r="H662" s="184"/>
      <c r="I662" s="210"/>
      <c r="J662" s="210"/>
      <c r="K662" s="210"/>
      <c r="L662" s="210"/>
      <c r="M662" s="50"/>
      <c r="N662" s="36"/>
      <c r="O662" s="56"/>
      <c r="P662" s="59"/>
      <c r="Q662" s="59"/>
      <c r="R662" s="151"/>
      <c r="S662" s="133"/>
      <c r="T662" s="133"/>
      <c r="U662" s="133"/>
      <c r="V662" s="152"/>
      <c r="W662" s="140"/>
      <c r="X662" s="59"/>
      <c r="Y662" s="59"/>
      <c r="Z662" s="59"/>
    </row>
    <row r="663" spans="2:26" ht="22.5" customHeight="1">
      <c r="B663" s="84"/>
      <c r="C663" s="84"/>
      <c r="D663" s="186"/>
      <c r="E663" s="187"/>
      <c r="F663" s="188"/>
      <c r="G663" s="125"/>
      <c r="H663" s="184"/>
      <c r="I663" s="210"/>
      <c r="J663" s="210"/>
      <c r="K663" s="210"/>
      <c r="L663" s="210"/>
      <c r="M663" s="50"/>
      <c r="N663" s="36"/>
      <c r="O663" s="55"/>
      <c r="P663" s="59"/>
      <c r="Q663" s="59"/>
      <c r="R663" s="151"/>
      <c r="S663" s="133"/>
      <c r="T663" s="133"/>
      <c r="U663" s="133"/>
      <c r="V663" s="152"/>
      <c r="W663" s="140"/>
      <c r="X663" s="59"/>
      <c r="Y663" s="59"/>
      <c r="Z663" s="59"/>
    </row>
    <row r="664" spans="2:26" ht="22.5" customHeight="1">
      <c r="B664" s="84"/>
      <c r="C664" s="84"/>
      <c r="D664" s="186"/>
      <c r="E664" s="187"/>
      <c r="F664" s="188"/>
      <c r="G664" s="125"/>
      <c r="H664" s="184"/>
      <c r="I664" s="210"/>
      <c r="J664" s="210"/>
      <c r="K664" s="210"/>
      <c r="L664" s="210"/>
      <c r="M664" s="50"/>
      <c r="N664" s="36"/>
      <c r="O664" s="55"/>
      <c r="P664" s="59"/>
      <c r="Q664" s="59"/>
      <c r="R664" s="151"/>
      <c r="S664" s="133"/>
      <c r="T664" s="133"/>
      <c r="U664" s="133"/>
      <c r="V664" s="152"/>
      <c r="W664" s="140"/>
      <c r="X664" s="59"/>
      <c r="Y664" s="59"/>
      <c r="Z664" s="59"/>
    </row>
    <row r="665" spans="2:26" ht="22.5" customHeight="1">
      <c r="B665" s="84"/>
      <c r="C665" s="84"/>
      <c r="D665" s="186"/>
      <c r="E665" s="187"/>
      <c r="F665" s="188"/>
      <c r="G665" s="125"/>
      <c r="H665" s="198"/>
      <c r="I665" s="199"/>
      <c r="J665" s="199"/>
      <c r="K665" s="199"/>
      <c r="L665" s="199"/>
      <c r="M665" s="50"/>
      <c r="N665" s="36"/>
      <c r="O665" s="56"/>
      <c r="P665" s="59"/>
      <c r="Q665" s="59"/>
      <c r="R665" s="151"/>
      <c r="S665" s="133"/>
      <c r="T665" s="133"/>
      <c r="U665" s="133"/>
      <c r="V665" s="152"/>
      <c r="W665" s="140"/>
      <c r="X665" s="59"/>
      <c r="Y665" s="59"/>
      <c r="Z665" s="59"/>
    </row>
    <row r="666" spans="2:26" ht="22.5" customHeight="1">
      <c r="B666" s="84"/>
      <c r="C666" s="20"/>
      <c r="D666" s="118"/>
      <c r="E666" s="119"/>
      <c r="F666" s="121"/>
      <c r="G666" s="125"/>
      <c r="H666" s="198"/>
      <c r="I666" s="218"/>
      <c r="J666" s="218"/>
      <c r="K666" s="218"/>
      <c r="L666" s="218"/>
      <c r="M666" s="50"/>
      <c r="N666" s="39"/>
      <c r="O666" s="56"/>
      <c r="P666" s="59"/>
      <c r="Q666" s="59"/>
      <c r="R666" s="151"/>
      <c r="S666" s="133"/>
      <c r="T666" s="133"/>
      <c r="U666" s="133"/>
      <c r="V666" s="152"/>
      <c r="W666" s="140"/>
      <c r="X666" s="59"/>
      <c r="Y666" s="59"/>
      <c r="Z666" s="59"/>
    </row>
    <row r="667" spans="2:26" ht="22.5" customHeight="1">
      <c r="B667" s="84"/>
      <c r="C667" s="84"/>
      <c r="D667" s="212"/>
      <c r="E667" s="213"/>
      <c r="F667" s="209"/>
      <c r="G667" s="125"/>
      <c r="H667" s="198"/>
      <c r="I667" s="199"/>
      <c r="J667" s="199"/>
      <c r="K667" s="199"/>
      <c r="L667" s="199"/>
      <c r="M667" s="50"/>
      <c r="N667" s="36"/>
      <c r="O667" s="55"/>
      <c r="P667" s="59"/>
      <c r="Q667" s="59"/>
      <c r="R667" s="151"/>
      <c r="S667" s="133"/>
      <c r="T667" s="133"/>
      <c r="U667" s="133"/>
      <c r="V667" s="152"/>
      <c r="W667" s="140"/>
      <c r="X667" s="59"/>
      <c r="Y667" s="59"/>
      <c r="Z667" s="59"/>
    </row>
    <row r="668" spans="2:26" ht="22.5" customHeight="1">
      <c r="B668" s="84"/>
      <c r="C668" s="84"/>
      <c r="D668" s="212"/>
      <c r="E668" s="213"/>
      <c r="F668" s="209"/>
      <c r="G668" s="125"/>
      <c r="H668" s="198"/>
      <c r="I668" s="199"/>
      <c r="J668" s="199"/>
      <c r="K668" s="199"/>
      <c r="L668" s="199"/>
      <c r="M668" s="50"/>
      <c r="N668" s="36"/>
      <c r="O668" s="55"/>
      <c r="P668" s="59"/>
      <c r="Q668" s="59"/>
      <c r="R668" s="151"/>
      <c r="S668" s="133"/>
      <c r="T668" s="133"/>
      <c r="U668" s="133"/>
      <c r="V668" s="152"/>
      <c r="W668" s="140"/>
      <c r="X668" s="59"/>
      <c r="Y668" s="59"/>
      <c r="Z668" s="59"/>
    </row>
    <row r="669" spans="2:26" ht="22.5" customHeight="1">
      <c r="B669" s="84"/>
      <c r="C669" s="84"/>
      <c r="D669" s="200"/>
      <c r="E669" s="201"/>
      <c r="F669" s="188"/>
      <c r="G669" s="125"/>
      <c r="H669" s="184"/>
      <c r="I669" s="185"/>
      <c r="J669" s="185"/>
      <c r="K669" s="185"/>
      <c r="L669" s="185"/>
      <c r="M669" s="50"/>
      <c r="N669" s="36"/>
      <c r="O669" s="55"/>
      <c r="P669" s="59"/>
      <c r="Q669" s="59"/>
      <c r="R669" s="151"/>
      <c r="S669" s="133"/>
      <c r="T669" s="133"/>
      <c r="U669" s="133"/>
      <c r="V669" s="152"/>
      <c r="W669" s="140"/>
      <c r="X669" s="59"/>
      <c r="Y669" s="59"/>
      <c r="Z669" s="59"/>
    </row>
    <row r="670" spans="2:26" ht="22.5" customHeight="1">
      <c r="B670" s="84"/>
      <c r="C670" s="84"/>
      <c r="D670" s="212"/>
      <c r="E670" s="213"/>
      <c r="F670" s="209"/>
      <c r="G670" s="125"/>
      <c r="H670" s="198"/>
      <c r="I670" s="199"/>
      <c r="J670" s="199"/>
      <c r="K670" s="199"/>
      <c r="L670" s="199"/>
      <c r="M670" s="50"/>
      <c r="N670" s="36"/>
      <c r="O670" s="55"/>
      <c r="P670" s="59"/>
      <c r="Q670" s="59"/>
      <c r="R670" s="151"/>
      <c r="S670" s="133"/>
      <c r="T670" s="133"/>
      <c r="U670" s="133"/>
      <c r="V670" s="152"/>
      <c r="W670" s="140"/>
      <c r="X670" s="59"/>
      <c r="Y670" s="59"/>
      <c r="Z670" s="59"/>
    </row>
    <row r="671" spans="2:26" ht="22.5" customHeight="1">
      <c r="B671" s="84"/>
      <c r="C671" s="84"/>
      <c r="D671" s="212"/>
      <c r="E671" s="213"/>
      <c r="F671" s="209"/>
      <c r="G671" s="125"/>
      <c r="H671" s="198"/>
      <c r="I671" s="199"/>
      <c r="J671" s="199"/>
      <c r="K671" s="199"/>
      <c r="L671" s="199"/>
      <c r="M671" s="50"/>
      <c r="N671" s="36"/>
      <c r="O671" s="55"/>
      <c r="P671" s="59"/>
      <c r="Q671" s="59"/>
      <c r="R671" s="151"/>
      <c r="S671" s="133"/>
      <c r="T671" s="133"/>
      <c r="U671" s="133"/>
      <c r="V671" s="152"/>
      <c r="W671" s="140"/>
      <c r="X671" s="59"/>
      <c r="Y671" s="59"/>
      <c r="Z671" s="59"/>
    </row>
    <row r="672" spans="2:26" ht="22.5" customHeight="1">
      <c r="B672" s="84"/>
      <c r="C672" s="84"/>
      <c r="D672" s="200"/>
      <c r="E672" s="201"/>
      <c r="F672" s="188"/>
      <c r="G672" s="125"/>
      <c r="H672" s="184"/>
      <c r="I672" s="185"/>
      <c r="J672" s="185"/>
      <c r="K672" s="185"/>
      <c r="L672" s="185"/>
      <c r="M672" s="50"/>
      <c r="N672" s="36"/>
      <c r="O672" s="55"/>
      <c r="P672" s="59"/>
      <c r="Q672" s="59"/>
      <c r="R672" s="151"/>
      <c r="S672" s="133"/>
      <c r="T672" s="133"/>
      <c r="U672" s="133"/>
      <c r="V672" s="152"/>
      <c r="W672" s="140"/>
      <c r="X672" s="59"/>
      <c r="Y672" s="59"/>
      <c r="Z672" s="59"/>
    </row>
    <row r="673" spans="2:26" ht="22.5" customHeight="1">
      <c r="B673" s="84"/>
      <c r="C673" s="84"/>
      <c r="D673" s="212"/>
      <c r="E673" s="213"/>
      <c r="F673" s="209"/>
      <c r="G673" s="125"/>
      <c r="H673" s="198"/>
      <c r="I673" s="199"/>
      <c r="J673" s="199"/>
      <c r="K673" s="199"/>
      <c r="L673" s="199"/>
      <c r="M673" s="50"/>
      <c r="N673" s="36"/>
      <c r="O673" s="55"/>
      <c r="P673" s="59"/>
      <c r="Q673" s="59"/>
      <c r="R673" s="151"/>
      <c r="S673" s="133"/>
      <c r="T673" s="133"/>
      <c r="U673" s="133"/>
      <c r="V673" s="152"/>
      <c r="W673" s="140"/>
      <c r="X673" s="59"/>
      <c r="Y673" s="59"/>
      <c r="Z673" s="59"/>
    </row>
    <row r="674" spans="2:26" ht="22.5" customHeight="1">
      <c r="B674" s="84"/>
      <c r="C674" s="84"/>
      <c r="D674" s="212"/>
      <c r="E674" s="213"/>
      <c r="F674" s="209"/>
      <c r="G674" s="125"/>
      <c r="H674" s="198"/>
      <c r="I674" s="199"/>
      <c r="J674" s="199"/>
      <c r="K674" s="199"/>
      <c r="L674" s="199"/>
      <c r="M674" s="50"/>
      <c r="N674" s="36"/>
      <c r="O674" s="55"/>
      <c r="P674" s="59"/>
      <c r="Q674" s="59"/>
      <c r="R674" s="151"/>
      <c r="S674" s="133"/>
      <c r="T674" s="133"/>
      <c r="U674" s="133"/>
      <c r="V674" s="152"/>
      <c r="W674" s="140"/>
      <c r="X674" s="59"/>
      <c r="Y674" s="59"/>
      <c r="Z674" s="59"/>
    </row>
    <row r="675" spans="2:26" ht="22.5" customHeight="1">
      <c r="B675" s="84"/>
      <c r="C675" s="84"/>
      <c r="D675" s="200"/>
      <c r="E675" s="201"/>
      <c r="F675" s="188"/>
      <c r="G675" s="125"/>
      <c r="H675" s="198"/>
      <c r="I675" s="199"/>
      <c r="J675" s="199"/>
      <c r="K675" s="199"/>
      <c r="L675" s="199"/>
      <c r="M675" s="50"/>
      <c r="N675" s="36"/>
      <c r="O675" s="55"/>
      <c r="P675" s="59"/>
      <c r="Q675" s="59"/>
      <c r="R675" s="151"/>
      <c r="S675" s="133"/>
      <c r="T675" s="133"/>
      <c r="U675" s="133"/>
      <c r="V675" s="152"/>
      <c r="W675" s="140"/>
      <c r="X675" s="59"/>
      <c r="Y675" s="59"/>
      <c r="Z675" s="59"/>
    </row>
    <row r="676" spans="2:26" ht="22.5" customHeight="1">
      <c r="B676" s="84"/>
      <c r="C676" s="84"/>
      <c r="D676" s="200"/>
      <c r="E676" s="201"/>
      <c r="F676" s="188"/>
      <c r="G676" s="125"/>
      <c r="H676" s="198"/>
      <c r="I676" s="199"/>
      <c r="J676" s="199"/>
      <c r="K676" s="199"/>
      <c r="L676" s="199"/>
      <c r="M676" s="50"/>
      <c r="N676" s="36"/>
      <c r="O676" s="55"/>
      <c r="P676" s="59"/>
      <c r="Q676" s="59"/>
      <c r="R676" s="151"/>
      <c r="S676" s="133"/>
      <c r="T676" s="133"/>
      <c r="U676" s="133"/>
      <c r="V676" s="152"/>
      <c r="W676" s="140"/>
      <c r="X676" s="59"/>
      <c r="Y676" s="59"/>
      <c r="Z676" s="59"/>
    </row>
    <row r="677" spans="2:26" ht="22.5" customHeight="1">
      <c r="B677" s="84"/>
      <c r="C677" s="84"/>
      <c r="D677" s="200"/>
      <c r="E677" s="201"/>
      <c r="F677" s="188"/>
      <c r="G677" s="125"/>
      <c r="H677" s="184"/>
      <c r="I677" s="185"/>
      <c r="J677" s="185"/>
      <c r="K677" s="185"/>
      <c r="L677" s="185"/>
      <c r="M677" s="50"/>
      <c r="N677" s="36"/>
      <c r="O677" s="55"/>
      <c r="P677" s="59"/>
      <c r="Q677" s="59"/>
      <c r="R677" s="151"/>
      <c r="S677" s="133"/>
      <c r="T677" s="133"/>
      <c r="U677" s="133"/>
      <c r="V677" s="152"/>
      <c r="W677" s="140"/>
      <c r="X677" s="59"/>
      <c r="Y677" s="59"/>
      <c r="Z677" s="59"/>
    </row>
    <row r="678" spans="2:26" ht="22.5" customHeight="1">
      <c r="B678" s="84"/>
      <c r="C678" s="84"/>
      <c r="D678" s="186"/>
      <c r="E678" s="187"/>
      <c r="F678" s="188"/>
      <c r="G678" s="125"/>
      <c r="H678" s="205"/>
      <c r="I678" s="210"/>
      <c r="J678" s="210"/>
      <c r="K678" s="210"/>
      <c r="L678" s="210"/>
      <c r="M678" s="50"/>
      <c r="N678" s="36"/>
      <c r="O678" s="55"/>
      <c r="P678" s="59"/>
      <c r="Q678" s="59"/>
      <c r="R678" s="151"/>
      <c r="S678" s="133"/>
      <c r="T678" s="133"/>
      <c r="U678" s="133"/>
      <c r="V678" s="152"/>
      <c r="W678" s="140"/>
      <c r="X678" s="59"/>
      <c r="Y678" s="59"/>
      <c r="Z678" s="59"/>
    </row>
    <row r="679" spans="2:26" ht="22.5" customHeight="1">
      <c r="B679" s="84"/>
      <c r="C679" s="84"/>
      <c r="D679" s="186"/>
      <c r="E679" s="187"/>
      <c r="F679" s="188"/>
      <c r="G679" s="125"/>
      <c r="H679" s="202"/>
      <c r="I679" s="203"/>
      <c r="J679" s="203"/>
      <c r="K679" s="203"/>
      <c r="L679" s="203"/>
      <c r="M679" s="50"/>
      <c r="N679" s="36"/>
      <c r="O679" s="55"/>
      <c r="P679" s="59"/>
      <c r="Q679" s="59"/>
      <c r="R679" s="151"/>
      <c r="S679" s="133"/>
      <c r="T679" s="133"/>
      <c r="U679" s="133"/>
      <c r="V679" s="152"/>
      <c r="W679" s="140"/>
      <c r="X679" s="59"/>
      <c r="Y679" s="59"/>
      <c r="Z679" s="59"/>
    </row>
    <row r="680" spans="2:26" ht="22.5" customHeight="1">
      <c r="B680" s="84"/>
      <c r="C680" s="84"/>
      <c r="D680" s="186"/>
      <c r="E680" s="187"/>
      <c r="F680" s="188"/>
      <c r="G680" s="125"/>
      <c r="H680" s="205"/>
      <c r="I680" s="206"/>
      <c r="J680" s="206"/>
      <c r="K680" s="206"/>
      <c r="L680" s="206"/>
      <c r="M680" s="50"/>
      <c r="N680" s="36"/>
      <c r="O680" s="55"/>
      <c r="P680" s="59"/>
      <c r="Q680" s="59"/>
      <c r="R680" s="151"/>
      <c r="S680" s="133"/>
      <c r="T680" s="133"/>
      <c r="U680" s="133"/>
      <c r="V680" s="152"/>
      <c r="W680" s="140"/>
      <c r="X680" s="59"/>
      <c r="Y680" s="59"/>
      <c r="Z680" s="59"/>
    </row>
    <row r="681" spans="2:26" ht="22.5" customHeight="1">
      <c r="B681" s="84"/>
      <c r="C681" s="84"/>
      <c r="D681" s="207"/>
      <c r="E681" s="208"/>
      <c r="F681" s="211"/>
      <c r="G681" s="125"/>
      <c r="H681" s="184"/>
      <c r="I681" s="185"/>
      <c r="J681" s="185"/>
      <c r="K681" s="185"/>
      <c r="L681" s="185"/>
      <c r="M681" s="50"/>
      <c r="N681" s="36"/>
      <c r="O681" s="55"/>
      <c r="P681" s="59"/>
      <c r="Q681" s="59"/>
      <c r="R681" s="151"/>
      <c r="S681" s="133"/>
      <c r="T681" s="133"/>
      <c r="U681" s="133"/>
      <c r="V681" s="152"/>
      <c r="W681" s="140"/>
      <c r="X681" s="59"/>
      <c r="Y681" s="59"/>
      <c r="Z681" s="59"/>
    </row>
    <row r="682" spans="2:26" ht="22.5" customHeight="1">
      <c r="B682" s="84"/>
      <c r="C682" s="84"/>
      <c r="D682" s="207"/>
      <c r="E682" s="208"/>
      <c r="F682" s="211"/>
      <c r="G682" s="125"/>
      <c r="H682" s="198"/>
      <c r="I682" s="218"/>
      <c r="J682" s="218"/>
      <c r="K682" s="218"/>
      <c r="L682" s="218"/>
      <c r="M682" s="50"/>
      <c r="N682" s="36"/>
      <c r="O682" s="55"/>
      <c r="P682" s="59"/>
      <c r="Q682" s="59"/>
      <c r="R682" s="151"/>
      <c r="S682" s="133"/>
      <c r="T682" s="133"/>
      <c r="U682" s="133"/>
      <c r="V682" s="152"/>
      <c r="W682" s="140"/>
      <c r="X682" s="59"/>
      <c r="Y682" s="59"/>
      <c r="Z682" s="59"/>
    </row>
    <row r="683" spans="2:26" ht="22.5" customHeight="1">
      <c r="B683" s="84"/>
      <c r="C683" s="84"/>
      <c r="D683" s="207"/>
      <c r="E683" s="208"/>
      <c r="F683" s="211"/>
      <c r="G683" s="125"/>
      <c r="H683" s="198"/>
      <c r="I683" s="218"/>
      <c r="J683" s="218"/>
      <c r="K683" s="218"/>
      <c r="L683" s="218"/>
      <c r="M683" s="50"/>
      <c r="N683" s="36"/>
      <c r="O683" s="55"/>
      <c r="P683" s="59"/>
      <c r="Q683" s="59"/>
      <c r="R683" s="151"/>
      <c r="S683" s="133"/>
      <c r="T683" s="133"/>
      <c r="U683" s="133"/>
      <c r="V683" s="152"/>
      <c r="W683" s="140"/>
      <c r="X683" s="59"/>
      <c r="Y683" s="59"/>
      <c r="Z683" s="59"/>
    </row>
    <row r="684" spans="2:26" ht="22.5" customHeight="1">
      <c r="B684" s="84"/>
      <c r="C684" s="84"/>
      <c r="D684" s="186"/>
      <c r="E684" s="187"/>
      <c r="F684" s="188"/>
      <c r="G684" s="125"/>
      <c r="H684" s="237"/>
      <c r="I684" s="199"/>
      <c r="J684" s="199"/>
      <c r="K684" s="199"/>
      <c r="L684" s="199"/>
      <c r="M684" s="50"/>
      <c r="N684" s="36"/>
      <c r="O684" s="55"/>
      <c r="P684" s="59"/>
      <c r="Q684" s="59"/>
      <c r="R684" s="151"/>
      <c r="S684" s="133"/>
      <c r="T684" s="133"/>
      <c r="U684" s="133"/>
      <c r="V684" s="152"/>
      <c r="W684" s="140"/>
      <c r="X684" s="59"/>
      <c r="Y684" s="59"/>
      <c r="Z684" s="59"/>
    </row>
    <row r="685" spans="2:26" ht="22.5" customHeight="1">
      <c r="B685" s="84"/>
      <c r="C685" s="84"/>
      <c r="D685" s="186"/>
      <c r="E685" s="187"/>
      <c r="F685" s="204"/>
      <c r="G685" s="125"/>
      <c r="H685" s="198"/>
      <c r="I685" s="218"/>
      <c r="J685" s="218"/>
      <c r="K685" s="218"/>
      <c r="L685" s="218"/>
      <c r="M685" s="50"/>
      <c r="N685" s="36"/>
      <c r="O685" s="55"/>
      <c r="P685" s="59"/>
      <c r="Q685" s="59"/>
      <c r="R685" s="151"/>
      <c r="S685" s="133"/>
      <c r="T685" s="133"/>
      <c r="U685" s="133"/>
      <c r="V685" s="152"/>
      <c r="W685" s="140"/>
      <c r="X685" s="59"/>
      <c r="Y685" s="59"/>
      <c r="Z685" s="59"/>
    </row>
    <row r="686" spans="2:26" ht="22.5" customHeight="1">
      <c r="B686" s="84"/>
      <c r="C686" s="84"/>
      <c r="D686" s="186"/>
      <c r="E686" s="187"/>
      <c r="F686" s="204"/>
      <c r="G686" s="125"/>
      <c r="H686" s="184"/>
      <c r="I686" s="280"/>
      <c r="J686" s="280"/>
      <c r="K686" s="280"/>
      <c r="L686" s="280"/>
      <c r="M686" s="50"/>
      <c r="N686" s="36"/>
      <c r="O686" s="55"/>
      <c r="P686" s="59"/>
      <c r="Q686" s="59"/>
      <c r="R686" s="151"/>
      <c r="S686" s="133"/>
      <c r="T686" s="133"/>
      <c r="U686" s="133"/>
      <c r="V686" s="152"/>
      <c r="W686" s="140"/>
      <c r="X686" s="59"/>
      <c r="Y686" s="59"/>
      <c r="Z686" s="59"/>
    </row>
    <row r="687" spans="2:26" ht="22.5" customHeight="1">
      <c r="B687" s="84"/>
      <c r="C687" s="84"/>
      <c r="D687" s="186"/>
      <c r="E687" s="187"/>
      <c r="F687" s="204"/>
      <c r="G687" s="125"/>
      <c r="H687" s="198"/>
      <c r="I687" s="218"/>
      <c r="J687" s="218"/>
      <c r="K687" s="218"/>
      <c r="L687" s="218"/>
      <c r="M687" s="50"/>
      <c r="N687" s="36"/>
      <c r="O687" s="55"/>
      <c r="P687" s="59"/>
      <c r="Q687" s="59"/>
      <c r="R687" s="151"/>
      <c r="S687" s="133"/>
      <c r="T687" s="133"/>
      <c r="U687" s="133"/>
      <c r="V687" s="152"/>
      <c r="W687" s="140"/>
      <c r="X687" s="59"/>
      <c r="Y687" s="59"/>
      <c r="Z687" s="59"/>
    </row>
    <row r="688" spans="2:26" ht="22.5" customHeight="1">
      <c r="B688" s="84"/>
      <c r="C688" s="84"/>
      <c r="D688" s="186"/>
      <c r="E688" s="187"/>
      <c r="F688" s="204"/>
      <c r="G688" s="125"/>
      <c r="H688" s="205"/>
      <c r="I688" s="210"/>
      <c r="J688" s="210"/>
      <c r="K688" s="210"/>
      <c r="L688" s="210"/>
      <c r="M688" s="50"/>
      <c r="N688" s="36"/>
      <c r="O688" s="55"/>
      <c r="P688" s="59"/>
      <c r="Q688" s="59"/>
      <c r="R688" s="151"/>
      <c r="S688" s="133"/>
      <c r="T688" s="133"/>
      <c r="U688" s="133"/>
      <c r="V688" s="152"/>
      <c r="W688" s="140"/>
      <c r="X688" s="59"/>
      <c r="Y688" s="59"/>
      <c r="Z688" s="59"/>
    </row>
    <row r="689" spans="2:26" ht="22.5" customHeight="1">
      <c r="B689" s="84"/>
      <c r="C689" s="84"/>
      <c r="D689" s="207"/>
      <c r="E689" s="208"/>
      <c r="F689" s="211"/>
      <c r="G689" s="125"/>
      <c r="H689" s="205"/>
      <c r="I689" s="206"/>
      <c r="J689" s="206"/>
      <c r="K689" s="206"/>
      <c r="L689" s="206"/>
      <c r="M689" s="50"/>
      <c r="N689" s="36"/>
      <c r="O689" s="55"/>
      <c r="P689" s="59"/>
      <c r="Q689" s="59"/>
      <c r="R689" s="151"/>
      <c r="S689" s="133"/>
      <c r="T689" s="133"/>
      <c r="U689" s="133"/>
      <c r="V689" s="152"/>
      <c r="W689" s="140"/>
      <c r="X689" s="59"/>
      <c r="Y689" s="59"/>
      <c r="Z689" s="59"/>
    </row>
    <row r="690" spans="2:26" ht="22.5" customHeight="1">
      <c r="B690" s="84"/>
      <c r="C690" s="84"/>
      <c r="D690" s="186"/>
      <c r="E690" s="187"/>
      <c r="F690" s="188"/>
      <c r="G690" s="125"/>
      <c r="H690" s="205"/>
      <c r="I690" s="210"/>
      <c r="J690" s="210"/>
      <c r="K690" s="210"/>
      <c r="L690" s="210"/>
      <c r="M690" s="50"/>
      <c r="N690" s="36"/>
      <c r="O690" s="55"/>
      <c r="P690" s="59"/>
      <c r="Q690" s="59"/>
      <c r="R690" s="151"/>
      <c r="S690" s="133"/>
      <c r="T690" s="133"/>
      <c r="U690" s="133"/>
      <c r="V690" s="152"/>
      <c r="W690" s="140"/>
      <c r="X690" s="59"/>
      <c r="Y690" s="59"/>
      <c r="Z690" s="59"/>
    </row>
    <row r="691" spans="2:26" ht="22.5" customHeight="1">
      <c r="B691" s="84"/>
      <c r="C691" s="84"/>
      <c r="D691" s="186"/>
      <c r="E691" s="187"/>
      <c r="F691" s="188"/>
      <c r="G691" s="125"/>
      <c r="H691" s="202"/>
      <c r="I691" s="214"/>
      <c r="J691" s="214"/>
      <c r="K691" s="214"/>
      <c r="L691" s="214"/>
      <c r="M691" s="50"/>
      <c r="N691" s="39"/>
      <c r="O691" s="55"/>
      <c r="P691" s="59"/>
      <c r="Q691" s="59"/>
      <c r="R691" s="151"/>
      <c r="S691" s="133"/>
      <c r="T691" s="133"/>
      <c r="U691" s="133"/>
      <c r="V691" s="152"/>
      <c r="W691" s="140"/>
      <c r="X691" s="59"/>
      <c r="Y691" s="59"/>
      <c r="Z691" s="59"/>
    </row>
    <row r="692" spans="2:26" ht="22.5" customHeight="1">
      <c r="B692" s="84"/>
      <c r="C692" s="84"/>
      <c r="D692" s="186"/>
      <c r="E692" s="187"/>
      <c r="F692" s="188"/>
      <c r="G692" s="125"/>
      <c r="H692" s="184"/>
      <c r="I692" s="210"/>
      <c r="J692" s="210"/>
      <c r="K692" s="210"/>
      <c r="L692" s="210"/>
      <c r="M692" s="50"/>
      <c r="N692" s="36"/>
      <c r="O692" s="55"/>
      <c r="P692" s="59"/>
      <c r="Q692" s="59"/>
      <c r="R692" s="151"/>
      <c r="S692" s="133"/>
      <c r="T692" s="133"/>
      <c r="U692" s="133"/>
      <c r="V692" s="152"/>
      <c r="W692" s="140"/>
      <c r="X692" s="59"/>
      <c r="Y692" s="59"/>
      <c r="Z692" s="59"/>
    </row>
    <row r="693" spans="2:26" ht="22.5" customHeight="1">
      <c r="B693" s="84"/>
      <c r="C693" s="84"/>
      <c r="D693" s="186"/>
      <c r="E693" s="187"/>
      <c r="F693" s="188"/>
      <c r="G693" s="125"/>
      <c r="H693" s="205"/>
      <c r="I693" s="210"/>
      <c r="J693" s="210"/>
      <c r="K693" s="210"/>
      <c r="L693" s="210"/>
      <c r="M693" s="50"/>
      <c r="N693" s="36"/>
      <c r="O693" s="55"/>
      <c r="P693" s="59"/>
      <c r="Q693" s="59"/>
      <c r="R693" s="151"/>
      <c r="S693" s="133"/>
      <c r="T693" s="133"/>
      <c r="U693" s="133"/>
      <c r="V693" s="152"/>
      <c r="W693" s="140"/>
      <c r="X693" s="59"/>
      <c r="Y693" s="59"/>
      <c r="Z693" s="59"/>
    </row>
    <row r="694" spans="2:26" ht="22.5" customHeight="1">
      <c r="B694" s="84"/>
      <c r="C694" s="84"/>
      <c r="D694" s="186"/>
      <c r="E694" s="187"/>
      <c r="F694" s="188"/>
      <c r="G694" s="125"/>
      <c r="H694" s="202"/>
      <c r="I694" s="214"/>
      <c r="J694" s="214"/>
      <c r="K694" s="214"/>
      <c r="L694" s="214"/>
      <c r="M694" s="50"/>
      <c r="N694" s="36"/>
      <c r="O694" s="55"/>
      <c r="P694" s="59"/>
      <c r="Q694" s="59"/>
      <c r="R694" s="151"/>
      <c r="S694" s="133"/>
      <c r="T694" s="133"/>
      <c r="U694" s="133"/>
      <c r="V694" s="152"/>
      <c r="W694" s="140"/>
      <c r="X694" s="59"/>
      <c r="Y694" s="59"/>
      <c r="Z694" s="59"/>
    </row>
    <row r="695" spans="2:26" ht="22.5" customHeight="1">
      <c r="B695" s="84"/>
      <c r="C695" s="84"/>
      <c r="D695" s="310"/>
      <c r="E695" s="311"/>
      <c r="F695" s="312"/>
      <c r="G695" s="125"/>
      <c r="H695" s="205"/>
      <c r="I695" s="210"/>
      <c r="J695" s="210"/>
      <c r="K695" s="210"/>
      <c r="L695" s="210"/>
      <c r="M695" s="50"/>
      <c r="N695" s="36"/>
      <c r="O695" s="55"/>
      <c r="P695" s="61"/>
      <c r="Q695" s="59"/>
      <c r="R695" s="151"/>
      <c r="S695" s="133"/>
      <c r="T695" s="133"/>
      <c r="U695" s="133"/>
      <c r="V695" s="152"/>
      <c r="W695" s="140"/>
      <c r="X695" s="59"/>
      <c r="Y695" s="59"/>
      <c r="Z695" s="59"/>
    </row>
    <row r="696" spans="2:26" ht="22.5" customHeight="1">
      <c r="B696" s="84"/>
      <c r="C696" s="20"/>
      <c r="D696" s="264"/>
      <c r="E696" s="265"/>
      <c r="F696" s="266"/>
      <c r="G696" s="125"/>
      <c r="H696" s="198"/>
      <c r="I696" s="218"/>
      <c r="J696" s="218"/>
      <c r="K696" s="218"/>
      <c r="L696" s="218"/>
      <c r="M696" s="50"/>
      <c r="N696" s="39"/>
      <c r="O696" s="55"/>
      <c r="P696" s="59"/>
      <c r="Q696" s="59"/>
      <c r="R696" s="151"/>
      <c r="S696" s="133"/>
      <c r="T696" s="133"/>
      <c r="U696" s="133"/>
      <c r="V696" s="152"/>
      <c r="W696" s="140"/>
      <c r="X696" s="59"/>
      <c r="Y696" s="59"/>
      <c r="Z696" s="59"/>
    </row>
    <row r="697" spans="2:26" ht="22.5" customHeight="1">
      <c r="B697" s="84"/>
      <c r="C697" s="20"/>
      <c r="D697" s="264"/>
      <c r="E697" s="265"/>
      <c r="F697" s="266"/>
      <c r="G697" s="125"/>
      <c r="H697" s="184"/>
      <c r="I697" s="280"/>
      <c r="J697" s="280"/>
      <c r="K697" s="280"/>
      <c r="L697" s="280"/>
      <c r="M697" s="50"/>
      <c r="N697" s="39"/>
      <c r="O697" s="55"/>
      <c r="P697" s="59"/>
      <c r="Q697" s="59"/>
      <c r="R697" s="151"/>
      <c r="S697" s="133"/>
      <c r="T697" s="133"/>
      <c r="U697" s="133"/>
      <c r="V697" s="152"/>
      <c r="W697" s="140"/>
      <c r="X697" s="59"/>
      <c r="Y697" s="59"/>
      <c r="Z697" s="59"/>
    </row>
    <row r="698" spans="2:26" ht="22.5" customHeight="1">
      <c r="B698" s="84"/>
      <c r="C698" s="20"/>
      <c r="D698" s="264"/>
      <c r="E698" s="265"/>
      <c r="F698" s="266"/>
      <c r="G698" s="125"/>
      <c r="H698" s="184"/>
      <c r="I698" s="185"/>
      <c r="J698" s="185"/>
      <c r="K698" s="185"/>
      <c r="L698" s="185"/>
      <c r="M698" s="50"/>
      <c r="N698" s="39"/>
      <c r="O698" s="55"/>
      <c r="P698" s="59"/>
      <c r="Q698" s="59"/>
      <c r="R698" s="151"/>
      <c r="S698" s="133"/>
      <c r="T698" s="133"/>
      <c r="U698" s="133"/>
      <c r="V698" s="152"/>
      <c r="W698" s="140"/>
      <c r="X698" s="59"/>
      <c r="Y698" s="59"/>
      <c r="Z698" s="59"/>
    </row>
    <row r="699" spans="2:26" ht="22.5" customHeight="1">
      <c r="B699" s="84"/>
      <c r="C699" s="84"/>
      <c r="D699" s="269"/>
      <c r="E699" s="270"/>
      <c r="F699" s="266"/>
      <c r="G699" s="125"/>
      <c r="H699" s="184"/>
      <c r="I699" s="185"/>
      <c r="J699" s="185"/>
      <c r="K699" s="185"/>
      <c r="L699" s="185"/>
      <c r="M699" s="50"/>
      <c r="N699" s="39"/>
      <c r="O699" s="55"/>
      <c r="P699" s="59"/>
      <c r="Q699" s="59"/>
      <c r="R699" s="151"/>
      <c r="S699" s="133"/>
      <c r="T699" s="133"/>
      <c r="U699" s="133"/>
      <c r="V699" s="152"/>
      <c r="W699" s="140"/>
      <c r="X699" s="59"/>
      <c r="Y699" s="59"/>
      <c r="Z699" s="59"/>
    </row>
    <row r="700" spans="2:26" ht="22.5" customHeight="1">
      <c r="B700" s="84"/>
      <c r="C700" s="20"/>
      <c r="D700" s="284"/>
      <c r="E700" s="270"/>
      <c r="F700" s="285"/>
      <c r="G700" s="125"/>
      <c r="H700" s="198"/>
      <c r="I700" s="218"/>
      <c r="J700" s="218"/>
      <c r="K700" s="218"/>
      <c r="L700" s="218"/>
      <c r="M700" s="50"/>
      <c r="N700" s="39"/>
      <c r="O700" s="55"/>
      <c r="P700" s="59"/>
      <c r="Q700" s="59"/>
      <c r="R700" s="151"/>
      <c r="S700" s="133"/>
      <c r="T700" s="133"/>
      <c r="U700" s="133"/>
      <c r="V700" s="152"/>
      <c r="W700" s="140"/>
      <c r="X700" s="59"/>
      <c r="Y700" s="59"/>
      <c r="Z700" s="59"/>
    </row>
    <row r="701" spans="2:26" ht="22.5" customHeight="1">
      <c r="B701" s="84"/>
      <c r="C701" s="20"/>
      <c r="D701" s="284"/>
      <c r="E701" s="270"/>
      <c r="F701" s="285"/>
      <c r="G701" s="125"/>
      <c r="H701" s="198"/>
      <c r="I701" s="218"/>
      <c r="J701" s="218"/>
      <c r="K701" s="218"/>
      <c r="L701" s="218"/>
      <c r="M701" s="50"/>
      <c r="N701" s="39"/>
      <c r="O701" s="55"/>
      <c r="P701" s="59"/>
      <c r="Q701" s="59"/>
      <c r="R701" s="151"/>
      <c r="S701" s="133"/>
      <c r="T701" s="133"/>
      <c r="U701" s="133"/>
      <c r="V701" s="152"/>
      <c r="W701" s="140"/>
      <c r="X701" s="59"/>
      <c r="Y701" s="59"/>
      <c r="Z701" s="59"/>
    </row>
    <row r="702" spans="2:26" ht="22.5" customHeight="1">
      <c r="B702" s="84"/>
      <c r="C702" s="20"/>
      <c r="D702" s="284"/>
      <c r="E702" s="270"/>
      <c r="F702" s="285"/>
      <c r="G702" s="125"/>
      <c r="H702" s="198"/>
      <c r="I702" s="218"/>
      <c r="J702" s="218"/>
      <c r="K702" s="218"/>
      <c r="L702" s="218"/>
      <c r="M702" s="50"/>
      <c r="N702" s="39"/>
      <c r="O702" s="55"/>
      <c r="P702" s="59"/>
      <c r="Q702" s="59"/>
      <c r="R702" s="151"/>
      <c r="S702" s="133"/>
      <c r="T702" s="133"/>
      <c r="U702" s="133"/>
      <c r="V702" s="152"/>
      <c r="W702" s="140"/>
      <c r="X702" s="59"/>
      <c r="Y702" s="59"/>
      <c r="Z702" s="59"/>
    </row>
    <row r="703" spans="2:26" ht="22.5" customHeight="1">
      <c r="B703" s="84"/>
      <c r="C703" s="20"/>
      <c r="D703" s="284"/>
      <c r="E703" s="270"/>
      <c r="F703" s="285"/>
      <c r="G703" s="125"/>
      <c r="H703" s="198"/>
      <c r="I703" s="218"/>
      <c r="J703" s="218"/>
      <c r="K703" s="218"/>
      <c r="L703" s="218"/>
      <c r="M703" s="50"/>
      <c r="N703" s="39"/>
      <c r="O703" s="55"/>
      <c r="P703" s="59"/>
      <c r="Q703" s="59"/>
      <c r="R703" s="151"/>
      <c r="S703" s="133"/>
      <c r="T703" s="133"/>
      <c r="U703" s="133"/>
      <c r="V703" s="152"/>
      <c r="W703" s="140"/>
      <c r="X703" s="59"/>
      <c r="Y703" s="59"/>
      <c r="Z703" s="59"/>
    </row>
    <row r="704" spans="2:26" ht="22.5" customHeight="1">
      <c r="B704" s="84"/>
      <c r="C704" s="20"/>
      <c r="D704" s="276"/>
      <c r="E704" s="277"/>
      <c r="F704" s="278"/>
      <c r="G704" s="125"/>
      <c r="H704" s="184"/>
      <c r="I704" s="280"/>
      <c r="J704" s="280"/>
      <c r="K704" s="280"/>
      <c r="L704" s="280"/>
      <c r="M704" s="50"/>
      <c r="N704" s="39"/>
      <c r="O704" s="55"/>
      <c r="P704" s="59"/>
      <c r="Q704" s="59"/>
      <c r="R704" s="151"/>
      <c r="S704" s="133"/>
      <c r="T704" s="133"/>
      <c r="U704" s="133"/>
      <c r="V704" s="152"/>
      <c r="W704" s="140"/>
      <c r="X704" s="59"/>
      <c r="Y704" s="59"/>
      <c r="Z704" s="59"/>
    </row>
    <row r="705" spans="2:26" ht="22.5" customHeight="1">
      <c r="B705" s="84"/>
      <c r="C705" s="20"/>
      <c r="D705" s="276"/>
      <c r="E705" s="277"/>
      <c r="F705" s="278"/>
      <c r="G705" s="125"/>
      <c r="H705" s="184"/>
      <c r="I705" s="280"/>
      <c r="J705" s="280"/>
      <c r="K705" s="280"/>
      <c r="L705" s="280"/>
      <c r="M705" s="50"/>
      <c r="N705" s="39"/>
      <c r="O705" s="55"/>
      <c r="P705" s="59"/>
      <c r="Q705" s="59"/>
      <c r="R705" s="151"/>
      <c r="S705" s="133"/>
      <c r="T705" s="133"/>
      <c r="U705" s="133"/>
      <c r="V705" s="152"/>
      <c r="W705" s="140"/>
      <c r="X705" s="59"/>
      <c r="Y705" s="59"/>
      <c r="Z705" s="59"/>
    </row>
    <row r="706" spans="2:26" ht="22.5" customHeight="1">
      <c r="B706" s="84"/>
      <c r="C706" s="84"/>
      <c r="D706" s="186"/>
      <c r="E706" s="187"/>
      <c r="F706" s="188"/>
      <c r="G706" s="125"/>
      <c r="H706" s="205"/>
      <c r="I706" s="210"/>
      <c r="J706" s="210"/>
      <c r="K706" s="210"/>
      <c r="L706" s="210"/>
      <c r="M706" s="50"/>
      <c r="N706" s="36"/>
      <c r="O706" s="55"/>
      <c r="P706" s="59"/>
      <c r="Q706" s="59"/>
      <c r="R706" s="151"/>
      <c r="S706" s="133"/>
      <c r="T706" s="133"/>
      <c r="U706" s="133"/>
      <c r="V706" s="152"/>
      <c r="W706" s="140"/>
      <c r="X706" s="59"/>
      <c r="Y706" s="59"/>
      <c r="Z706" s="59"/>
    </row>
    <row r="707" spans="2:26" ht="22.5" customHeight="1">
      <c r="B707" s="84"/>
      <c r="C707" s="84"/>
      <c r="D707" s="186"/>
      <c r="E707" s="187"/>
      <c r="F707" s="188"/>
      <c r="G707" s="125"/>
      <c r="H707" s="308"/>
      <c r="I707" s="309"/>
      <c r="J707" s="309"/>
      <c r="K707" s="309"/>
      <c r="L707" s="309"/>
      <c r="M707" s="50"/>
      <c r="N707" s="36"/>
      <c r="O707" s="55"/>
      <c r="P707" s="59"/>
      <c r="Q707" s="59"/>
      <c r="R707" s="151"/>
      <c r="S707" s="133"/>
      <c r="T707" s="133"/>
      <c r="U707" s="133"/>
      <c r="V707" s="152"/>
      <c r="W707" s="140"/>
      <c r="X707" s="59"/>
      <c r="Y707" s="59"/>
      <c r="Z707" s="59"/>
    </row>
    <row r="708" spans="2:26" ht="22.5" customHeight="1">
      <c r="B708" s="84"/>
      <c r="C708" s="84"/>
      <c r="D708" s="186"/>
      <c r="E708" s="187"/>
      <c r="F708" s="188"/>
      <c r="G708" s="125"/>
      <c r="H708" s="308"/>
      <c r="I708" s="309"/>
      <c r="J708" s="309"/>
      <c r="K708" s="309"/>
      <c r="L708" s="309"/>
      <c r="M708" s="50"/>
      <c r="N708" s="36"/>
      <c r="O708" s="55"/>
      <c r="P708" s="59"/>
      <c r="Q708" s="59"/>
      <c r="R708" s="151"/>
      <c r="S708" s="133"/>
      <c r="T708" s="133"/>
      <c r="U708" s="133"/>
      <c r="V708" s="152"/>
      <c r="W708" s="140"/>
      <c r="X708" s="59"/>
      <c r="Y708" s="59"/>
      <c r="Z708" s="59"/>
    </row>
    <row r="709" spans="2:26" ht="22.5" customHeight="1">
      <c r="B709" s="84"/>
      <c r="C709" s="84"/>
      <c r="D709" s="186"/>
      <c r="E709" s="187"/>
      <c r="F709" s="188"/>
      <c r="G709" s="125"/>
      <c r="H709" s="184"/>
      <c r="I709" s="210"/>
      <c r="J709" s="210"/>
      <c r="K709" s="210"/>
      <c r="L709" s="210"/>
      <c r="M709" s="50"/>
      <c r="N709" s="36"/>
      <c r="O709" s="55"/>
      <c r="P709" s="59"/>
      <c r="Q709" s="59"/>
      <c r="R709" s="151"/>
      <c r="S709" s="133"/>
      <c r="T709" s="133"/>
      <c r="U709" s="133"/>
      <c r="V709" s="152"/>
      <c r="W709" s="140"/>
      <c r="X709" s="59"/>
      <c r="Y709" s="59"/>
      <c r="Z709" s="59"/>
    </row>
    <row r="710" spans="2:26" ht="22.5" customHeight="1">
      <c r="B710" s="84"/>
      <c r="C710" s="84"/>
      <c r="D710" s="186"/>
      <c r="E710" s="187"/>
      <c r="F710" s="188"/>
      <c r="G710" s="125"/>
      <c r="H710" s="184"/>
      <c r="I710" s="185"/>
      <c r="J710" s="185"/>
      <c r="K710" s="185"/>
      <c r="L710" s="185"/>
      <c r="M710" s="50"/>
      <c r="N710" s="36"/>
      <c r="O710" s="55"/>
      <c r="P710" s="59"/>
      <c r="Q710" s="59"/>
      <c r="R710" s="151"/>
      <c r="S710" s="133"/>
      <c r="T710" s="133"/>
      <c r="U710" s="133"/>
      <c r="V710" s="152"/>
      <c r="W710" s="140"/>
      <c r="X710" s="59"/>
      <c r="Y710" s="59"/>
      <c r="Z710" s="59"/>
    </row>
    <row r="711" spans="2:26" ht="22.5" customHeight="1">
      <c r="B711" s="84"/>
      <c r="C711" s="84"/>
      <c r="D711" s="186"/>
      <c r="E711" s="187"/>
      <c r="F711" s="188"/>
      <c r="G711" s="125"/>
      <c r="H711" s="184"/>
      <c r="I711" s="185"/>
      <c r="J711" s="185"/>
      <c r="K711" s="185"/>
      <c r="L711" s="185"/>
      <c r="M711" s="50"/>
      <c r="N711" s="36"/>
      <c r="O711" s="55"/>
      <c r="P711" s="59"/>
      <c r="Q711" s="59"/>
      <c r="R711" s="151"/>
      <c r="S711" s="133"/>
      <c r="T711" s="133"/>
      <c r="U711" s="133"/>
      <c r="V711" s="152"/>
      <c r="W711" s="140"/>
      <c r="X711" s="59"/>
      <c r="Y711" s="59"/>
      <c r="Z711" s="59"/>
    </row>
    <row r="712" spans="2:26" ht="22.5" customHeight="1">
      <c r="B712" s="84"/>
      <c r="C712" s="84"/>
      <c r="D712" s="186"/>
      <c r="E712" s="187"/>
      <c r="F712" s="188"/>
      <c r="G712" s="125"/>
      <c r="H712" s="184"/>
      <c r="I712" s="185"/>
      <c r="J712" s="185"/>
      <c r="K712" s="185"/>
      <c r="L712" s="185"/>
      <c r="M712" s="50"/>
      <c r="N712" s="36"/>
      <c r="O712" s="55"/>
      <c r="P712" s="59"/>
      <c r="Q712" s="59"/>
      <c r="R712" s="151"/>
      <c r="S712" s="133"/>
      <c r="T712" s="133"/>
      <c r="U712" s="133"/>
      <c r="V712" s="152"/>
      <c r="W712" s="140"/>
      <c r="X712" s="59"/>
      <c r="Y712" s="59"/>
      <c r="Z712" s="59"/>
    </row>
    <row r="713" spans="2:26" ht="22.5" customHeight="1">
      <c r="B713" s="84"/>
      <c r="C713" s="84"/>
      <c r="D713" s="186"/>
      <c r="E713" s="187"/>
      <c r="F713" s="188"/>
      <c r="G713" s="125"/>
      <c r="H713" s="184"/>
      <c r="I713" s="185"/>
      <c r="J713" s="185"/>
      <c r="K713" s="185"/>
      <c r="L713" s="185"/>
      <c r="M713" s="50"/>
      <c r="N713" s="36"/>
      <c r="O713" s="55"/>
      <c r="P713" s="59"/>
      <c r="Q713" s="59"/>
      <c r="R713" s="151"/>
      <c r="S713" s="133"/>
      <c r="T713" s="133"/>
      <c r="U713" s="133"/>
      <c r="V713" s="152"/>
      <c r="W713" s="140"/>
      <c r="X713" s="59"/>
      <c r="Y713" s="59"/>
      <c r="Z713" s="59"/>
    </row>
    <row r="714" spans="2:26" ht="22.5" customHeight="1">
      <c r="B714" s="84"/>
      <c r="C714" s="84"/>
      <c r="D714" s="186"/>
      <c r="E714" s="187"/>
      <c r="F714" s="188"/>
      <c r="G714" s="125"/>
      <c r="H714" s="184"/>
      <c r="I714" s="185"/>
      <c r="J714" s="185"/>
      <c r="K714" s="185"/>
      <c r="L714" s="185"/>
      <c r="M714" s="50"/>
      <c r="N714" s="36"/>
      <c r="O714" s="55"/>
      <c r="P714" s="59"/>
      <c r="Q714" s="59"/>
      <c r="R714" s="151"/>
      <c r="S714" s="133"/>
      <c r="T714" s="133"/>
      <c r="U714" s="133"/>
      <c r="V714" s="152"/>
      <c r="W714" s="140"/>
      <c r="X714" s="59"/>
      <c r="Y714" s="59"/>
      <c r="Z714" s="59"/>
    </row>
    <row r="715" spans="2:26" ht="22.5" customHeight="1">
      <c r="B715" s="84"/>
      <c r="C715" s="84"/>
      <c r="D715" s="186"/>
      <c r="E715" s="187"/>
      <c r="F715" s="188"/>
      <c r="G715" s="125"/>
      <c r="H715" s="184"/>
      <c r="I715" s="185"/>
      <c r="J715" s="185"/>
      <c r="K715" s="185"/>
      <c r="L715" s="185"/>
      <c r="M715" s="50"/>
      <c r="N715" s="36"/>
      <c r="O715" s="55"/>
      <c r="P715" s="59"/>
      <c r="Q715" s="59"/>
      <c r="R715" s="151"/>
      <c r="S715" s="133"/>
      <c r="T715" s="133"/>
      <c r="U715" s="133"/>
      <c r="V715" s="152"/>
      <c r="W715" s="140"/>
      <c r="X715" s="59"/>
      <c r="Y715" s="59"/>
      <c r="Z715" s="59"/>
    </row>
    <row r="716" spans="2:26" ht="22.5" customHeight="1">
      <c r="B716" s="84"/>
      <c r="C716" s="84"/>
      <c r="D716" s="186"/>
      <c r="E716" s="187"/>
      <c r="F716" s="188"/>
      <c r="G716" s="125"/>
      <c r="H716" s="184"/>
      <c r="I716" s="185"/>
      <c r="J716" s="185"/>
      <c r="K716" s="185"/>
      <c r="L716" s="185"/>
      <c r="M716" s="50"/>
      <c r="N716" s="36"/>
      <c r="O716" s="55"/>
      <c r="P716" s="59"/>
      <c r="Q716" s="59"/>
      <c r="R716" s="151"/>
      <c r="S716" s="133"/>
      <c r="T716" s="133"/>
      <c r="U716" s="133"/>
      <c r="V716" s="152"/>
      <c r="W716" s="140"/>
      <c r="X716" s="59"/>
      <c r="Y716" s="59"/>
      <c r="Z716" s="59"/>
    </row>
    <row r="717" spans="2:26" ht="22.5" customHeight="1">
      <c r="B717" s="84"/>
      <c r="C717" s="84"/>
      <c r="D717" s="186"/>
      <c r="E717" s="187"/>
      <c r="F717" s="188"/>
      <c r="G717" s="125"/>
      <c r="H717" s="205"/>
      <c r="I717" s="210"/>
      <c r="J717" s="210"/>
      <c r="K717" s="210"/>
      <c r="L717" s="210"/>
      <c r="M717" s="50"/>
      <c r="N717" s="36"/>
      <c r="O717" s="55"/>
      <c r="P717" s="59"/>
      <c r="Q717" s="59"/>
      <c r="R717" s="151"/>
      <c r="S717" s="133"/>
      <c r="T717" s="133"/>
      <c r="U717" s="133"/>
      <c r="V717" s="152"/>
      <c r="W717" s="140"/>
      <c r="X717" s="59"/>
      <c r="Y717" s="59"/>
      <c r="Z717" s="59"/>
    </row>
    <row r="718" spans="2:26" ht="22.5" customHeight="1">
      <c r="B718" s="84"/>
      <c r="C718" s="20"/>
      <c r="D718" s="207"/>
      <c r="E718" s="208"/>
      <c r="F718" s="209"/>
      <c r="G718" s="125"/>
      <c r="H718" s="202"/>
      <c r="I718" s="214"/>
      <c r="J718" s="214"/>
      <c r="K718" s="214"/>
      <c r="L718" s="214"/>
      <c r="M718" s="50"/>
      <c r="N718" s="36"/>
      <c r="O718" s="55"/>
      <c r="P718" s="59"/>
      <c r="Q718" s="59"/>
      <c r="R718" s="151"/>
      <c r="S718" s="133"/>
      <c r="T718" s="133"/>
      <c r="U718" s="133"/>
      <c r="V718" s="152"/>
      <c r="W718" s="140"/>
      <c r="X718" s="59"/>
      <c r="Y718" s="59"/>
      <c r="Z718" s="59"/>
    </row>
    <row r="719" spans="2:26" ht="22.5" customHeight="1">
      <c r="B719" s="84"/>
      <c r="C719" s="84"/>
      <c r="D719" s="186"/>
      <c r="E719" s="187"/>
      <c r="F719" s="188"/>
      <c r="G719" s="125"/>
      <c r="H719" s="205"/>
      <c r="I719" s="210"/>
      <c r="J719" s="210"/>
      <c r="K719" s="210"/>
      <c r="L719" s="210"/>
      <c r="M719" s="50"/>
      <c r="N719" s="36"/>
      <c r="O719" s="55"/>
      <c r="P719" s="59"/>
      <c r="Q719" s="59"/>
      <c r="R719" s="151"/>
      <c r="S719" s="133"/>
      <c r="T719" s="133"/>
      <c r="U719" s="133"/>
      <c r="V719" s="152"/>
      <c r="W719" s="140"/>
      <c r="X719" s="59"/>
      <c r="Y719" s="59"/>
      <c r="Z719" s="59"/>
    </row>
    <row r="720" spans="2:26" ht="22.5" customHeight="1">
      <c r="B720" s="84"/>
      <c r="C720" s="84"/>
      <c r="D720" s="186"/>
      <c r="E720" s="187"/>
      <c r="F720" s="188"/>
      <c r="G720" s="125"/>
      <c r="H720" s="205"/>
      <c r="I720" s="210"/>
      <c r="J720" s="210"/>
      <c r="K720" s="210"/>
      <c r="L720" s="210"/>
      <c r="M720" s="50"/>
      <c r="N720" s="36"/>
      <c r="O720" s="55"/>
      <c r="P720" s="59"/>
      <c r="Q720" s="59"/>
      <c r="R720" s="151"/>
      <c r="S720" s="133"/>
      <c r="T720" s="133"/>
      <c r="U720" s="133"/>
      <c r="V720" s="152"/>
      <c r="W720" s="140"/>
      <c r="X720" s="59"/>
      <c r="Y720" s="59"/>
      <c r="Z720" s="59"/>
    </row>
    <row r="721" spans="2:26" ht="22.5" customHeight="1">
      <c r="B721" s="84"/>
      <c r="C721" s="84"/>
      <c r="D721" s="186"/>
      <c r="E721" s="187"/>
      <c r="F721" s="188"/>
      <c r="G721" s="125"/>
      <c r="H721" s="205"/>
      <c r="I721" s="210"/>
      <c r="J721" s="210"/>
      <c r="K721" s="210"/>
      <c r="L721" s="210"/>
      <c r="M721" s="50"/>
      <c r="N721" s="36"/>
      <c r="O721" s="55"/>
      <c r="P721" s="59"/>
      <c r="Q721" s="59"/>
      <c r="R721" s="151"/>
      <c r="S721" s="133"/>
      <c r="T721" s="133"/>
      <c r="U721" s="133"/>
      <c r="V721" s="152"/>
      <c r="W721" s="140"/>
      <c r="X721" s="59"/>
      <c r="Y721" s="59"/>
      <c r="Z721" s="59"/>
    </row>
    <row r="722" spans="2:26" ht="22.5" customHeight="1">
      <c r="B722" s="84"/>
      <c r="C722" s="84"/>
      <c r="D722" s="186"/>
      <c r="E722" s="187"/>
      <c r="F722" s="188"/>
      <c r="G722" s="125"/>
      <c r="H722" s="205"/>
      <c r="I722" s="210"/>
      <c r="J722" s="210"/>
      <c r="K722" s="210"/>
      <c r="L722" s="210"/>
      <c r="M722" s="50"/>
      <c r="N722" s="36"/>
      <c r="O722" s="55"/>
      <c r="P722" s="59"/>
      <c r="Q722" s="59"/>
      <c r="R722" s="151"/>
      <c r="S722" s="133"/>
      <c r="T722" s="133"/>
      <c r="U722" s="133"/>
      <c r="V722" s="152"/>
      <c r="W722" s="140"/>
      <c r="X722" s="59"/>
      <c r="Y722" s="59"/>
      <c r="Z722" s="59"/>
    </row>
    <row r="723" spans="2:26" ht="22.5" customHeight="1">
      <c r="B723" s="84"/>
      <c r="C723" s="84"/>
      <c r="D723" s="186"/>
      <c r="E723" s="187"/>
      <c r="F723" s="188"/>
      <c r="G723" s="125"/>
      <c r="H723" s="205"/>
      <c r="I723" s="210"/>
      <c r="J723" s="210"/>
      <c r="K723" s="210"/>
      <c r="L723" s="210"/>
      <c r="M723" s="50"/>
      <c r="N723" s="36"/>
      <c r="O723" s="55"/>
      <c r="P723" s="59"/>
      <c r="Q723" s="59"/>
      <c r="R723" s="151"/>
      <c r="S723" s="133"/>
      <c r="T723" s="133"/>
      <c r="U723" s="133"/>
      <c r="V723" s="152"/>
      <c r="W723" s="140"/>
      <c r="X723" s="59"/>
      <c r="Y723" s="59"/>
      <c r="Z723" s="59"/>
    </row>
    <row r="724" spans="2:26" ht="22.5" customHeight="1">
      <c r="B724" s="84"/>
      <c r="C724" s="84"/>
      <c r="D724" s="186"/>
      <c r="E724" s="187"/>
      <c r="F724" s="188"/>
      <c r="G724" s="125"/>
      <c r="H724" s="205"/>
      <c r="I724" s="210"/>
      <c r="J724" s="210"/>
      <c r="K724" s="210"/>
      <c r="L724" s="210"/>
      <c r="M724" s="50"/>
      <c r="N724" s="36"/>
      <c r="O724" s="55"/>
      <c r="P724" s="59"/>
      <c r="Q724" s="59"/>
      <c r="R724" s="151"/>
      <c r="S724" s="133"/>
      <c r="T724" s="133"/>
      <c r="U724" s="133"/>
      <c r="V724" s="152"/>
      <c r="W724" s="140"/>
      <c r="X724" s="59"/>
      <c r="Y724" s="59"/>
      <c r="Z724" s="59"/>
    </row>
    <row r="725" spans="2:26" ht="22.5" customHeight="1">
      <c r="B725" s="84"/>
      <c r="C725" s="84"/>
      <c r="D725" s="186"/>
      <c r="E725" s="187"/>
      <c r="F725" s="188"/>
      <c r="G725" s="125"/>
      <c r="H725" s="205"/>
      <c r="I725" s="210"/>
      <c r="J725" s="210"/>
      <c r="K725" s="210"/>
      <c r="L725" s="210"/>
      <c r="M725" s="50"/>
      <c r="N725" s="36"/>
      <c r="O725" s="55"/>
      <c r="P725" s="59"/>
      <c r="Q725" s="59"/>
      <c r="R725" s="151"/>
      <c r="S725" s="133"/>
      <c r="T725" s="133"/>
      <c r="U725" s="133"/>
      <c r="V725" s="152"/>
      <c r="W725" s="140"/>
      <c r="X725" s="59"/>
      <c r="Y725" s="59"/>
      <c r="Z725" s="59"/>
    </row>
    <row r="726" spans="2:26" ht="22.5" customHeight="1">
      <c r="B726" s="84"/>
      <c r="C726" s="84"/>
      <c r="D726" s="186"/>
      <c r="E726" s="187"/>
      <c r="F726" s="188"/>
      <c r="G726" s="125"/>
      <c r="H726" s="205"/>
      <c r="I726" s="210"/>
      <c r="J726" s="210"/>
      <c r="K726" s="210"/>
      <c r="L726" s="210"/>
      <c r="M726" s="50"/>
      <c r="N726" s="36"/>
      <c r="O726" s="55"/>
      <c r="P726" s="59"/>
      <c r="Q726" s="59"/>
      <c r="R726" s="151"/>
      <c r="S726" s="133"/>
      <c r="T726" s="133"/>
      <c r="U726" s="133"/>
      <c r="V726" s="152"/>
      <c r="W726" s="140"/>
      <c r="X726" s="59"/>
      <c r="Y726" s="59"/>
      <c r="Z726" s="59"/>
    </row>
    <row r="727" spans="2:26" ht="22.5" customHeight="1">
      <c r="B727" s="84"/>
      <c r="C727" s="84"/>
      <c r="D727" s="186"/>
      <c r="E727" s="187"/>
      <c r="F727" s="188"/>
      <c r="G727" s="125"/>
      <c r="H727" s="205"/>
      <c r="I727" s="210"/>
      <c r="J727" s="210"/>
      <c r="K727" s="210"/>
      <c r="L727" s="210"/>
      <c r="M727" s="50"/>
      <c r="N727" s="36"/>
      <c r="O727" s="55"/>
      <c r="P727" s="59"/>
      <c r="Q727" s="59"/>
      <c r="R727" s="151"/>
      <c r="S727" s="133"/>
      <c r="T727" s="133"/>
      <c r="U727" s="133"/>
      <c r="V727" s="152"/>
      <c r="W727" s="140"/>
      <c r="X727" s="59"/>
      <c r="Y727" s="59"/>
      <c r="Z727" s="59"/>
    </row>
    <row r="728" spans="2:26" ht="22.5" customHeight="1">
      <c r="B728" s="84"/>
      <c r="C728" s="84"/>
      <c r="D728" s="186"/>
      <c r="E728" s="187"/>
      <c r="F728" s="188"/>
      <c r="G728" s="125"/>
      <c r="H728" s="205"/>
      <c r="I728" s="210"/>
      <c r="J728" s="210"/>
      <c r="K728" s="210"/>
      <c r="L728" s="210"/>
      <c r="M728" s="50"/>
      <c r="N728" s="36"/>
      <c r="O728" s="55"/>
      <c r="P728" s="59"/>
      <c r="Q728" s="59"/>
      <c r="R728" s="151"/>
      <c r="S728" s="133"/>
      <c r="T728" s="133"/>
      <c r="U728" s="133"/>
      <c r="V728" s="152"/>
      <c r="W728" s="140"/>
      <c r="X728" s="59"/>
      <c r="Y728" s="59"/>
      <c r="Z728" s="59"/>
    </row>
    <row r="729" spans="2:26" ht="22.5" customHeight="1">
      <c r="B729" s="84"/>
      <c r="C729" s="84"/>
      <c r="D729" s="186"/>
      <c r="E729" s="187"/>
      <c r="F729" s="188"/>
      <c r="G729" s="125"/>
      <c r="H729" s="205"/>
      <c r="I729" s="210"/>
      <c r="J729" s="210"/>
      <c r="K729" s="210"/>
      <c r="L729" s="210"/>
      <c r="M729" s="50"/>
      <c r="N729" s="36"/>
      <c r="O729" s="55"/>
      <c r="P729" s="59"/>
      <c r="Q729" s="59"/>
      <c r="R729" s="151"/>
      <c r="S729" s="133"/>
      <c r="T729" s="133"/>
      <c r="U729" s="133"/>
      <c r="V729" s="152"/>
      <c r="W729" s="140"/>
      <c r="X729" s="59"/>
      <c r="Y729" s="59"/>
      <c r="Z729" s="59"/>
    </row>
    <row r="730" spans="2:26" ht="22.5" customHeight="1">
      <c r="B730" s="84"/>
      <c r="C730" s="84"/>
      <c r="D730" s="186"/>
      <c r="E730" s="187"/>
      <c r="F730" s="188"/>
      <c r="G730" s="125"/>
      <c r="H730" s="205"/>
      <c r="I730" s="210"/>
      <c r="J730" s="210"/>
      <c r="K730" s="210"/>
      <c r="L730" s="210"/>
      <c r="M730" s="50"/>
      <c r="N730" s="36"/>
      <c r="O730" s="55"/>
      <c r="P730" s="59"/>
      <c r="Q730" s="59"/>
      <c r="R730" s="151"/>
      <c r="S730" s="133"/>
      <c r="T730" s="133"/>
      <c r="U730" s="133"/>
      <c r="V730" s="152"/>
      <c r="W730" s="140"/>
      <c r="X730" s="59"/>
      <c r="Y730" s="59"/>
      <c r="Z730" s="59"/>
    </row>
    <row r="731" spans="2:26" ht="22.5" customHeight="1">
      <c r="B731" s="84"/>
      <c r="C731" s="84"/>
      <c r="D731" s="186"/>
      <c r="E731" s="187"/>
      <c r="F731" s="188"/>
      <c r="G731" s="125"/>
      <c r="H731" s="184"/>
      <c r="I731" s="210"/>
      <c r="J731" s="210"/>
      <c r="K731" s="210"/>
      <c r="L731" s="210"/>
      <c r="M731" s="50"/>
      <c r="N731" s="36"/>
      <c r="O731" s="55"/>
      <c r="P731" s="59"/>
      <c r="Q731" s="59"/>
      <c r="R731" s="151"/>
      <c r="S731" s="133"/>
      <c r="T731" s="133"/>
      <c r="U731" s="133"/>
      <c r="V731" s="152"/>
      <c r="W731" s="140"/>
      <c r="X731" s="59"/>
      <c r="Y731" s="59"/>
      <c r="Z731" s="59"/>
    </row>
    <row r="732" spans="2:26" ht="22.5" customHeight="1">
      <c r="B732" s="84"/>
      <c r="C732" s="84"/>
      <c r="D732" s="186"/>
      <c r="E732" s="187"/>
      <c r="F732" s="188"/>
      <c r="G732" s="125"/>
      <c r="H732" s="205"/>
      <c r="I732" s="210"/>
      <c r="J732" s="210"/>
      <c r="K732" s="210"/>
      <c r="L732" s="210"/>
      <c r="M732" s="50"/>
      <c r="N732" s="36"/>
      <c r="O732" s="55"/>
      <c r="P732" s="59"/>
      <c r="Q732" s="59"/>
      <c r="R732" s="151"/>
      <c r="S732" s="133"/>
      <c r="T732" s="133"/>
      <c r="U732" s="133"/>
      <c r="V732" s="152"/>
      <c r="W732" s="140"/>
      <c r="X732" s="59"/>
      <c r="Y732" s="59"/>
      <c r="Z732" s="59"/>
    </row>
    <row r="733" spans="2:26" ht="22.5" customHeight="1">
      <c r="B733" s="84"/>
      <c r="C733" s="84"/>
      <c r="D733" s="186"/>
      <c r="E733" s="187"/>
      <c r="F733" s="188"/>
      <c r="G733" s="125"/>
      <c r="H733" s="184"/>
      <c r="I733" s="210"/>
      <c r="J733" s="210"/>
      <c r="K733" s="210"/>
      <c r="L733" s="210"/>
      <c r="M733" s="50"/>
      <c r="N733" s="36"/>
      <c r="O733" s="55"/>
      <c r="P733" s="59"/>
      <c r="Q733" s="59"/>
      <c r="R733" s="151"/>
      <c r="S733" s="133"/>
      <c r="T733" s="133"/>
      <c r="U733" s="133"/>
      <c r="V733" s="152"/>
      <c r="W733" s="140"/>
      <c r="X733" s="59"/>
      <c r="Y733" s="59"/>
      <c r="Z733" s="59"/>
    </row>
    <row r="734" spans="2:26" ht="22.5" customHeight="1">
      <c r="B734" s="84"/>
      <c r="C734" s="84"/>
      <c r="D734" s="207"/>
      <c r="E734" s="208"/>
      <c r="F734" s="209"/>
      <c r="G734" s="125"/>
      <c r="H734" s="244"/>
      <c r="I734" s="245"/>
      <c r="J734" s="245"/>
      <c r="K734" s="245"/>
      <c r="L734" s="245"/>
      <c r="M734" s="50"/>
      <c r="N734" s="36"/>
      <c r="O734" s="55"/>
      <c r="P734" s="59"/>
      <c r="Q734" s="59"/>
      <c r="R734" s="151"/>
      <c r="S734" s="133"/>
      <c r="T734" s="133"/>
      <c r="U734" s="133"/>
      <c r="V734" s="152"/>
      <c r="W734" s="140"/>
      <c r="X734" s="59"/>
      <c r="Y734" s="59"/>
      <c r="Z734" s="59"/>
    </row>
    <row r="735" spans="2:26" ht="22.5" customHeight="1">
      <c r="B735" s="84"/>
      <c r="C735" s="84"/>
      <c r="D735" s="207"/>
      <c r="E735" s="208"/>
      <c r="F735" s="209"/>
      <c r="G735" s="125"/>
      <c r="H735" s="202"/>
      <c r="I735" s="214"/>
      <c r="J735" s="214"/>
      <c r="K735" s="214"/>
      <c r="L735" s="214"/>
      <c r="M735" s="50"/>
      <c r="N735" s="39"/>
      <c r="O735" s="55"/>
      <c r="P735" s="59"/>
      <c r="Q735" s="59"/>
      <c r="R735" s="151"/>
      <c r="S735" s="133"/>
      <c r="T735" s="133"/>
      <c r="U735" s="133"/>
      <c r="V735" s="152"/>
      <c r="W735" s="140"/>
      <c r="X735" s="59"/>
      <c r="Y735" s="59"/>
      <c r="Z735" s="59"/>
    </row>
    <row r="736" spans="2:26" ht="22.5" customHeight="1">
      <c r="B736" s="84"/>
      <c r="C736" s="84"/>
      <c r="D736" s="186"/>
      <c r="E736" s="187"/>
      <c r="F736" s="188"/>
      <c r="G736" s="125"/>
      <c r="H736" s="205"/>
      <c r="I736" s="210"/>
      <c r="J736" s="210"/>
      <c r="K736" s="210"/>
      <c r="L736" s="210"/>
      <c r="M736" s="50"/>
      <c r="N736" s="36"/>
      <c r="O736" s="55"/>
      <c r="P736" s="59"/>
      <c r="Q736" s="59"/>
      <c r="R736" s="151"/>
      <c r="S736" s="133"/>
      <c r="T736" s="133"/>
      <c r="U736" s="133"/>
      <c r="V736" s="152"/>
      <c r="W736" s="140"/>
      <c r="X736" s="59"/>
      <c r="Y736" s="59"/>
      <c r="Z736" s="59"/>
    </row>
    <row r="737" spans="2:26" ht="22.5" customHeight="1">
      <c r="B737" s="84"/>
      <c r="C737" s="20"/>
      <c r="D737" s="207"/>
      <c r="E737" s="208"/>
      <c r="F737" s="209"/>
      <c r="G737" s="125"/>
      <c r="H737" s="202"/>
      <c r="I737" s="214"/>
      <c r="J737" s="214"/>
      <c r="K737" s="214"/>
      <c r="L737" s="214"/>
      <c r="M737" s="50"/>
      <c r="N737" s="39"/>
      <c r="O737" s="55"/>
      <c r="P737" s="59"/>
      <c r="Q737" s="59"/>
      <c r="R737" s="151"/>
      <c r="S737" s="133"/>
      <c r="T737" s="133"/>
      <c r="U737" s="133"/>
      <c r="V737" s="152"/>
      <c r="W737" s="140"/>
      <c r="X737" s="59"/>
      <c r="Y737" s="59"/>
      <c r="Z737" s="59"/>
    </row>
    <row r="738" spans="2:26" ht="22.5" customHeight="1">
      <c r="B738" s="84"/>
      <c r="C738" s="20"/>
      <c r="D738" s="207"/>
      <c r="E738" s="208"/>
      <c r="F738" s="211"/>
      <c r="G738" s="125"/>
      <c r="H738" s="202"/>
      <c r="I738" s="203"/>
      <c r="J738" s="203"/>
      <c r="K738" s="203"/>
      <c r="L738" s="203"/>
      <c r="M738" s="50"/>
      <c r="N738" s="39"/>
      <c r="O738" s="55"/>
      <c r="P738" s="59"/>
      <c r="Q738" s="59"/>
      <c r="R738" s="151"/>
      <c r="S738" s="133"/>
      <c r="T738" s="133"/>
      <c r="U738" s="133"/>
      <c r="V738" s="152"/>
      <c r="W738" s="140"/>
      <c r="X738" s="59"/>
      <c r="Y738" s="59"/>
      <c r="Z738" s="59"/>
    </row>
    <row r="739" spans="2:26" ht="22.5" customHeight="1">
      <c r="B739" s="84"/>
      <c r="C739" s="84"/>
      <c r="D739" s="186"/>
      <c r="E739" s="187"/>
      <c r="F739" s="188"/>
      <c r="G739" s="125"/>
      <c r="H739" s="205"/>
      <c r="I739" s="210"/>
      <c r="J739" s="210"/>
      <c r="K739" s="210"/>
      <c r="L739" s="210"/>
      <c r="M739" s="50"/>
      <c r="N739" s="36"/>
      <c r="O739" s="58"/>
      <c r="P739" s="59"/>
      <c r="Q739" s="59"/>
      <c r="R739" s="151"/>
      <c r="S739" s="133"/>
      <c r="T739" s="133"/>
      <c r="U739" s="133"/>
      <c r="V739" s="152"/>
      <c r="W739" s="140"/>
      <c r="X739" s="59"/>
      <c r="Y739" s="59"/>
      <c r="Z739" s="59"/>
    </row>
    <row r="740" spans="2:26" ht="22.5" customHeight="1">
      <c r="B740" s="84"/>
      <c r="C740" s="84"/>
      <c r="D740" s="207"/>
      <c r="E740" s="208"/>
      <c r="F740" s="209"/>
      <c r="G740" s="125"/>
      <c r="H740" s="202"/>
      <c r="I740" s="214"/>
      <c r="J740" s="214"/>
      <c r="K740" s="214"/>
      <c r="L740" s="214"/>
      <c r="M740" s="50"/>
      <c r="N740" s="39"/>
      <c r="O740" s="58"/>
      <c r="P740" s="59"/>
      <c r="Q740" s="59"/>
      <c r="R740" s="151"/>
      <c r="S740" s="133"/>
      <c r="T740" s="133"/>
      <c r="U740" s="133"/>
      <c r="V740" s="152"/>
      <c r="W740" s="140"/>
      <c r="X740" s="59"/>
      <c r="Y740" s="59"/>
      <c r="Z740" s="59"/>
    </row>
    <row r="741" spans="2:26" ht="22.5" customHeight="1">
      <c r="B741" s="84"/>
      <c r="C741" s="84"/>
      <c r="D741" s="186"/>
      <c r="E741" s="187"/>
      <c r="F741" s="188"/>
      <c r="G741" s="125"/>
      <c r="H741" s="205"/>
      <c r="I741" s="210"/>
      <c r="J741" s="210"/>
      <c r="K741" s="210"/>
      <c r="L741" s="210"/>
      <c r="M741" s="50"/>
      <c r="N741" s="36"/>
      <c r="O741" s="58"/>
      <c r="P741" s="59"/>
      <c r="Q741" s="59"/>
      <c r="R741" s="151"/>
      <c r="S741" s="133"/>
      <c r="T741" s="133"/>
      <c r="U741" s="133"/>
      <c r="V741" s="152"/>
      <c r="W741" s="140"/>
      <c r="X741" s="59"/>
      <c r="Y741" s="59"/>
      <c r="Z741" s="59"/>
    </row>
    <row r="742" spans="2:26" ht="22.5" customHeight="1">
      <c r="B742" s="84"/>
      <c r="C742" s="84"/>
      <c r="D742" s="186"/>
      <c r="E742" s="187"/>
      <c r="F742" s="188"/>
      <c r="G742" s="125"/>
      <c r="H742" s="205"/>
      <c r="I742" s="210"/>
      <c r="J742" s="210"/>
      <c r="K742" s="210"/>
      <c r="L742" s="210"/>
      <c r="M742" s="50"/>
      <c r="N742" s="36"/>
      <c r="O742" s="58"/>
      <c r="P742" s="59"/>
      <c r="Q742" s="59"/>
      <c r="R742" s="151"/>
      <c r="S742" s="133"/>
      <c r="T742" s="133"/>
      <c r="U742" s="133"/>
      <c r="V742" s="152"/>
      <c r="W742" s="140"/>
      <c r="X742" s="59"/>
      <c r="Y742" s="59"/>
      <c r="Z742" s="59"/>
    </row>
    <row r="743" spans="2:26" ht="22.5" customHeight="1">
      <c r="B743" s="84"/>
      <c r="C743" s="84"/>
      <c r="D743" s="207"/>
      <c r="E743" s="208"/>
      <c r="F743" s="209"/>
      <c r="G743" s="125"/>
      <c r="H743" s="198"/>
      <c r="I743" s="199"/>
      <c r="J743" s="199"/>
      <c r="K743" s="199"/>
      <c r="L743" s="199"/>
      <c r="M743" s="50"/>
      <c r="N743" s="39"/>
      <c r="O743" s="58"/>
      <c r="P743" s="59"/>
      <c r="Q743" s="59"/>
      <c r="R743" s="151"/>
      <c r="S743" s="133"/>
      <c r="T743" s="133"/>
      <c r="U743" s="133"/>
      <c r="V743" s="152"/>
      <c r="W743" s="140"/>
      <c r="X743" s="59"/>
      <c r="Y743" s="59"/>
      <c r="Z743" s="59"/>
    </row>
    <row r="744" spans="2:26" ht="22.5" customHeight="1">
      <c r="B744" s="84"/>
      <c r="C744" s="84"/>
      <c r="D744" s="186"/>
      <c r="E744" s="187"/>
      <c r="F744" s="188"/>
      <c r="G744" s="125"/>
      <c r="H744" s="205"/>
      <c r="I744" s="210"/>
      <c r="J744" s="210"/>
      <c r="K744" s="210"/>
      <c r="L744" s="210"/>
      <c r="M744" s="50"/>
      <c r="N744" s="36"/>
      <c r="O744" s="58"/>
      <c r="P744" s="59"/>
      <c r="Q744" s="59"/>
      <c r="R744" s="151"/>
      <c r="S744" s="133"/>
      <c r="T744" s="133"/>
      <c r="U744" s="133"/>
      <c r="V744" s="152"/>
      <c r="W744" s="140"/>
      <c r="X744" s="59"/>
      <c r="Y744" s="59"/>
      <c r="Z744" s="59"/>
    </row>
    <row r="745" spans="2:26" ht="22.5" customHeight="1">
      <c r="B745" s="84"/>
      <c r="C745" s="84"/>
      <c r="D745" s="186"/>
      <c r="E745" s="187"/>
      <c r="F745" s="188"/>
      <c r="G745" s="125"/>
      <c r="H745" s="205"/>
      <c r="I745" s="210"/>
      <c r="J745" s="210"/>
      <c r="K745" s="210"/>
      <c r="L745" s="210"/>
      <c r="M745" s="50"/>
      <c r="N745" s="36"/>
      <c r="O745" s="58"/>
      <c r="P745" s="59"/>
      <c r="Q745" s="59"/>
      <c r="R745" s="151"/>
      <c r="S745" s="133"/>
      <c r="T745" s="133"/>
      <c r="U745" s="133"/>
      <c r="V745" s="152"/>
      <c r="W745" s="140"/>
      <c r="X745" s="59"/>
      <c r="Y745" s="59"/>
      <c r="Z745" s="59"/>
    </row>
    <row r="746" spans="2:26" ht="22.5" customHeight="1">
      <c r="B746" s="84"/>
      <c r="C746" s="84"/>
      <c r="D746" s="207"/>
      <c r="E746" s="208"/>
      <c r="F746" s="209"/>
      <c r="G746" s="125"/>
      <c r="H746" s="202"/>
      <c r="I746" s="214"/>
      <c r="J746" s="214"/>
      <c r="K746" s="214"/>
      <c r="L746" s="214"/>
      <c r="M746" s="50"/>
      <c r="N746" s="39"/>
      <c r="O746" s="58"/>
      <c r="P746" s="59"/>
      <c r="Q746" s="59"/>
      <c r="R746" s="151"/>
      <c r="S746" s="133"/>
      <c r="T746" s="133"/>
      <c r="U746" s="133"/>
      <c r="V746" s="152"/>
      <c r="W746" s="140"/>
      <c r="X746" s="59"/>
      <c r="Y746" s="59"/>
      <c r="Z746" s="59"/>
    </row>
    <row r="747" spans="2:26" ht="22.5" customHeight="1">
      <c r="B747" s="84"/>
      <c r="C747" s="84"/>
      <c r="D747" s="186"/>
      <c r="E747" s="187"/>
      <c r="F747" s="188"/>
      <c r="G747" s="125"/>
      <c r="H747" s="184"/>
      <c r="I747" s="185"/>
      <c r="J747" s="185"/>
      <c r="K747" s="185"/>
      <c r="L747" s="185"/>
      <c r="M747" s="50"/>
      <c r="N747" s="36"/>
      <c r="O747" s="58"/>
      <c r="P747" s="59"/>
      <c r="Q747" s="59"/>
      <c r="R747" s="151"/>
      <c r="S747" s="133"/>
      <c r="T747" s="133"/>
      <c r="U747" s="133"/>
      <c r="V747" s="152"/>
      <c r="W747" s="140"/>
      <c r="X747" s="59"/>
      <c r="Y747" s="59"/>
      <c r="Z747" s="59"/>
    </row>
    <row r="748" spans="2:26" ht="22.5" customHeight="1">
      <c r="B748" s="84"/>
      <c r="C748" s="84"/>
      <c r="D748" s="186"/>
      <c r="E748" s="187"/>
      <c r="F748" s="188"/>
      <c r="G748" s="125"/>
      <c r="H748" s="205"/>
      <c r="I748" s="210"/>
      <c r="J748" s="210"/>
      <c r="K748" s="210"/>
      <c r="L748" s="210"/>
      <c r="M748" s="50"/>
      <c r="N748" s="36"/>
      <c r="O748" s="58"/>
      <c r="P748" s="59"/>
      <c r="Q748" s="59"/>
      <c r="R748" s="151"/>
      <c r="S748" s="133"/>
      <c r="T748" s="133"/>
      <c r="U748" s="133"/>
      <c r="V748" s="152"/>
      <c r="W748" s="140"/>
      <c r="X748" s="59"/>
      <c r="Y748" s="59"/>
      <c r="Z748" s="59"/>
    </row>
    <row r="749" spans="2:26" ht="22.5" customHeight="1">
      <c r="B749" s="84"/>
      <c r="C749" s="84"/>
      <c r="D749" s="207"/>
      <c r="E749" s="208"/>
      <c r="F749" s="209"/>
      <c r="G749" s="125"/>
      <c r="H749" s="202"/>
      <c r="I749" s="214"/>
      <c r="J749" s="214"/>
      <c r="K749" s="214"/>
      <c r="L749" s="214"/>
      <c r="M749" s="50"/>
      <c r="N749" s="39"/>
      <c r="O749" s="58"/>
      <c r="P749" s="59"/>
      <c r="Q749" s="59"/>
      <c r="R749" s="151"/>
      <c r="S749" s="133"/>
      <c r="T749" s="133"/>
      <c r="U749" s="133"/>
      <c r="V749" s="152"/>
      <c r="W749" s="140"/>
      <c r="X749" s="59"/>
      <c r="Y749" s="59"/>
      <c r="Z749" s="59"/>
    </row>
    <row r="750" spans="2:26" ht="22.5" customHeight="1">
      <c r="B750" s="84"/>
      <c r="C750" s="84"/>
      <c r="D750" s="186"/>
      <c r="E750" s="187"/>
      <c r="F750" s="188"/>
      <c r="G750" s="125"/>
      <c r="H750" s="205"/>
      <c r="I750" s="210"/>
      <c r="J750" s="210"/>
      <c r="K750" s="210"/>
      <c r="L750" s="210"/>
      <c r="M750" s="50"/>
      <c r="N750" s="36"/>
      <c r="O750" s="58"/>
      <c r="P750" s="59"/>
      <c r="Q750" s="59"/>
      <c r="R750" s="151"/>
      <c r="S750" s="133"/>
      <c r="T750" s="133"/>
      <c r="U750" s="133"/>
      <c r="V750" s="152"/>
      <c r="W750" s="140"/>
      <c r="X750" s="59"/>
      <c r="Y750" s="59"/>
      <c r="Z750" s="59"/>
    </row>
    <row r="751" spans="2:26" ht="22.5" customHeight="1">
      <c r="B751" s="84"/>
      <c r="C751" s="84"/>
      <c r="D751" s="215"/>
      <c r="E751" s="216"/>
      <c r="F751" s="217"/>
      <c r="G751" s="125"/>
      <c r="H751" s="244"/>
      <c r="I751" s="245"/>
      <c r="J751" s="245"/>
      <c r="K751" s="245"/>
      <c r="L751" s="245"/>
      <c r="M751" s="50"/>
      <c r="N751" s="36"/>
      <c r="O751" s="58"/>
      <c r="P751" s="59"/>
      <c r="Q751" s="59"/>
      <c r="R751" s="151"/>
      <c r="S751" s="133"/>
      <c r="T751" s="133"/>
      <c r="U751" s="133"/>
      <c r="V751" s="152"/>
      <c r="W751" s="140"/>
      <c r="X751" s="59"/>
      <c r="Y751" s="59"/>
      <c r="Z751" s="59"/>
    </row>
    <row r="752" spans="2:26" ht="22.5" customHeight="1">
      <c r="B752" s="84"/>
      <c r="C752" s="84"/>
      <c r="D752" s="215"/>
      <c r="E752" s="216"/>
      <c r="F752" s="217"/>
      <c r="G752" s="125"/>
      <c r="H752" s="244"/>
      <c r="I752" s="245"/>
      <c r="J752" s="245"/>
      <c r="K752" s="245"/>
      <c r="L752" s="245"/>
      <c r="M752" s="50"/>
      <c r="N752" s="36"/>
      <c r="O752" s="58"/>
      <c r="P752" s="59"/>
      <c r="Q752" s="59"/>
      <c r="R752" s="151"/>
      <c r="S752" s="133"/>
      <c r="T752" s="133"/>
      <c r="U752" s="133"/>
      <c r="V752" s="152"/>
      <c r="W752" s="140"/>
      <c r="X752" s="59"/>
      <c r="Y752" s="59"/>
      <c r="Z752" s="59"/>
    </row>
    <row r="753" spans="2:26" ht="22.5" customHeight="1">
      <c r="B753" s="84"/>
      <c r="C753" s="84"/>
      <c r="D753" s="186"/>
      <c r="E753" s="187"/>
      <c r="F753" s="204"/>
      <c r="G753" s="125"/>
      <c r="H753" s="246"/>
      <c r="I753" s="247"/>
      <c r="J753" s="247"/>
      <c r="K753" s="247"/>
      <c r="L753" s="247"/>
      <c r="M753" s="50"/>
      <c r="N753" s="36"/>
      <c r="O753" s="58"/>
      <c r="P753" s="59"/>
      <c r="Q753" s="59"/>
      <c r="R753" s="151"/>
      <c r="S753" s="133"/>
      <c r="T753" s="133"/>
      <c r="U753" s="133"/>
      <c r="V753" s="152"/>
      <c r="W753" s="140"/>
      <c r="X753" s="59"/>
      <c r="Y753" s="59"/>
      <c r="Z753" s="59"/>
    </row>
    <row r="754" spans="2:26" ht="22.5" customHeight="1">
      <c r="B754" s="84"/>
      <c r="C754" s="84"/>
      <c r="D754" s="186"/>
      <c r="E754" s="187"/>
      <c r="F754" s="188"/>
      <c r="G754" s="125"/>
      <c r="H754" s="198"/>
      <c r="I754" s="199"/>
      <c r="J754" s="199"/>
      <c r="K754" s="199"/>
      <c r="L754" s="199"/>
      <c r="M754" s="50"/>
      <c r="N754" s="36"/>
      <c r="O754" s="58"/>
      <c r="P754" s="59"/>
      <c r="Q754" s="59"/>
      <c r="R754" s="151"/>
      <c r="S754" s="133"/>
      <c r="T754" s="133"/>
      <c r="U754" s="133"/>
      <c r="V754" s="152"/>
      <c r="W754" s="140"/>
      <c r="X754" s="59"/>
      <c r="Y754" s="59"/>
      <c r="Z754" s="59"/>
    </row>
    <row r="755" spans="2:26" ht="22.5" customHeight="1">
      <c r="B755" s="84"/>
      <c r="C755" s="84"/>
      <c r="D755" s="207"/>
      <c r="E755" s="208"/>
      <c r="F755" s="211"/>
      <c r="G755" s="125"/>
      <c r="H755" s="198"/>
      <c r="I755" s="218"/>
      <c r="J755" s="218"/>
      <c r="K755" s="218"/>
      <c r="L755" s="218"/>
      <c r="M755" s="50"/>
      <c r="N755" s="36"/>
      <c r="O755" s="58"/>
      <c r="P755" s="59"/>
      <c r="Q755" s="59"/>
      <c r="R755" s="151"/>
      <c r="S755" s="133"/>
      <c r="T755" s="133"/>
      <c r="U755" s="133"/>
      <c r="V755" s="152"/>
      <c r="W755" s="140"/>
      <c r="X755" s="59"/>
      <c r="Y755" s="59"/>
      <c r="Z755" s="59"/>
    </row>
    <row r="756" spans="2:26" ht="22.5" customHeight="1">
      <c r="B756" s="84"/>
      <c r="C756" s="84"/>
      <c r="D756" s="195"/>
      <c r="E756" s="196"/>
      <c r="F756" s="197"/>
      <c r="G756" s="125"/>
      <c r="H756" s="184"/>
      <c r="I756" s="185"/>
      <c r="J756" s="185"/>
      <c r="K756" s="185"/>
      <c r="L756" s="185"/>
      <c r="M756" s="50"/>
      <c r="N756" s="36"/>
      <c r="O756" s="58"/>
      <c r="P756" s="59"/>
      <c r="Q756" s="59"/>
      <c r="R756" s="151"/>
      <c r="S756" s="133"/>
      <c r="T756" s="133"/>
      <c r="U756" s="133"/>
      <c r="V756" s="152"/>
      <c r="W756" s="140"/>
      <c r="X756" s="59"/>
      <c r="Y756" s="59"/>
      <c r="Z756" s="59"/>
    </row>
    <row r="757" spans="2:26" ht="22.5" customHeight="1">
      <c r="B757" s="84"/>
      <c r="C757" s="84"/>
      <c r="D757" s="195"/>
      <c r="E757" s="196"/>
      <c r="F757" s="197"/>
      <c r="G757" s="125"/>
      <c r="H757" s="184"/>
      <c r="I757" s="185"/>
      <c r="J757" s="185"/>
      <c r="K757" s="185"/>
      <c r="L757" s="185"/>
      <c r="M757" s="50"/>
      <c r="N757" s="36"/>
      <c r="O757" s="58"/>
      <c r="P757" s="59"/>
      <c r="Q757" s="59"/>
      <c r="R757" s="151"/>
      <c r="S757" s="133"/>
      <c r="T757" s="133"/>
      <c r="U757" s="133"/>
      <c r="V757" s="152"/>
      <c r="W757" s="140"/>
      <c r="X757" s="59"/>
      <c r="Y757" s="59"/>
      <c r="Z757" s="59"/>
    </row>
    <row r="758" spans="2:26" ht="22.5" customHeight="1">
      <c r="B758" s="84"/>
      <c r="C758" s="84"/>
      <c r="D758" s="195"/>
      <c r="E758" s="196"/>
      <c r="F758" s="197"/>
      <c r="G758" s="125"/>
      <c r="H758" s="184"/>
      <c r="I758" s="185"/>
      <c r="J758" s="185"/>
      <c r="K758" s="185"/>
      <c r="L758" s="185"/>
      <c r="M758" s="50"/>
      <c r="N758" s="36"/>
      <c r="O758" s="58"/>
      <c r="P758" s="59"/>
      <c r="Q758" s="59"/>
      <c r="R758" s="151"/>
      <c r="S758" s="133"/>
      <c r="T758" s="133"/>
      <c r="U758" s="133"/>
      <c r="V758" s="152"/>
      <c r="W758" s="140"/>
      <c r="X758" s="59"/>
      <c r="Y758" s="59"/>
      <c r="Z758" s="59"/>
    </row>
    <row r="759" spans="2:26" ht="22.5" customHeight="1">
      <c r="B759" s="84"/>
      <c r="C759" s="84"/>
      <c r="D759" s="195"/>
      <c r="E759" s="196"/>
      <c r="F759" s="197"/>
      <c r="G759" s="125"/>
      <c r="H759" s="184"/>
      <c r="I759" s="185"/>
      <c r="J759" s="185"/>
      <c r="K759" s="185"/>
      <c r="L759" s="185"/>
      <c r="M759" s="50"/>
      <c r="N759" s="36"/>
      <c r="O759" s="58"/>
      <c r="P759" s="59"/>
      <c r="Q759" s="59"/>
      <c r="R759" s="151"/>
      <c r="S759" s="133"/>
      <c r="T759" s="133"/>
      <c r="U759" s="133"/>
      <c r="V759" s="152"/>
      <c r="W759" s="140"/>
      <c r="X759" s="59"/>
      <c r="Y759" s="59"/>
      <c r="Z759" s="59"/>
    </row>
    <row r="760" spans="2:26" ht="22.5" customHeight="1">
      <c r="B760" s="84"/>
      <c r="C760" s="84"/>
      <c r="D760" s="195"/>
      <c r="E760" s="196"/>
      <c r="F760" s="197"/>
      <c r="G760" s="125"/>
      <c r="H760" s="184"/>
      <c r="I760" s="185"/>
      <c r="J760" s="185"/>
      <c r="K760" s="185"/>
      <c r="L760" s="185"/>
      <c r="M760" s="50"/>
      <c r="N760" s="36"/>
      <c r="O760" s="58"/>
      <c r="P760" s="59"/>
      <c r="Q760" s="59"/>
      <c r="R760" s="151"/>
      <c r="S760" s="133"/>
      <c r="T760" s="133"/>
      <c r="U760" s="133"/>
      <c r="V760" s="152"/>
      <c r="W760" s="140"/>
      <c r="X760" s="59"/>
      <c r="Y760" s="59"/>
      <c r="Z760" s="59"/>
    </row>
    <row r="761" spans="2:26" ht="22.5" customHeight="1">
      <c r="B761" s="84"/>
      <c r="C761" s="84"/>
      <c r="D761" s="195"/>
      <c r="E761" s="196"/>
      <c r="F761" s="197"/>
      <c r="G761" s="125"/>
      <c r="H761" s="184"/>
      <c r="I761" s="185"/>
      <c r="J761" s="185"/>
      <c r="K761" s="185"/>
      <c r="L761" s="185"/>
      <c r="M761" s="50"/>
      <c r="N761" s="36"/>
      <c r="O761" s="58"/>
      <c r="P761" s="59"/>
      <c r="Q761" s="59"/>
      <c r="R761" s="151"/>
      <c r="S761" s="133"/>
      <c r="T761" s="133"/>
      <c r="U761" s="133"/>
      <c r="V761" s="152"/>
      <c r="W761" s="140"/>
      <c r="X761" s="59"/>
      <c r="Y761" s="59"/>
      <c r="Z761" s="59"/>
    </row>
    <row r="762" spans="2:26" ht="22.5" customHeight="1">
      <c r="B762" s="84"/>
      <c r="C762" s="84"/>
      <c r="D762" s="195"/>
      <c r="E762" s="196"/>
      <c r="F762" s="197"/>
      <c r="G762" s="125"/>
      <c r="H762" s="184"/>
      <c r="I762" s="185"/>
      <c r="J762" s="185"/>
      <c r="K762" s="185"/>
      <c r="L762" s="185"/>
      <c r="M762" s="50"/>
      <c r="N762" s="36"/>
      <c r="O762" s="58"/>
      <c r="P762" s="59"/>
      <c r="Q762" s="59"/>
      <c r="R762" s="151"/>
      <c r="S762" s="133"/>
      <c r="T762" s="133"/>
      <c r="U762" s="133"/>
      <c r="V762" s="152"/>
      <c r="W762" s="140"/>
      <c r="X762" s="59"/>
      <c r="Y762" s="59"/>
      <c r="Z762" s="59"/>
    </row>
    <row r="763" spans="2:26" ht="22.5" customHeight="1">
      <c r="B763" s="84"/>
      <c r="C763" s="84"/>
      <c r="D763" s="281"/>
      <c r="E763" s="282"/>
      <c r="F763" s="283"/>
      <c r="G763" s="125"/>
      <c r="H763" s="246"/>
      <c r="I763" s="247"/>
      <c r="J763" s="247"/>
      <c r="K763" s="247"/>
      <c r="L763" s="247"/>
      <c r="M763" s="50"/>
      <c r="N763" s="36"/>
      <c r="O763" s="58"/>
      <c r="P763" s="59"/>
      <c r="Q763" s="59"/>
      <c r="R763" s="151"/>
      <c r="S763" s="133"/>
      <c r="T763" s="133"/>
      <c r="U763" s="133"/>
      <c r="V763" s="152"/>
      <c r="W763" s="140"/>
      <c r="X763" s="59"/>
      <c r="Y763" s="59"/>
      <c r="Z763" s="59"/>
    </row>
    <row r="764" spans="2:26" ht="22.5" customHeight="1">
      <c r="B764" s="84"/>
      <c r="C764" s="84"/>
      <c r="D764" s="281"/>
      <c r="E764" s="282"/>
      <c r="F764" s="283"/>
      <c r="G764" s="125"/>
      <c r="H764" s="246"/>
      <c r="I764" s="247"/>
      <c r="J764" s="247"/>
      <c r="K764" s="247"/>
      <c r="L764" s="247"/>
      <c r="M764" s="50"/>
      <c r="N764" s="36"/>
      <c r="O764" s="58"/>
      <c r="P764" s="59"/>
      <c r="Q764" s="59"/>
      <c r="R764" s="151"/>
      <c r="S764" s="133"/>
      <c r="T764" s="133"/>
      <c r="U764" s="133"/>
      <c r="V764" s="152"/>
      <c r="W764" s="140"/>
      <c r="X764" s="59"/>
      <c r="Y764" s="59"/>
      <c r="Z764" s="59"/>
    </row>
    <row r="765" spans="2:26" ht="22.5" customHeight="1">
      <c r="B765" s="84"/>
      <c r="C765" s="84"/>
      <c r="D765" s="281"/>
      <c r="E765" s="282"/>
      <c r="F765" s="283"/>
      <c r="G765" s="125"/>
      <c r="H765" s="246"/>
      <c r="I765" s="247"/>
      <c r="J765" s="247"/>
      <c r="K765" s="247"/>
      <c r="L765" s="247"/>
      <c r="M765" s="50"/>
      <c r="N765" s="36"/>
      <c r="O765" s="58"/>
      <c r="P765" s="59"/>
      <c r="Q765" s="59"/>
      <c r="R765" s="151"/>
      <c r="S765" s="133"/>
      <c r="T765" s="133"/>
      <c r="U765" s="133"/>
      <c r="V765" s="152"/>
      <c r="W765" s="140"/>
      <c r="X765" s="59"/>
      <c r="Y765" s="59"/>
      <c r="Z765" s="59"/>
    </row>
    <row r="766" spans="2:26" ht="22.5" customHeight="1">
      <c r="B766" s="84"/>
      <c r="C766" s="84"/>
      <c r="D766" s="281"/>
      <c r="E766" s="282"/>
      <c r="F766" s="283"/>
      <c r="G766" s="125"/>
      <c r="H766" s="246"/>
      <c r="I766" s="247"/>
      <c r="J766" s="247"/>
      <c r="K766" s="247"/>
      <c r="L766" s="247"/>
      <c r="M766" s="50"/>
      <c r="N766" s="36"/>
      <c r="O766" s="58"/>
      <c r="P766" s="59"/>
      <c r="Q766" s="59"/>
      <c r="R766" s="151"/>
      <c r="S766" s="133"/>
      <c r="T766" s="133"/>
      <c r="U766" s="133"/>
      <c r="V766" s="152"/>
      <c r="W766" s="140"/>
      <c r="X766" s="59"/>
      <c r="Y766" s="59"/>
      <c r="Z766" s="59"/>
    </row>
    <row r="767" spans="2:26" ht="22.5" customHeight="1">
      <c r="B767" s="84"/>
      <c r="C767" s="84"/>
      <c r="D767" s="281"/>
      <c r="E767" s="282"/>
      <c r="F767" s="283"/>
      <c r="G767" s="125"/>
      <c r="H767" s="246"/>
      <c r="I767" s="247"/>
      <c r="J767" s="247"/>
      <c r="K767" s="247"/>
      <c r="L767" s="247"/>
      <c r="M767" s="50"/>
      <c r="N767" s="36"/>
      <c r="O767" s="58"/>
      <c r="P767" s="59"/>
      <c r="Q767" s="59"/>
      <c r="R767" s="151"/>
      <c r="S767" s="133"/>
      <c r="T767" s="133"/>
      <c r="U767" s="133"/>
      <c r="V767" s="152"/>
      <c r="W767" s="140"/>
      <c r="X767" s="59"/>
      <c r="Y767" s="59"/>
      <c r="Z767" s="59"/>
    </row>
    <row r="768" spans="2:26" ht="22.5" customHeight="1">
      <c r="B768" s="84"/>
      <c r="C768" s="84"/>
      <c r="D768" s="195"/>
      <c r="E768" s="196"/>
      <c r="F768" s="197"/>
      <c r="G768" s="125"/>
      <c r="H768" s="198"/>
      <c r="I768" s="199"/>
      <c r="J768" s="199"/>
      <c r="K768" s="199"/>
      <c r="L768" s="199"/>
      <c r="M768" s="50"/>
      <c r="N768" s="36"/>
      <c r="O768" s="58"/>
      <c r="P768" s="59"/>
      <c r="Q768" s="59"/>
      <c r="R768" s="151"/>
      <c r="S768" s="133"/>
      <c r="T768" s="133"/>
      <c r="U768" s="133"/>
      <c r="V768" s="152"/>
      <c r="W768" s="140"/>
      <c r="X768" s="59"/>
      <c r="Y768" s="59"/>
      <c r="Z768" s="59"/>
    </row>
    <row r="769" spans="2:26" ht="22.5" customHeight="1">
      <c r="B769" s="84"/>
      <c r="C769" s="84"/>
      <c r="D769" s="195"/>
      <c r="E769" s="196"/>
      <c r="F769" s="197"/>
      <c r="G769" s="125"/>
      <c r="H769" s="198"/>
      <c r="I769" s="199"/>
      <c r="J769" s="199"/>
      <c r="K769" s="199"/>
      <c r="L769" s="199"/>
      <c r="M769" s="50"/>
      <c r="N769" s="39"/>
      <c r="O769" s="58"/>
      <c r="P769" s="59"/>
      <c r="Q769" s="59"/>
      <c r="R769" s="151"/>
      <c r="S769" s="133"/>
      <c r="T769" s="133"/>
      <c r="U769" s="133"/>
      <c r="V769" s="152"/>
      <c r="W769" s="140"/>
      <c r="X769" s="59"/>
      <c r="Y769" s="59"/>
      <c r="Z769" s="59"/>
    </row>
    <row r="770" spans="2:26" ht="22.5" customHeight="1">
      <c r="B770" s="84"/>
      <c r="C770" s="84"/>
      <c r="D770" s="195"/>
      <c r="E770" s="196"/>
      <c r="F770" s="197"/>
      <c r="G770" s="125"/>
      <c r="H770" s="198"/>
      <c r="I770" s="199"/>
      <c r="J770" s="199"/>
      <c r="K770" s="199"/>
      <c r="L770" s="199"/>
      <c r="M770" s="50"/>
      <c r="N770" s="39"/>
      <c r="O770" s="58"/>
      <c r="P770" s="59"/>
      <c r="Q770" s="59"/>
      <c r="R770" s="151"/>
      <c r="S770" s="133"/>
      <c r="T770" s="133"/>
      <c r="U770" s="133"/>
      <c r="V770" s="152"/>
      <c r="W770" s="140"/>
      <c r="X770" s="59"/>
      <c r="Y770" s="59"/>
      <c r="Z770" s="59"/>
    </row>
    <row r="771" spans="2:26" ht="22.5" customHeight="1">
      <c r="B771" s="84"/>
      <c r="C771" s="84"/>
      <c r="D771" s="195"/>
      <c r="E771" s="196"/>
      <c r="F771" s="197"/>
      <c r="G771" s="125"/>
      <c r="H771" s="198"/>
      <c r="I771" s="199"/>
      <c r="J771" s="199"/>
      <c r="K771" s="199"/>
      <c r="L771" s="199"/>
      <c r="M771" s="50"/>
      <c r="N771" s="39"/>
      <c r="O771" s="58"/>
      <c r="P771" s="59"/>
      <c r="Q771" s="59"/>
      <c r="R771" s="151"/>
      <c r="S771" s="133"/>
      <c r="T771" s="133"/>
      <c r="U771" s="133"/>
      <c r="V771" s="152"/>
      <c r="W771" s="140"/>
      <c r="X771" s="59"/>
      <c r="Y771" s="59"/>
      <c r="Z771" s="59"/>
    </row>
    <row r="772" spans="2:26" ht="22.5" customHeight="1">
      <c r="B772" s="84"/>
      <c r="C772" s="84"/>
      <c r="D772" s="195"/>
      <c r="E772" s="196"/>
      <c r="F772" s="197"/>
      <c r="G772" s="125"/>
      <c r="H772" s="205"/>
      <c r="I772" s="210"/>
      <c r="J772" s="210"/>
      <c r="K772" s="210"/>
      <c r="L772" s="210"/>
      <c r="M772" s="50"/>
      <c r="N772" s="36"/>
      <c r="O772" s="58"/>
      <c r="P772" s="59"/>
      <c r="Q772" s="59"/>
      <c r="R772" s="151"/>
      <c r="S772" s="133"/>
      <c r="T772" s="133"/>
      <c r="U772" s="133"/>
      <c r="V772" s="152"/>
      <c r="W772" s="140"/>
      <c r="X772" s="59"/>
      <c r="Y772" s="59"/>
      <c r="Z772" s="59"/>
    </row>
    <row r="773" spans="2:26" ht="22.5" customHeight="1">
      <c r="B773" s="84"/>
      <c r="C773" s="84"/>
      <c r="D773" s="307"/>
      <c r="E773" s="307"/>
      <c r="F773" s="307"/>
      <c r="G773" s="125"/>
      <c r="H773" s="184"/>
      <c r="I773" s="185"/>
      <c r="J773" s="185"/>
      <c r="K773" s="185"/>
      <c r="L773" s="185"/>
      <c r="M773" s="50"/>
      <c r="N773" s="39"/>
      <c r="O773" s="58"/>
      <c r="P773" s="59"/>
      <c r="Q773" s="59"/>
      <c r="R773" s="151"/>
      <c r="S773" s="133"/>
      <c r="T773" s="133"/>
      <c r="U773" s="133"/>
      <c r="V773" s="152"/>
      <c r="W773" s="140"/>
      <c r="X773" s="59"/>
      <c r="Y773" s="59"/>
      <c r="Z773" s="59"/>
    </row>
    <row r="774" spans="2:26" ht="22.5" customHeight="1">
      <c r="B774" s="84"/>
      <c r="C774" s="84"/>
      <c r="D774" s="195"/>
      <c r="E774" s="196"/>
      <c r="F774" s="197"/>
      <c r="G774" s="125"/>
      <c r="H774" s="184"/>
      <c r="I774" s="185"/>
      <c r="J774" s="185"/>
      <c r="K774" s="185"/>
      <c r="L774" s="185"/>
      <c r="M774" s="50"/>
      <c r="N774" s="36"/>
      <c r="O774" s="58"/>
      <c r="P774" s="59"/>
      <c r="Q774" s="59"/>
      <c r="R774" s="151"/>
      <c r="S774" s="133"/>
      <c r="T774" s="133"/>
      <c r="U774" s="133"/>
      <c r="V774" s="152"/>
      <c r="W774" s="140"/>
      <c r="X774" s="59"/>
      <c r="Y774" s="59"/>
      <c r="Z774" s="59"/>
    </row>
    <row r="775" spans="2:26" ht="22.5" customHeight="1">
      <c r="B775" s="84"/>
      <c r="C775" s="84"/>
      <c r="D775" s="195"/>
      <c r="E775" s="196"/>
      <c r="F775" s="197"/>
      <c r="G775" s="125"/>
      <c r="H775" s="184"/>
      <c r="I775" s="185"/>
      <c r="J775" s="185"/>
      <c r="K775" s="185"/>
      <c r="L775" s="185"/>
      <c r="M775" s="50"/>
      <c r="N775" s="36"/>
      <c r="O775" s="58"/>
      <c r="P775" s="59"/>
      <c r="Q775" s="59"/>
      <c r="R775" s="151"/>
      <c r="S775" s="133"/>
      <c r="T775" s="133"/>
      <c r="U775" s="133"/>
      <c r="V775" s="152"/>
      <c r="W775" s="140"/>
      <c r="X775" s="59"/>
      <c r="Y775" s="59"/>
      <c r="Z775" s="59"/>
    </row>
    <row r="776" spans="2:26" ht="22.5" customHeight="1">
      <c r="B776" s="84"/>
      <c r="C776" s="84"/>
      <c r="D776" s="195"/>
      <c r="E776" s="196"/>
      <c r="F776" s="197"/>
      <c r="G776" s="125"/>
      <c r="H776" s="205"/>
      <c r="I776" s="210"/>
      <c r="J776" s="210"/>
      <c r="K776" s="210"/>
      <c r="L776" s="210"/>
      <c r="M776" s="50"/>
      <c r="N776" s="36"/>
      <c r="O776" s="58"/>
      <c r="P776" s="59"/>
      <c r="Q776" s="59"/>
      <c r="R776" s="151"/>
      <c r="S776" s="133"/>
      <c r="T776" s="133"/>
      <c r="U776" s="133"/>
      <c r="V776" s="152"/>
      <c r="W776" s="140"/>
      <c r="X776" s="59"/>
      <c r="Y776" s="59"/>
      <c r="Z776" s="59"/>
    </row>
    <row r="777" spans="2:26" ht="22.5" customHeight="1">
      <c r="B777" s="84"/>
      <c r="C777" s="84"/>
      <c r="D777" s="195"/>
      <c r="E777" s="196"/>
      <c r="F777" s="197"/>
      <c r="G777" s="125"/>
      <c r="H777" s="205"/>
      <c r="I777" s="210"/>
      <c r="J777" s="210"/>
      <c r="K777" s="210"/>
      <c r="L777" s="210"/>
      <c r="M777" s="50"/>
      <c r="N777" s="36"/>
      <c r="O777" s="58"/>
      <c r="P777" s="59"/>
      <c r="Q777" s="59"/>
      <c r="R777" s="151"/>
      <c r="S777" s="133"/>
      <c r="T777" s="133"/>
      <c r="U777" s="133"/>
      <c r="V777" s="152"/>
      <c r="W777" s="140"/>
      <c r="X777" s="59"/>
      <c r="Y777" s="59"/>
      <c r="Z777" s="59"/>
    </row>
    <row r="778" spans="2:26" ht="22.5" customHeight="1">
      <c r="B778" s="84"/>
      <c r="C778" s="84"/>
      <c r="D778" s="195"/>
      <c r="E778" s="196"/>
      <c r="F778" s="197"/>
      <c r="G778" s="125"/>
      <c r="H778" s="184"/>
      <c r="I778" s="185"/>
      <c r="J778" s="185"/>
      <c r="K778" s="185"/>
      <c r="L778" s="185"/>
      <c r="M778" s="50"/>
      <c r="N778" s="36"/>
      <c r="O778" s="58"/>
      <c r="P778" s="59"/>
      <c r="Q778" s="59"/>
      <c r="R778" s="151"/>
      <c r="S778" s="133"/>
      <c r="T778" s="133"/>
      <c r="U778" s="133"/>
      <c r="V778" s="152"/>
      <c r="W778" s="140"/>
      <c r="X778" s="59"/>
      <c r="Y778" s="59"/>
      <c r="Z778" s="59"/>
    </row>
    <row r="779" spans="2:26" ht="22.5" customHeight="1">
      <c r="B779" s="84"/>
      <c r="C779" s="84"/>
      <c r="D779" s="195"/>
      <c r="E779" s="196"/>
      <c r="F779" s="197"/>
      <c r="G779" s="125"/>
      <c r="H779" s="184"/>
      <c r="I779" s="185"/>
      <c r="J779" s="185"/>
      <c r="K779" s="185"/>
      <c r="L779" s="185"/>
      <c r="M779" s="50"/>
      <c r="N779" s="36"/>
      <c r="O779" s="58"/>
      <c r="P779" s="59"/>
      <c r="Q779" s="59"/>
      <c r="R779" s="151"/>
      <c r="S779" s="133"/>
      <c r="T779" s="133"/>
      <c r="U779" s="133"/>
      <c r="V779" s="152"/>
      <c r="W779" s="140"/>
      <c r="X779" s="59"/>
      <c r="Y779" s="59"/>
      <c r="Z779" s="59"/>
    </row>
    <row r="780" spans="2:26" ht="22.5" customHeight="1">
      <c r="B780" s="84"/>
      <c r="C780" s="84"/>
      <c r="D780" s="195"/>
      <c r="E780" s="196"/>
      <c r="F780" s="197"/>
      <c r="G780" s="125"/>
      <c r="H780" s="184"/>
      <c r="I780" s="185"/>
      <c r="J780" s="185"/>
      <c r="K780" s="185"/>
      <c r="L780" s="185"/>
      <c r="M780" s="50"/>
      <c r="N780" s="36"/>
      <c r="O780" s="58"/>
      <c r="P780" s="59"/>
      <c r="Q780" s="59"/>
      <c r="R780" s="151"/>
      <c r="S780" s="133"/>
      <c r="T780" s="133"/>
      <c r="U780" s="133"/>
      <c r="V780" s="152"/>
      <c r="W780" s="140"/>
      <c r="X780" s="59"/>
      <c r="Y780" s="59"/>
      <c r="Z780" s="59"/>
    </row>
    <row r="781" spans="2:26" ht="22.5" customHeight="1">
      <c r="B781" s="84"/>
      <c r="C781" s="84"/>
      <c r="D781" s="195"/>
      <c r="E781" s="196"/>
      <c r="F781" s="197"/>
      <c r="G781" s="125"/>
      <c r="H781" s="184"/>
      <c r="I781" s="185"/>
      <c r="J781" s="185"/>
      <c r="K781" s="185"/>
      <c r="L781" s="185"/>
      <c r="M781" s="50"/>
      <c r="N781" s="36"/>
      <c r="O781" s="58"/>
      <c r="P781" s="59"/>
      <c r="Q781" s="59"/>
      <c r="R781" s="151"/>
      <c r="S781" s="133"/>
      <c r="T781" s="133"/>
      <c r="U781" s="133"/>
      <c r="V781" s="152"/>
      <c r="W781" s="140"/>
      <c r="X781" s="59"/>
      <c r="Y781" s="59"/>
      <c r="Z781" s="59"/>
    </row>
    <row r="782" spans="2:26" ht="22.5" customHeight="1">
      <c r="B782" s="84"/>
      <c r="C782" s="84"/>
      <c r="D782" s="195"/>
      <c r="E782" s="196"/>
      <c r="F782" s="197"/>
      <c r="G782" s="125"/>
      <c r="H782" s="184"/>
      <c r="I782" s="185"/>
      <c r="J782" s="185"/>
      <c r="K782" s="185"/>
      <c r="L782" s="185"/>
      <c r="M782" s="50"/>
      <c r="N782" s="36"/>
      <c r="O782" s="58"/>
      <c r="P782" s="59"/>
      <c r="Q782" s="59"/>
      <c r="R782" s="151"/>
      <c r="S782" s="133"/>
      <c r="T782" s="133"/>
      <c r="U782" s="133"/>
      <c r="V782" s="152"/>
      <c r="W782" s="140"/>
      <c r="X782" s="59"/>
      <c r="Y782" s="59"/>
      <c r="Z782" s="59"/>
    </row>
    <row r="783" spans="2:26" ht="22.5" customHeight="1">
      <c r="B783" s="84"/>
      <c r="C783" s="84"/>
      <c r="D783" s="195"/>
      <c r="E783" s="196"/>
      <c r="F783" s="197"/>
      <c r="G783" s="125"/>
      <c r="H783" s="184"/>
      <c r="I783" s="185"/>
      <c r="J783" s="185"/>
      <c r="K783" s="185"/>
      <c r="L783" s="185"/>
      <c r="M783" s="50"/>
      <c r="N783" s="36"/>
      <c r="O783" s="58"/>
      <c r="P783" s="59"/>
      <c r="Q783" s="59"/>
      <c r="R783" s="151"/>
      <c r="S783" s="133"/>
      <c r="T783" s="133"/>
      <c r="U783" s="133"/>
      <c r="V783" s="152"/>
      <c r="W783" s="140"/>
      <c r="X783" s="59"/>
      <c r="Y783" s="59"/>
      <c r="Z783" s="59"/>
    </row>
    <row r="784" spans="2:26" ht="22.5" customHeight="1">
      <c r="B784" s="84"/>
      <c r="C784" s="84"/>
      <c r="D784" s="195"/>
      <c r="E784" s="196"/>
      <c r="F784" s="197"/>
      <c r="G784" s="125"/>
      <c r="H784" s="184"/>
      <c r="I784" s="185"/>
      <c r="J784" s="185"/>
      <c r="K784" s="185"/>
      <c r="L784" s="185"/>
      <c r="M784" s="50"/>
      <c r="N784" s="36"/>
      <c r="O784" s="58"/>
      <c r="P784" s="59"/>
      <c r="Q784" s="59"/>
      <c r="R784" s="151"/>
      <c r="S784" s="133"/>
      <c r="T784" s="133"/>
      <c r="U784" s="133"/>
      <c r="V784" s="152"/>
      <c r="W784" s="140"/>
      <c r="X784" s="59"/>
      <c r="Y784" s="59"/>
      <c r="Z784" s="59"/>
    </row>
    <row r="785" spans="2:26" ht="22.5" customHeight="1">
      <c r="B785" s="84"/>
      <c r="C785" s="84"/>
      <c r="D785" s="195"/>
      <c r="E785" s="196"/>
      <c r="F785" s="197"/>
      <c r="G785" s="125"/>
      <c r="H785" s="246"/>
      <c r="I785" s="247"/>
      <c r="J785" s="247"/>
      <c r="K785" s="247"/>
      <c r="L785" s="247"/>
      <c r="M785" s="50"/>
      <c r="N785" s="36"/>
      <c r="O785" s="58"/>
      <c r="P785" s="62"/>
      <c r="Q785" s="59"/>
      <c r="R785" s="151"/>
      <c r="S785" s="133"/>
      <c r="T785" s="133"/>
      <c r="U785" s="133"/>
      <c r="V785" s="152"/>
      <c r="W785" s="140"/>
      <c r="X785" s="59"/>
      <c r="Y785" s="59"/>
      <c r="Z785" s="59"/>
    </row>
    <row r="786" spans="2:26" ht="22.5" customHeight="1">
      <c r="B786" s="84"/>
      <c r="C786" s="84"/>
      <c r="D786" s="195"/>
      <c r="E786" s="196"/>
      <c r="F786" s="197"/>
      <c r="G786" s="125"/>
      <c r="H786" s="246"/>
      <c r="I786" s="247"/>
      <c r="J786" s="247"/>
      <c r="K786" s="247"/>
      <c r="L786" s="247"/>
      <c r="M786" s="50"/>
      <c r="N786" s="36"/>
      <c r="O786" s="58"/>
      <c r="P786" s="59"/>
      <c r="Q786" s="59"/>
      <c r="R786" s="151"/>
      <c r="S786" s="133"/>
      <c r="T786" s="133"/>
      <c r="U786" s="133"/>
      <c r="V786" s="152"/>
      <c r="W786" s="140"/>
      <c r="X786" s="59"/>
      <c r="Y786" s="59"/>
      <c r="Z786" s="59"/>
    </row>
    <row r="787" spans="2:26" ht="22.5" customHeight="1">
      <c r="B787" s="84"/>
      <c r="C787" s="84"/>
      <c r="D787" s="195"/>
      <c r="E787" s="196"/>
      <c r="F787" s="197"/>
      <c r="G787" s="125"/>
      <c r="H787" s="246"/>
      <c r="I787" s="247"/>
      <c r="J787" s="247"/>
      <c r="K787" s="247"/>
      <c r="L787" s="247"/>
      <c r="M787" s="50"/>
      <c r="N787" s="36"/>
      <c r="O787" s="58"/>
      <c r="P787" s="62"/>
      <c r="Q787" s="59"/>
      <c r="R787" s="151"/>
      <c r="S787" s="133"/>
      <c r="T787" s="133"/>
      <c r="U787" s="133"/>
      <c r="V787" s="152"/>
      <c r="W787" s="140"/>
      <c r="X787" s="59"/>
      <c r="Y787" s="59"/>
      <c r="Z787" s="59"/>
    </row>
    <row r="788" spans="2:26" ht="22.5" customHeight="1">
      <c r="B788" s="84"/>
      <c r="C788" s="84"/>
      <c r="D788" s="195"/>
      <c r="E788" s="196"/>
      <c r="F788" s="197"/>
      <c r="G788" s="125"/>
      <c r="H788" s="246"/>
      <c r="I788" s="247"/>
      <c r="J788" s="247"/>
      <c r="K788" s="247"/>
      <c r="L788" s="247"/>
      <c r="M788" s="50"/>
      <c r="N788" s="36"/>
      <c r="O788" s="58"/>
      <c r="P788" s="62"/>
      <c r="Q788" s="59"/>
      <c r="R788" s="151"/>
      <c r="S788" s="133"/>
      <c r="T788" s="133"/>
      <c r="U788" s="133"/>
      <c r="V788" s="152"/>
      <c r="W788" s="140"/>
      <c r="X788" s="59"/>
      <c r="Y788" s="59"/>
      <c r="Z788" s="59"/>
    </row>
    <row r="789" spans="2:26" ht="22.5" customHeight="1">
      <c r="B789" s="84"/>
      <c r="C789" s="84"/>
      <c r="D789" s="195"/>
      <c r="E789" s="196"/>
      <c r="F789" s="197"/>
      <c r="G789" s="125"/>
      <c r="H789" s="246"/>
      <c r="I789" s="247"/>
      <c r="J789" s="247"/>
      <c r="K789" s="247"/>
      <c r="L789" s="247"/>
      <c r="M789" s="50"/>
      <c r="N789" s="36"/>
      <c r="O789" s="58"/>
      <c r="P789" s="62"/>
      <c r="Q789" s="59"/>
      <c r="R789" s="151"/>
      <c r="S789" s="133"/>
      <c r="T789" s="133"/>
      <c r="U789" s="133"/>
      <c r="V789" s="152"/>
      <c r="W789" s="140"/>
      <c r="X789" s="59"/>
      <c r="Y789" s="59"/>
      <c r="Z789" s="59"/>
    </row>
    <row r="790" spans="2:26" ht="22.5" customHeight="1">
      <c r="B790" s="84"/>
      <c r="C790" s="84"/>
      <c r="D790" s="195"/>
      <c r="E790" s="196"/>
      <c r="F790" s="197"/>
      <c r="G790" s="125"/>
      <c r="H790" s="246"/>
      <c r="I790" s="247"/>
      <c r="J790" s="247"/>
      <c r="K790" s="247"/>
      <c r="L790" s="247"/>
      <c r="M790" s="50"/>
      <c r="N790" s="36"/>
      <c r="O790" s="58"/>
      <c r="P790" s="59"/>
      <c r="Q790" s="59"/>
      <c r="R790" s="151"/>
      <c r="S790" s="133"/>
      <c r="T790" s="133"/>
      <c r="U790" s="133"/>
      <c r="V790" s="152"/>
      <c r="W790" s="140"/>
      <c r="X790" s="59"/>
      <c r="Y790" s="59"/>
      <c r="Z790" s="59"/>
    </row>
    <row r="791" spans="2:26" ht="22.5" customHeight="1">
      <c r="B791" s="84"/>
      <c r="C791" s="84"/>
      <c r="D791" s="195"/>
      <c r="E791" s="196"/>
      <c r="F791" s="197"/>
      <c r="G791" s="125"/>
      <c r="H791" s="246"/>
      <c r="I791" s="247"/>
      <c r="J791" s="247"/>
      <c r="K791" s="247"/>
      <c r="L791" s="247"/>
      <c r="M791" s="50"/>
      <c r="N791" s="36"/>
      <c r="O791" s="58"/>
      <c r="P791" s="59"/>
      <c r="Q791" s="59"/>
      <c r="R791" s="151"/>
      <c r="S791" s="133"/>
      <c r="T791" s="133"/>
      <c r="U791" s="133"/>
      <c r="V791" s="152"/>
      <c r="W791" s="140"/>
      <c r="X791" s="59"/>
      <c r="Y791" s="59"/>
      <c r="Z791" s="59"/>
    </row>
    <row r="792" spans="2:26" ht="22.5" customHeight="1">
      <c r="B792" s="84"/>
      <c r="C792" s="84"/>
      <c r="D792" s="195"/>
      <c r="E792" s="196"/>
      <c r="F792" s="197"/>
      <c r="G792" s="125"/>
      <c r="H792" s="246"/>
      <c r="I792" s="247"/>
      <c r="J792" s="247"/>
      <c r="K792" s="247"/>
      <c r="L792" s="247"/>
      <c r="M792" s="50"/>
      <c r="N792" s="36"/>
      <c r="O792" s="58"/>
      <c r="P792" s="59"/>
      <c r="Q792" s="59"/>
      <c r="R792" s="151"/>
      <c r="S792" s="133"/>
      <c r="T792" s="133"/>
      <c r="U792" s="133"/>
      <c r="V792" s="152"/>
      <c r="W792" s="140"/>
      <c r="X792" s="59"/>
      <c r="Y792" s="59"/>
      <c r="Z792" s="59"/>
    </row>
    <row r="793" spans="2:26" ht="22.5" customHeight="1">
      <c r="B793" s="84"/>
      <c r="C793" s="84"/>
      <c r="D793" s="195"/>
      <c r="E793" s="196"/>
      <c r="F793" s="197"/>
      <c r="G793" s="125"/>
      <c r="H793" s="246"/>
      <c r="I793" s="247"/>
      <c r="J793" s="247"/>
      <c r="K793" s="247"/>
      <c r="L793" s="247"/>
      <c r="M793" s="50"/>
      <c r="N793" s="36"/>
      <c r="O793" s="58"/>
      <c r="P793" s="59"/>
      <c r="Q793" s="59"/>
      <c r="R793" s="151"/>
      <c r="S793" s="133"/>
      <c r="T793" s="133"/>
      <c r="U793" s="133"/>
      <c r="V793" s="152"/>
      <c r="W793" s="140"/>
      <c r="X793" s="59"/>
      <c r="Y793" s="59"/>
      <c r="Z793" s="59"/>
    </row>
    <row r="794" spans="2:26" ht="22.5" customHeight="1">
      <c r="B794" s="84"/>
      <c r="C794" s="84"/>
      <c r="D794" s="195"/>
      <c r="E794" s="196"/>
      <c r="F794" s="197"/>
      <c r="G794" s="125"/>
      <c r="H794" s="246"/>
      <c r="I794" s="247"/>
      <c r="J794" s="247"/>
      <c r="K794" s="247"/>
      <c r="L794" s="247"/>
      <c r="M794" s="50"/>
      <c r="N794" s="36"/>
      <c r="O794" s="58"/>
      <c r="P794" s="59"/>
      <c r="Q794" s="59"/>
      <c r="R794" s="151"/>
      <c r="S794" s="133"/>
      <c r="T794" s="133"/>
      <c r="U794" s="133"/>
      <c r="V794" s="152"/>
      <c r="W794" s="140"/>
      <c r="X794" s="59"/>
      <c r="Y794" s="59"/>
      <c r="Z794" s="59"/>
    </row>
    <row r="795" spans="2:26" ht="22.5" customHeight="1">
      <c r="B795" s="84"/>
      <c r="C795" s="84"/>
      <c r="D795" s="195"/>
      <c r="E795" s="196"/>
      <c r="F795" s="197"/>
      <c r="G795" s="125"/>
      <c r="H795" s="246"/>
      <c r="I795" s="247"/>
      <c r="J795" s="247"/>
      <c r="K795" s="247"/>
      <c r="L795" s="247"/>
      <c r="M795" s="50"/>
      <c r="N795" s="36"/>
      <c r="O795" s="58"/>
      <c r="P795" s="59"/>
      <c r="Q795" s="59"/>
      <c r="R795" s="151"/>
      <c r="S795" s="133"/>
      <c r="T795" s="133"/>
      <c r="U795" s="133"/>
      <c r="V795" s="152"/>
      <c r="W795" s="140"/>
      <c r="X795" s="59"/>
      <c r="Y795" s="59"/>
      <c r="Z795" s="59"/>
    </row>
    <row r="796" spans="2:26" ht="22.5" customHeight="1">
      <c r="B796" s="84"/>
      <c r="C796" s="84"/>
      <c r="D796" s="195"/>
      <c r="E796" s="196"/>
      <c r="F796" s="197"/>
      <c r="G796" s="125"/>
      <c r="H796" s="246"/>
      <c r="I796" s="247"/>
      <c r="J796" s="247"/>
      <c r="K796" s="247"/>
      <c r="L796" s="247"/>
      <c r="M796" s="50"/>
      <c r="N796" s="36"/>
      <c r="O796" s="58"/>
      <c r="P796" s="59"/>
      <c r="Q796" s="59"/>
      <c r="R796" s="151"/>
      <c r="S796" s="133"/>
      <c r="T796" s="133"/>
      <c r="U796" s="133"/>
      <c r="V796" s="152"/>
      <c r="W796" s="140"/>
      <c r="X796" s="59"/>
      <c r="Y796" s="59"/>
      <c r="Z796" s="59"/>
    </row>
    <row r="797" spans="2:26" ht="22.5" customHeight="1">
      <c r="B797" s="84"/>
      <c r="C797" s="84"/>
      <c r="D797" s="195"/>
      <c r="E797" s="196"/>
      <c r="F797" s="197"/>
      <c r="G797" s="125"/>
      <c r="H797" s="246"/>
      <c r="I797" s="247"/>
      <c r="J797" s="247"/>
      <c r="K797" s="247"/>
      <c r="L797" s="247"/>
      <c r="M797" s="50"/>
      <c r="N797" s="36"/>
      <c r="O797" s="58"/>
      <c r="P797" s="59"/>
      <c r="Q797" s="59"/>
      <c r="R797" s="151"/>
      <c r="S797" s="133"/>
      <c r="T797" s="133"/>
      <c r="U797" s="133"/>
      <c r="V797" s="152"/>
      <c r="W797" s="140"/>
      <c r="X797" s="59"/>
      <c r="Y797" s="59"/>
      <c r="Z797" s="59"/>
    </row>
    <row r="798" spans="2:26" ht="22.5" customHeight="1">
      <c r="B798" s="84"/>
      <c r="C798" s="84"/>
      <c r="D798" s="195"/>
      <c r="E798" s="196"/>
      <c r="F798" s="197"/>
      <c r="G798" s="125"/>
      <c r="H798" s="246"/>
      <c r="I798" s="247"/>
      <c r="J798" s="247"/>
      <c r="K798" s="247"/>
      <c r="L798" s="247"/>
      <c r="M798" s="50"/>
      <c r="N798" s="36"/>
      <c r="O798" s="58"/>
      <c r="P798" s="62"/>
      <c r="Q798" s="59"/>
      <c r="R798" s="151"/>
      <c r="S798" s="133"/>
      <c r="T798" s="133"/>
      <c r="U798" s="133"/>
      <c r="V798" s="152"/>
      <c r="W798" s="140"/>
      <c r="X798" s="59"/>
      <c r="Y798" s="59"/>
      <c r="Z798" s="59"/>
    </row>
    <row r="799" spans="2:26" ht="22.5" customHeight="1">
      <c r="B799" s="84"/>
      <c r="C799" s="84"/>
      <c r="D799" s="195"/>
      <c r="E799" s="196"/>
      <c r="F799" s="197"/>
      <c r="G799" s="125"/>
      <c r="H799" s="246"/>
      <c r="I799" s="247"/>
      <c r="J799" s="247"/>
      <c r="K799" s="247"/>
      <c r="L799" s="247"/>
      <c r="M799" s="50"/>
      <c r="N799" s="36"/>
      <c r="O799" s="58"/>
      <c r="P799" s="62"/>
      <c r="Q799" s="59"/>
      <c r="R799" s="151"/>
      <c r="S799" s="133"/>
      <c r="T799" s="133"/>
      <c r="U799" s="133"/>
      <c r="V799" s="152"/>
      <c r="W799" s="140"/>
      <c r="X799" s="59"/>
      <c r="Y799" s="59"/>
      <c r="Z799" s="59"/>
    </row>
    <row r="800" spans="2:26" ht="22.5" customHeight="1">
      <c r="B800" s="84"/>
      <c r="C800" s="84"/>
      <c r="D800" s="195"/>
      <c r="E800" s="196"/>
      <c r="F800" s="197"/>
      <c r="G800" s="125"/>
      <c r="H800" s="246"/>
      <c r="I800" s="247"/>
      <c r="J800" s="247"/>
      <c r="K800" s="247"/>
      <c r="L800" s="247"/>
      <c r="M800" s="50"/>
      <c r="N800" s="36"/>
      <c r="O800" s="58"/>
      <c r="P800" s="59"/>
      <c r="Q800" s="59"/>
      <c r="R800" s="151"/>
      <c r="S800" s="133"/>
      <c r="T800" s="133"/>
      <c r="U800" s="133"/>
      <c r="V800" s="152"/>
      <c r="W800" s="140"/>
      <c r="X800" s="59"/>
      <c r="Y800" s="59"/>
      <c r="Z800" s="59"/>
    </row>
    <row r="801" spans="2:26" ht="22.5" customHeight="1">
      <c r="B801" s="84"/>
      <c r="C801" s="84"/>
      <c r="D801" s="195"/>
      <c r="E801" s="196"/>
      <c r="F801" s="197"/>
      <c r="G801" s="125"/>
      <c r="H801" s="246"/>
      <c r="I801" s="247"/>
      <c r="J801" s="247"/>
      <c r="K801" s="247"/>
      <c r="L801" s="247"/>
      <c r="M801" s="50"/>
      <c r="N801" s="36"/>
      <c r="O801" s="58"/>
      <c r="P801" s="59"/>
      <c r="Q801" s="59"/>
      <c r="R801" s="151"/>
      <c r="S801" s="133"/>
      <c r="T801" s="133"/>
      <c r="U801" s="133"/>
      <c r="V801" s="152"/>
      <c r="W801" s="140"/>
      <c r="X801" s="59"/>
      <c r="Y801" s="59"/>
      <c r="Z801" s="59"/>
    </row>
    <row r="802" spans="2:26" ht="22.5" customHeight="1">
      <c r="B802" s="84"/>
      <c r="C802" s="84"/>
      <c r="D802" s="195"/>
      <c r="E802" s="196"/>
      <c r="F802" s="197"/>
      <c r="G802" s="125"/>
      <c r="H802" s="246"/>
      <c r="I802" s="247"/>
      <c r="J802" s="247"/>
      <c r="K802" s="247"/>
      <c r="L802" s="247"/>
      <c r="M802" s="50"/>
      <c r="N802" s="36"/>
      <c r="O802" s="58"/>
      <c r="P802" s="59"/>
      <c r="Q802" s="59"/>
      <c r="R802" s="151"/>
      <c r="S802" s="133"/>
      <c r="T802" s="133"/>
      <c r="U802" s="133"/>
      <c r="V802" s="152"/>
      <c r="W802" s="140"/>
      <c r="X802" s="59"/>
      <c r="Y802" s="59"/>
      <c r="Z802" s="59"/>
    </row>
    <row r="803" spans="2:26" ht="22.5" customHeight="1">
      <c r="B803" s="84"/>
      <c r="C803" s="84"/>
      <c r="D803" s="195"/>
      <c r="E803" s="196"/>
      <c r="F803" s="197"/>
      <c r="G803" s="125"/>
      <c r="H803" s="246"/>
      <c r="I803" s="247"/>
      <c r="J803" s="247"/>
      <c r="K803" s="247"/>
      <c r="L803" s="247"/>
      <c r="M803" s="50"/>
      <c r="N803" s="36"/>
      <c r="O803" s="58"/>
      <c r="P803" s="59"/>
      <c r="Q803" s="59"/>
      <c r="R803" s="151"/>
      <c r="S803" s="133"/>
      <c r="T803" s="133"/>
      <c r="U803" s="133"/>
      <c r="V803" s="152"/>
      <c r="W803" s="140"/>
      <c r="X803" s="59"/>
      <c r="Y803" s="59"/>
      <c r="Z803" s="59"/>
    </row>
    <row r="804" spans="2:26" ht="22.5" customHeight="1">
      <c r="B804" s="84"/>
      <c r="C804" s="84"/>
      <c r="D804" s="195"/>
      <c r="E804" s="196"/>
      <c r="F804" s="197"/>
      <c r="G804" s="125"/>
      <c r="H804" s="246"/>
      <c r="I804" s="247"/>
      <c r="J804" s="247"/>
      <c r="K804" s="247"/>
      <c r="L804" s="247"/>
      <c r="M804" s="50"/>
      <c r="N804" s="36"/>
      <c r="O804" s="58"/>
      <c r="P804" s="59"/>
      <c r="Q804" s="59"/>
      <c r="R804" s="151"/>
      <c r="S804" s="133"/>
      <c r="T804" s="133"/>
      <c r="U804" s="133"/>
      <c r="V804" s="152"/>
      <c r="W804" s="140"/>
      <c r="X804" s="59"/>
      <c r="Y804" s="59"/>
      <c r="Z804" s="59"/>
    </row>
    <row r="805" spans="2:26" ht="22.5" customHeight="1">
      <c r="B805" s="84"/>
      <c r="C805" s="84"/>
      <c r="D805" s="195"/>
      <c r="E805" s="196"/>
      <c r="F805" s="197"/>
      <c r="G805" s="125"/>
      <c r="H805" s="246"/>
      <c r="I805" s="247"/>
      <c r="J805" s="247"/>
      <c r="K805" s="247"/>
      <c r="L805" s="247"/>
      <c r="M805" s="50"/>
      <c r="N805" s="36"/>
      <c r="O805" s="58"/>
      <c r="P805" s="59"/>
      <c r="Q805" s="59"/>
      <c r="R805" s="151"/>
      <c r="S805" s="133"/>
      <c r="T805" s="133"/>
      <c r="U805" s="133"/>
      <c r="V805" s="152"/>
      <c r="W805" s="140"/>
      <c r="X805" s="59"/>
      <c r="Y805" s="59"/>
      <c r="Z805" s="59"/>
    </row>
    <row r="806" spans="2:26" ht="22.5" customHeight="1">
      <c r="B806" s="84"/>
      <c r="C806" s="84"/>
      <c r="D806" s="195"/>
      <c r="E806" s="196"/>
      <c r="F806" s="197"/>
      <c r="G806" s="125"/>
      <c r="H806" s="246"/>
      <c r="I806" s="247"/>
      <c r="J806" s="247"/>
      <c r="K806" s="247"/>
      <c r="L806" s="247"/>
      <c r="M806" s="50"/>
      <c r="N806" s="36"/>
      <c r="O806" s="58"/>
      <c r="P806" s="59"/>
      <c r="Q806" s="59"/>
      <c r="R806" s="151"/>
      <c r="S806" s="133"/>
      <c r="T806" s="133"/>
      <c r="U806" s="133"/>
      <c r="V806" s="152"/>
      <c r="W806" s="140"/>
      <c r="X806" s="59"/>
      <c r="Y806" s="59"/>
      <c r="Z806" s="59"/>
    </row>
    <row r="807" spans="2:26" ht="22.5" customHeight="1">
      <c r="B807" s="84"/>
      <c r="C807" s="84"/>
      <c r="D807" s="195"/>
      <c r="E807" s="196"/>
      <c r="F807" s="197"/>
      <c r="G807" s="125"/>
      <c r="H807" s="246"/>
      <c r="I807" s="247"/>
      <c r="J807" s="247"/>
      <c r="K807" s="247"/>
      <c r="L807" s="247"/>
      <c r="M807" s="50"/>
      <c r="N807" s="36"/>
      <c r="O807" s="58"/>
      <c r="P807" s="59"/>
      <c r="Q807" s="59"/>
      <c r="R807" s="151"/>
      <c r="S807" s="133"/>
      <c r="T807" s="133"/>
      <c r="U807" s="133"/>
      <c r="V807" s="152"/>
      <c r="W807" s="140"/>
      <c r="X807" s="59"/>
      <c r="Y807" s="59"/>
      <c r="Z807" s="59"/>
    </row>
    <row r="808" spans="2:26" ht="22.5" customHeight="1">
      <c r="B808" s="84"/>
      <c r="C808" s="84"/>
      <c r="D808" s="195"/>
      <c r="E808" s="196"/>
      <c r="F808" s="197"/>
      <c r="G808" s="125"/>
      <c r="H808" s="246"/>
      <c r="I808" s="247"/>
      <c r="J808" s="247"/>
      <c r="K808" s="247"/>
      <c r="L808" s="247"/>
      <c r="M808" s="50"/>
      <c r="N808" s="36"/>
      <c r="O808" s="58"/>
      <c r="P808" s="59"/>
      <c r="Q808" s="59"/>
      <c r="R808" s="151"/>
      <c r="S808" s="133"/>
      <c r="T808" s="133"/>
      <c r="U808" s="133"/>
      <c r="V808" s="152"/>
      <c r="W808" s="140"/>
      <c r="X808" s="59"/>
      <c r="Y808" s="59"/>
      <c r="Z808" s="59"/>
    </row>
    <row r="809" spans="2:26" ht="22.5" customHeight="1">
      <c r="B809" s="84"/>
      <c r="C809" s="84"/>
      <c r="D809" s="195"/>
      <c r="E809" s="196"/>
      <c r="F809" s="197"/>
      <c r="G809" s="125"/>
      <c r="H809" s="246"/>
      <c r="I809" s="247"/>
      <c r="J809" s="247"/>
      <c r="K809" s="247"/>
      <c r="L809" s="247"/>
      <c r="M809" s="50"/>
      <c r="N809" s="36"/>
      <c r="O809" s="58"/>
      <c r="P809" s="59"/>
      <c r="Q809" s="59"/>
      <c r="R809" s="151"/>
      <c r="S809" s="133"/>
      <c r="T809" s="133"/>
      <c r="U809" s="133"/>
      <c r="V809" s="152"/>
      <c r="W809" s="140"/>
      <c r="X809" s="59"/>
      <c r="Y809" s="59"/>
      <c r="Z809" s="59"/>
    </row>
    <row r="810" spans="2:26" ht="22.5" customHeight="1">
      <c r="B810" s="84"/>
      <c r="C810" s="84"/>
      <c r="D810" s="195"/>
      <c r="E810" s="196"/>
      <c r="F810" s="197"/>
      <c r="G810" s="125"/>
      <c r="H810" s="246"/>
      <c r="I810" s="247"/>
      <c r="J810" s="247"/>
      <c r="K810" s="247"/>
      <c r="L810" s="247"/>
      <c r="M810" s="50"/>
      <c r="N810" s="36"/>
      <c r="O810" s="58"/>
      <c r="P810" s="59"/>
      <c r="Q810" s="59"/>
      <c r="R810" s="151"/>
      <c r="S810" s="133"/>
      <c r="T810" s="133"/>
      <c r="U810" s="133"/>
      <c r="V810" s="152"/>
      <c r="W810" s="140"/>
      <c r="X810" s="59"/>
      <c r="Y810" s="59"/>
      <c r="Z810" s="59"/>
    </row>
    <row r="811" spans="2:26" ht="22.5" customHeight="1">
      <c r="B811" s="84"/>
      <c r="C811" s="84"/>
      <c r="D811" s="195"/>
      <c r="E811" s="196"/>
      <c r="F811" s="197"/>
      <c r="G811" s="125"/>
      <c r="H811" s="246"/>
      <c r="I811" s="247"/>
      <c r="J811" s="247"/>
      <c r="K811" s="247"/>
      <c r="L811" s="247"/>
      <c r="M811" s="50"/>
      <c r="N811" s="36"/>
      <c r="O811" s="58"/>
      <c r="P811" s="59"/>
      <c r="Q811" s="59"/>
      <c r="R811" s="151"/>
      <c r="S811" s="133"/>
      <c r="T811" s="133"/>
      <c r="U811" s="133"/>
      <c r="V811" s="152"/>
      <c r="W811" s="140"/>
      <c r="X811" s="59"/>
      <c r="Y811" s="59"/>
      <c r="Z811" s="59"/>
    </row>
    <row r="812" spans="2:26" ht="22.5" customHeight="1">
      <c r="B812" s="84"/>
      <c r="C812" s="84"/>
      <c r="D812" s="195"/>
      <c r="E812" s="196"/>
      <c r="F812" s="197"/>
      <c r="G812" s="125"/>
      <c r="H812" s="246"/>
      <c r="I812" s="247"/>
      <c r="J812" s="247"/>
      <c r="K812" s="247"/>
      <c r="L812" s="247"/>
      <c r="M812" s="50"/>
      <c r="N812" s="36"/>
      <c r="O812" s="58"/>
      <c r="P812" s="59"/>
      <c r="Q812" s="59"/>
      <c r="R812" s="151"/>
      <c r="S812" s="133"/>
      <c r="T812" s="133"/>
      <c r="U812" s="133"/>
      <c r="V812" s="152"/>
      <c r="W812" s="140"/>
      <c r="X812" s="59"/>
      <c r="Y812" s="59"/>
      <c r="Z812" s="59"/>
    </row>
    <row r="813" spans="2:26" ht="22.5" customHeight="1">
      <c r="B813" s="84"/>
      <c r="C813" s="84"/>
      <c r="D813" s="195"/>
      <c r="E813" s="196"/>
      <c r="F813" s="197"/>
      <c r="G813" s="125"/>
      <c r="H813" s="246"/>
      <c r="I813" s="247"/>
      <c r="J813" s="247"/>
      <c r="K813" s="247"/>
      <c r="L813" s="247"/>
      <c r="M813" s="50"/>
      <c r="N813" s="36"/>
      <c r="O813" s="58"/>
      <c r="P813" s="59"/>
      <c r="Q813" s="59"/>
      <c r="R813" s="151"/>
      <c r="S813" s="133"/>
      <c r="T813" s="133"/>
      <c r="U813" s="133"/>
      <c r="V813" s="152"/>
      <c r="W813" s="140"/>
      <c r="X813" s="59"/>
      <c r="Y813" s="59"/>
      <c r="Z813" s="59"/>
    </row>
    <row r="814" spans="2:26" ht="22.5" customHeight="1">
      <c r="B814" s="84"/>
      <c r="C814" s="84"/>
      <c r="D814" s="195"/>
      <c r="E814" s="196"/>
      <c r="F814" s="197"/>
      <c r="G814" s="125"/>
      <c r="H814" s="184"/>
      <c r="I814" s="210"/>
      <c r="J814" s="210"/>
      <c r="K814" s="210"/>
      <c r="L814" s="210"/>
      <c r="M814" s="50"/>
      <c r="N814" s="36"/>
      <c r="O814" s="58"/>
      <c r="P814" s="59"/>
      <c r="Q814" s="59"/>
      <c r="R814" s="151"/>
      <c r="S814" s="133"/>
      <c r="T814" s="133"/>
      <c r="U814" s="133"/>
      <c r="V814" s="152"/>
      <c r="W814" s="140"/>
      <c r="X814" s="59"/>
      <c r="Y814" s="59"/>
      <c r="Z814" s="59"/>
    </row>
    <row r="815" spans="2:26" ht="22.5" customHeight="1">
      <c r="B815" s="84"/>
      <c r="C815" s="84"/>
      <c r="D815" s="195"/>
      <c r="E815" s="196"/>
      <c r="F815" s="197"/>
      <c r="G815" s="125"/>
      <c r="H815" s="293"/>
      <c r="I815" s="295"/>
      <c r="J815" s="295"/>
      <c r="K815" s="295"/>
      <c r="L815" s="295"/>
      <c r="M815" s="50"/>
      <c r="N815" s="36"/>
      <c r="O815" s="58"/>
      <c r="P815" s="59"/>
      <c r="Q815" s="59"/>
      <c r="R815" s="151"/>
      <c r="S815" s="133"/>
      <c r="T815" s="133"/>
      <c r="U815" s="133"/>
      <c r="V815" s="152"/>
      <c r="W815" s="140"/>
      <c r="X815" s="59"/>
      <c r="Y815" s="59"/>
      <c r="Z815" s="59"/>
    </row>
    <row r="816" spans="2:26" ht="22.5" customHeight="1">
      <c r="B816" s="84"/>
      <c r="C816" s="84"/>
      <c r="D816" s="195"/>
      <c r="E816" s="196"/>
      <c r="F816" s="197"/>
      <c r="G816" s="125"/>
      <c r="H816" s="198"/>
      <c r="I816" s="199"/>
      <c r="J816" s="199"/>
      <c r="K816" s="199"/>
      <c r="L816" s="199"/>
      <c r="M816" s="50"/>
      <c r="N816" s="36"/>
      <c r="O816" s="58"/>
      <c r="P816" s="59"/>
      <c r="Q816" s="59"/>
      <c r="R816" s="151"/>
      <c r="S816" s="133"/>
      <c r="T816" s="133"/>
      <c r="U816" s="133"/>
      <c r="V816" s="152"/>
      <c r="W816" s="140"/>
      <c r="X816" s="59"/>
      <c r="Y816" s="59"/>
      <c r="Z816" s="59"/>
    </row>
    <row r="817" spans="2:26" ht="22.5" customHeight="1">
      <c r="B817" s="84"/>
      <c r="C817" s="84"/>
      <c r="D817" s="195"/>
      <c r="E817" s="196"/>
      <c r="F817" s="197"/>
      <c r="G817" s="125"/>
      <c r="H817" s="293"/>
      <c r="I817" s="294"/>
      <c r="J817" s="294"/>
      <c r="K817" s="294"/>
      <c r="L817" s="294"/>
      <c r="M817" s="50"/>
      <c r="N817" s="36"/>
      <c r="O817" s="58"/>
      <c r="P817" s="59"/>
      <c r="Q817" s="59"/>
      <c r="R817" s="151"/>
      <c r="S817" s="133"/>
      <c r="T817" s="133"/>
      <c r="U817" s="133"/>
      <c r="V817" s="152"/>
      <c r="W817" s="140"/>
      <c r="X817" s="59"/>
      <c r="Y817" s="59"/>
      <c r="Z817" s="59"/>
    </row>
    <row r="818" spans="2:26" ht="22.5" customHeight="1">
      <c r="B818" s="84"/>
      <c r="C818" s="20"/>
      <c r="D818" s="281"/>
      <c r="E818" s="282"/>
      <c r="F818" s="283"/>
      <c r="G818" s="125"/>
      <c r="H818" s="198"/>
      <c r="I818" s="199"/>
      <c r="J818" s="199"/>
      <c r="K818" s="199"/>
      <c r="L818" s="199"/>
      <c r="M818" s="50"/>
      <c r="N818" s="39"/>
      <c r="O818" s="58"/>
      <c r="P818" s="59"/>
      <c r="Q818" s="59"/>
      <c r="R818" s="151"/>
      <c r="S818" s="133"/>
      <c r="T818" s="133"/>
      <c r="U818" s="133"/>
      <c r="V818" s="152"/>
      <c r="W818" s="140"/>
      <c r="X818" s="59"/>
      <c r="Y818" s="59"/>
      <c r="Z818" s="59"/>
    </row>
    <row r="819" spans="2:26" ht="22.5" customHeight="1">
      <c r="B819" s="84"/>
      <c r="C819" s="84"/>
      <c r="D819" s="195"/>
      <c r="E819" s="196"/>
      <c r="F819" s="197"/>
      <c r="G819" s="125"/>
      <c r="H819" s="293"/>
      <c r="I819" s="294"/>
      <c r="J819" s="294"/>
      <c r="K819" s="294"/>
      <c r="L819" s="294"/>
      <c r="M819" s="50"/>
      <c r="N819" s="36"/>
      <c r="O819" s="58"/>
      <c r="P819" s="59"/>
      <c r="Q819" s="59"/>
      <c r="R819" s="151"/>
      <c r="S819" s="133"/>
      <c r="T819" s="133"/>
      <c r="U819" s="133"/>
      <c r="V819" s="152"/>
      <c r="W819" s="140"/>
      <c r="X819" s="59"/>
      <c r="Y819" s="59"/>
      <c r="Z819" s="59"/>
    </row>
    <row r="820" spans="2:26" ht="22.5" customHeight="1">
      <c r="B820" s="84"/>
      <c r="C820" s="84"/>
      <c r="D820" s="195"/>
      <c r="E820" s="196"/>
      <c r="F820" s="197"/>
      <c r="G820" s="125"/>
      <c r="H820" s="293"/>
      <c r="I820" s="294"/>
      <c r="J820" s="294"/>
      <c r="K820" s="294"/>
      <c r="L820" s="294"/>
      <c r="M820" s="50"/>
      <c r="N820" s="36"/>
      <c r="O820" s="58"/>
      <c r="P820" s="59"/>
      <c r="Q820" s="59"/>
      <c r="R820" s="151"/>
      <c r="S820" s="133"/>
      <c r="T820" s="133"/>
      <c r="U820" s="133"/>
      <c r="V820" s="152"/>
      <c r="W820" s="140"/>
      <c r="X820" s="59"/>
      <c r="Y820" s="59"/>
      <c r="Z820" s="59"/>
    </row>
    <row r="821" spans="2:26" ht="22.5" customHeight="1">
      <c r="B821" s="84"/>
      <c r="C821" s="84"/>
      <c r="D821" s="195"/>
      <c r="E821" s="196"/>
      <c r="F821" s="197"/>
      <c r="G821" s="125"/>
      <c r="H821" s="184"/>
      <c r="I821" s="210"/>
      <c r="J821" s="210"/>
      <c r="K821" s="210"/>
      <c r="L821" s="210"/>
      <c r="M821" s="50"/>
      <c r="N821" s="36"/>
      <c r="O821" s="58"/>
      <c r="P821" s="59"/>
      <c r="Q821" s="59"/>
      <c r="R821" s="151"/>
      <c r="S821" s="133"/>
      <c r="T821" s="133"/>
      <c r="U821" s="133"/>
      <c r="V821" s="152"/>
      <c r="W821" s="140"/>
      <c r="X821" s="59"/>
      <c r="Y821" s="59"/>
      <c r="Z821" s="59"/>
    </row>
    <row r="822" spans="2:26" ht="22.5" customHeight="1">
      <c r="B822" s="84"/>
      <c r="C822" s="84"/>
      <c r="D822" s="195"/>
      <c r="E822" s="196"/>
      <c r="F822" s="197"/>
      <c r="G822" s="125"/>
      <c r="H822" s="205"/>
      <c r="I822" s="210"/>
      <c r="J822" s="210"/>
      <c r="K822" s="210"/>
      <c r="L822" s="210"/>
      <c r="M822" s="50"/>
      <c r="N822" s="39"/>
      <c r="O822" s="58"/>
      <c r="P822" s="59"/>
      <c r="Q822" s="59"/>
      <c r="R822" s="151"/>
      <c r="S822" s="133"/>
      <c r="T822" s="133"/>
      <c r="U822" s="133"/>
      <c r="V822" s="152"/>
      <c r="W822" s="140"/>
      <c r="X822" s="59"/>
      <c r="Y822" s="59"/>
      <c r="Z822" s="59"/>
    </row>
    <row r="823" spans="2:26" ht="22.5" customHeight="1">
      <c r="B823" s="84"/>
      <c r="C823" s="84"/>
      <c r="D823" s="195"/>
      <c r="E823" s="196"/>
      <c r="F823" s="197"/>
      <c r="G823" s="125"/>
      <c r="H823" s="293"/>
      <c r="I823" s="294"/>
      <c r="J823" s="294"/>
      <c r="K823" s="294"/>
      <c r="L823" s="294"/>
      <c r="M823" s="50"/>
      <c r="N823" s="36"/>
      <c r="O823" s="58"/>
      <c r="P823" s="59"/>
      <c r="Q823" s="59"/>
      <c r="R823" s="151"/>
      <c r="S823" s="133"/>
      <c r="T823" s="133"/>
      <c r="U823" s="133"/>
      <c r="V823" s="152"/>
      <c r="W823" s="140"/>
      <c r="X823" s="59"/>
      <c r="Y823" s="59"/>
      <c r="Z823" s="59"/>
    </row>
    <row r="824" spans="2:26" ht="22.5" customHeight="1">
      <c r="B824" s="84"/>
      <c r="C824" s="84"/>
      <c r="D824" s="291"/>
      <c r="E824" s="292"/>
      <c r="F824" s="197"/>
      <c r="G824" s="125"/>
      <c r="H824" s="184"/>
      <c r="I824" s="210"/>
      <c r="J824" s="210"/>
      <c r="K824" s="210"/>
      <c r="L824" s="210"/>
      <c r="M824" s="50"/>
      <c r="N824" s="36"/>
      <c r="O824" s="58"/>
      <c r="P824" s="59"/>
      <c r="Q824" s="59"/>
      <c r="R824" s="151"/>
      <c r="S824" s="133"/>
      <c r="T824" s="133"/>
      <c r="U824" s="133"/>
      <c r="V824" s="152"/>
      <c r="W824" s="140"/>
      <c r="X824" s="59"/>
      <c r="Y824" s="59"/>
      <c r="Z824" s="59"/>
    </row>
    <row r="825" spans="2:26" ht="22.5" customHeight="1">
      <c r="B825" s="84"/>
      <c r="C825" s="84"/>
      <c r="D825" s="195"/>
      <c r="E825" s="196"/>
      <c r="F825" s="197"/>
      <c r="G825" s="125"/>
      <c r="H825" s="293"/>
      <c r="I825" s="294"/>
      <c r="J825" s="294"/>
      <c r="K825" s="294"/>
      <c r="L825" s="294"/>
      <c r="M825" s="50"/>
      <c r="N825" s="36"/>
      <c r="O825" s="58"/>
      <c r="P825" s="59"/>
      <c r="Q825" s="59"/>
      <c r="R825" s="151"/>
      <c r="S825" s="133"/>
      <c r="T825" s="133"/>
      <c r="U825" s="133"/>
      <c r="V825" s="152"/>
      <c r="W825" s="140"/>
      <c r="X825" s="59"/>
      <c r="Y825" s="59"/>
      <c r="Z825" s="59"/>
    </row>
    <row r="826" spans="2:26" ht="22.5" customHeight="1">
      <c r="B826" s="84"/>
      <c r="C826" s="84"/>
      <c r="D826" s="195"/>
      <c r="E826" s="196"/>
      <c r="F826" s="197"/>
      <c r="G826" s="125"/>
      <c r="H826" s="205"/>
      <c r="I826" s="210"/>
      <c r="J826" s="210"/>
      <c r="K826" s="210"/>
      <c r="L826" s="210"/>
      <c r="M826" s="50"/>
      <c r="N826" s="36"/>
      <c r="O826" s="58"/>
      <c r="P826" s="59"/>
      <c r="Q826" s="59"/>
      <c r="R826" s="151"/>
      <c r="S826" s="133"/>
      <c r="T826" s="133"/>
      <c r="U826" s="133"/>
      <c r="V826" s="152"/>
      <c r="W826" s="140"/>
      <c r="X826" s="59"/>
      <c r="Y826" s="59"/>
      <c r="Z826" s="59"/>
    </row>
    <row r="827" spans="2:26" ht="22.5" customHeight="1">
      <c r="B827" s="84"/>
      <c r="C827" s="84"/>
      <c r="D827" s="281"/>
      <c r="E827" s="282"/>
      <c r="F827" s="283"/>
      <c r="G827" s="125"/>
      <c r="H827" s="198"/>
      <c r="I827" s="199"/>
      <c r="J827" s="199"/>
      <c r="K827" s="199"/>
      <c r="L827" s="199"/>
      <c r="M827" s="50"/>
      <c r="N827" s="39"/>
      <c r="O827" s="58"/>
      <c r="P827" s="59"/>
      <c r="Q827" s="59"/>
      <c r="R827" s="151"/>
      <c r="S827" s="133"/>
      <c r="T827" s="133"/>
      <c r="U827" s="133"/>
      <c r="V827" s="152"/>
      <c r="W827" s="140"/>
      <c r="X827" s="59"/>
      <c r="Y827" s="59"/>
      <c r="Z827" s="59"/>
    </row>
    <row r="828" spans="2:26" ht="22.5" customHeight="1">
      <c r="B828" s="84"/>
      <c r="C828" s="84"/>
      <c r="D828" s="281"/>
      <c r="E828" s="282"/>
      <c r="F828" s="283"/>
      <c r="G828" s="125"/>
      <c r="H828" s="198"/>
      <c r="I828" s="199"/>
      <c r="J828" s="199"/>
      <c r="K828" s="199"/>
      <c r="L828" s="199"/>
      <c r="M828" s="50"/>
      <c r="N828" s="36"/>
      <c r="O828" s="58"/>
      <c r="P828" s="59"/>
      <c r="Q828" s="59"/>
      <c r="R828" s="151"/>
      <c r="S828" s="133"/>
      <c r="T828" s="133"/>
      <c r="U828" s="133"/>
      <c r="V828" s="152"/>
      <c r="W828" s="140"/>
      <c r="X828" s="59"/>
      <c r="Y828" s="59"/>
      <c r="Z828" s="59"/>
    </row>
    <row r="829" spans="2:26" ht="22.5" customHeight="1">
      <c r="B829" s="84"/>
      <c r="C829" s="84"/>
      <c r="D829" s="195"/>
      <c r="E829" s="196"/>
      <c r="F829" s="197"/>
      <c r="G829" s="125"/>
      <c r="H829" s="293"/>
      <c r="I829" s="294"/>
      <c r="J829" s="294"/>
      <c r="K829" s="294"/>
      <c r="L829" s="294"/>
      <c r="M829" s="50"/>
      <c r="N829" s="36"/>
      <c r="O829" s="58"/>
      <c r="P829" s="59"/>
      <c r="Q829" s="59"/>
      <c r="R829" s="151"/>
      <c r="S829" s="133"/>
      <c r="T829" s="133"/>
      <c r="U829" s="133"/>
      <c r="V829" s="152"/>
      <c r="W829" s="140"/>
      <c r="X829" s="59"/>
      <c r="Y829" s="59"/>
      <c r="Z829" s="59"/>
    </row>
    <row r="830" spans="2:26" ht="22.5" customHeight="1">
      <c r="B830" s="84"/>
      <c r="C830" s="84"/>
      <c r="D830" s="281"/>
      <c r="E830" s="282"/>
      <c r="F830" s="283"/>
      <c r="G830" s="125"/>
      <c r="H830" s="198"/>
      <c r="I830" s="199"/>
      <c r="J830" s="199"/>
      <c r="K830" s="199"/>
      <c r="L830" s="199"/>
      <c r="M830" s="50"/>
      <c r="N830" s="39"/>
      <c r="O830" s="58"/>
      <c r="P830" s="59"/>
      <c r="Q830" s="59"/>
      <c r="R830" s="151"/>
      <c r="S830" s="133"/>
      <c r="T830" s="133"/>
      <c r="U830" s="133"/>
      <c r="V830" s="152"/>
      <c r="W830" s="140"/>
      <c r="X830" s="59"/>
      <c r="Y830" s="59"/>
      <c r="Z830" s="59"/>
    </row>
    <row r="831" spans="2:26" ht="22.5" customHeight="1">
      <c r="B831" s="84"/>
      <c r="C831" s="84"/>
      <c r="D831" s="195"/>
      <c r="E831" s="196"/>
      <c r="F831" s="197"/>
      <c r="G831" s="125"/>
      <c r="H831" s="293"/>
      <c r="I831" s="294"/>
      <c r="J831" s="294"/>
      <c r="K831" s="294"/>
      <c r="L831" s="294"/>
      <c r="M831" s="50"/>
      <c r="N831" s="36"/>
      <c r="O831" s="58"/>
      <c r="P831" s="59"/>
      <c r="Q831" s="59"/>
      <c r="R831" s="151"/>
      <c r="S831" s="133"/>
      <c r="T831" s="133"/>
      <c r="U831" s="133"/>
      <c r="V831" s="152"/>
      <c r="W831" s="140"/>
      <c r="X831" s="59"/>
      <c r="Y831" s="59"/>
      <c r="Z831" s="59"/>
    </row>
    <row r="832" spans="2:26" ht="22.5" customHeight="1">
      <c r="B832" s="84"/>
      <c r="C832" s="84"/>
      <c r="D832" s="281"/>
      <c r="E832" s="282"/>
      <c r="F832" s="283"/>
      <c r="G832" s="125"/>
      <c r="H832" s="198"/>
      <c r="I832" s="199"/>
      <c r="J832" s="199"/>
      <c r="K832" s="199"/>
      <c r="L832" s="199"/>
      <c r="M832" s="50"/>
      <c r="N832" s="39"/>
      <c r="O832" s="58"/>
      <c r="P832" s="59"/>
      <c r="Q832" s="59"/>
      <c r="R832" s="151"/>
      <c r="S832" s="133"/>
      <c r="T832" s="133"/>
      <c r="U832" s="133"/>
      <c r="V832" s="152"/>
      <c r="W832" s="140"/>
      <c r="X832" s="59"/>
      <c r="Y832" s="59"/>
      <c r="Z832" s="59"/>
    </row>
    <row r="833" spans="2:26" ht="22.5" customHeight="1">
      <c r="B833" s="84"/>
      <c r="C833" s="84"/>
      <c r="D833" s="281"/>
      <c r="E833" s="282"/>
      <c r="F833" s="283"/>
      <c r="G833" s="125"/>
      <c r="H833" s="198"/>
      <c r="I833" s="199"/>
      <c r="J833" s="199"/>
      <c r="K833" s="199"/>
      <c r="L833" s="199"/>
      <c r="M833" s="50"/>
      <c r="N833" s="39"/>
      <c r="O833" s="58"/>
      <c r="P833" s="59"/>
      <c r="Q833" s="59"/>
      <c r="R833" s="151"/>
      <c r="S833" s="133"/>
      <c r="T833" s="133"/>
      <c r="U833" s="133"/>
      <c r="V833" s="152"/>
      <c r="W833" s="140"/>
      <c r="X833" s="59"/>
      <c r="Y833" s="59"/>
      <c r="Z833" s="59"/>
    </row>
    <row r="834" spans="2:26" ht="22.5" customHeight="1">
      <c r="B834" s="84"/>
      <c r="C834" s="84"/>
      <c r="D834" s="195"/>
      <c r="E834" s="196"/>
      <c r="F834" s="197"/>
      <c r="G834" s="125"/>
      <c r="H834" s="198"/>
      <c r="I834" s="199"/>
      <c r="J834" s="199"/>
      <c r="K834" s="199"/>
      <c r="L834" s="199"/>
      <c r="M834" s="50"/>
      <c r="N834" s="36"/>
      <c r="O834" s="58"/>
      <c r="P834" s="59"/>
      <c r="Q834" s="59"/>
      <c r="R834" s="151"/>
      <c r="S834" s="133"/>
      <c r="T834" s="133"/>
      <c r="U834" s="133"/>
      <c r="V834" s="152"/>
      <c r="W834" s="140"/>
      <c r="X834" s="59"/>
      <c r="Y834" s="59"/>
      <c r="Z834" s="59"/>
    </row>
    <row r="835" spans="2:26" ht="22.5" customHeight="1">
      <c r="B835" s="84"/>
      <c r="C835" s="84"/>
      <c r="D835" s="281"/>
      <c r="E835" s="282"/>
      <c r="F835" s="283"/>
      <c r="G835" s="125"/>
      <c r="H835" s="198"/>
      <c r="I835" s="214"/>
      <c r="J835" s="214"/>
      <c r="K835" s="214"/>
      <c r="L835" s="214"/>
      <c r="M835" s="50"/>
      <c r="N835" s="36"/>
      <c r="O835" s="58"/>
      <c r="P835" s="59"/>
      <c r="Q835" s="59"/>
      <c r="R835" s="151"/>
      <c r="S835" s="133"/>
      <c r="T835" s="133"/>
      <c r="U835" s="133"/>
      <c r="V835" s="152"/>
      <c r="W835" s="140"/>
      <c r="X835" s="59"/>
      <c r="Y835" s="59"/>
      <c r="Z835" s="59"/>
    </row>
    <row r="836" spans="2:26" ht="22.5" customHeight="1">
      <c r="B836" s="84"/>
      <c r="C836" s="84"/>
      <c r="D836" s="281"/>
      <c r="E836" s="282"/>
      <c r="F836" s="283"/>
      <c r="G836" s="125"/>
      <c r="H836" s="202"/>
      <c r="I836" s="214"/>
      <c r="J836" s="214"/>
      <c r="K836" s="214"/>
      <c r="L836" s="214"/>
      <c r="M836" s="50"/>
      <c r="N836" s="36"/>
      <c r="O836" s="58"/>
      <c r="P836" s="59"/>
      <c r="Q836" s="59"/>
      <c r="R836" s="151"/>
      <c r="S836" s="133"/>
      <c r="T836" s="133"/>
      <c r="U836" s="133"/>
      <c r="V836" s="152"/>
      <c r="W836" s="140"/>
      <c r="X836" s="59"/>
      <c r="Y836" s="59"/>
      <c r="Z836" s="59"/>
    </row>
    <row r="837" spans="2:26" ht="22.5" customHeight="1">
      <c r="B837" s="84"/>
      <c r="C837" s="84"/>
      <c r="D837" s="195"/>
      <c r="E837" s="196"/>
      <c r="F837" s="197"/>
      <c r="G837" s="125"/>
      <c r="H837" s="198"/>
      <c r="I837" s="199"/>
      <c r="J837" s="199"/>
      <c r="K837" s="199"/>
      <c r="L837" s="199"/>
      <c r="M837" s="50"/>
      <c r="N837" s="36"/>
      <c r="O837" s="58"/>
      <c r="P837" s="59"/>
      <c r="Q837" s="59"/>
      <c r="R837" s="151"/>
      <c r="S837" s="133"/>
      <c r="T837" s="133"/>
      <c r="U837" s="133"/>
      <c r="V837" s="152"/>
      <c r="W837" s="140"/>
      <c r="X837" s="59"/>
      <c r="Y837" s="59"/>
      <c r="Z837" s="59"/>
    </row>
    <row r="838" spans="2:26" ht="22.5" customHeight="1">
      <c r="B838" s="84"/>
      <c r="C838" s="84"/>
      <c r="D838" s="281"/>
      <c r="E838" s="282"/>
      <c r="F838" s="283"/>
      <c r="G838" s="125"/>
      <c r="H838" s="198"/>
      <c r="I838" s="214"/>
      <c r="J838" s="214"/>
      <c r="K838" s="214"/>
      <c r="L838" s="214"/>
      <c r="M838" s="50"/>
      <c r="N838" s="36"/>
      <c r="O838" s="58"/>
      <c r="P838" s="59"/>
      <c r="Q838" s="59"/>
      <c r="R838" s="151"/>
      <c r="S838" s="133"/>
      <c r="T838" s="133"/>
      <c r="U838" s="133"/>
      <c r="V838" s="152"/>
      <c r="W838" s="140"/>
      <c r="X838" s="59"/>
      <c r="Y838" s="59"/>
      <c r="Z838" s="59"/>
    </row>
    <row r="839" spans="2:26" ht="22.5" customHeight="1">
      <c r="B839" s="84"/>
      <c r="C839" s="84"/>
      <c r="D839" s="195"/>
      <c r="E839" s="196"/>
      <c r="F839" s="197"/>
      <c r="G839" s="125"/>
      <c r="H839" s="198"/>
      <c r="I839" s="199"/>
      <c r="J839" s="199"/>
      <c r="K839" s="199"/>
      <c r="L839" s="199"/>
      <c r="M839" s="50"/>
      <c r="N839" s="36"/>
      <c r="O839" s="58"/>
      <c r="P839" s="59"/>
      <c r="Q839" s="59"/>
      <c r="R839" s="151"/>
      <c r="S839" s="133"/>
      <c r="T839" s="133"/>
      <c r="U839" s="133"/>
      <c r="V839" s="152"/>
      <c r="W839" s="140"/>
      <c r="X839" s="59"/>
      <c r="Y839" s="59"/>
      <c r="Z839" s="59"/>
    </row>
    <row r="840" spans="2:26" ht="22.5" customHeight="1">
      <c r="B840" s="84"/>
      <c r="C840" s="84"/>
      <c r="D840" s="195"/>
      <c r="E840" s="196"/>
      <c r="F840" s="197"/>
      <c r="G840" s="125"/>
      <c r="H840" s="198"/>
      <c r="I840" s="199"/>
      <c r="J840" s="199"/>
      <c r="K840" s="199"/>
      <c r="L840" s="199"/>
      <c r="M840" s="50"/>
      <c r="N840" s="36"/>
      <c r="O840" s="58"/>
      <c r="P840" s="59"/>
      <c r="Q840" s="59"/>
      <c r="R840" s="151"/>
      <c r="S840" s="133"/>
      <c r="T840" s="133"/>
      <c r="U840" s="133"/>
      <c r="V840" s="152"/>
      <c r="W840" s="140"/>
      <c r="X840" s="59"/>
      <c r="Y840" s="59"/>
      <c r="Z840" s="59"/>
    </row>
    <row r="841" spans="2:26" ht="22.5" customHeight="1">
      <c r="B841" s="84"/>
      <c r="C841" s="84"/>
      <c r="D841" s="195"/>
      <c r="E841" s="196"/>
      <c r="F841" s="197"/>
      <c r="G841" s="125"/>
      <c r="H841" s="198"/>
      <c r="I841" s="199"/>
      <c r="J841" s="199"/>
      <c r="K841" s="199"/>
      <c r="L841" s="199"/>
      <c r="M841" s="50"/>
      <c r="N841" s="36"/>
      <c r="O841" s="58"/>
      <c r="P841" s="59"/>
      <c r="Q841" s="59"/>
      <c r="R841" s="151"/>
      <c r="S841" s="133"/>
      <c r="T841" s="133"/>
      <c r="U841" s="133"/>
      <c r="V841" s="152"/>
      <c r="W841" s="140"/>
      <c r="X841" s="59"/>
      <c r="Y841" s="59"/>
      <c r="Z841" s="59"/>
    </row>
    <row r="842" spans="2:26" ht="22.5" customHeight="1">
      <c r="B842" s="84"/>
      <c r="C842" s="84"/>
      <c r="D842" s="195"/>
      <c r="E842" s="196"/>
      <c r="F842" s="197"/>
      <c r="G842" s="125"/>
      <c r="H842" s="198"/>
      <c r="I842" s="199"/>
      <c r="J842" s="199"/>
      <c r="K842" s="199"/>
      <c r="L842" s="199"/>
      <c r="M842" s="50"/>
      <c r="N842" s="36"/>
      <c r="O842" s="58"/>
      <c r="P842" s="59"/>
      <c r="Q842" s="59"/>
      <c r="R842" s="151"/>
      <c r="S842" s="133"/>
      <c r="T842" s="133"/>
      <c r="U842" s="133"/>
      <c r="V842" s="152"/>
      <c r="W842" s="140"/>
      <c r="X842" s="59"/>
      <c r="Y842" s="59"/>
      <c r="Z842" s="59"/>
    </row>
    <row r="843" spans="2:26" ht="22.5" customHeight="1">
      <c r="B843" s="84"/>
      <c r="C843" s="84"/>
      <c r="D843" s="281"/>
      <c r="E843" s="282"/>
      <c r="F843" s="283"/>
      <c r="G843" s="125"/>
      <c r="H843" s="198"/>
      <c r="I843" s="214"/>
      <c r="J843" s="214"/>
      <c r="K843" s="214"/>
      <c r="L843" s="214"/>
      <c r="M843" s="50"/>
      <c r="N843" s="36"/>
      <c r="O843" s="58"/>
      <c r="P843" s="59"/>
      <c r="Q843" s="59"/>
      <c r="R843" s="151"/>
      <c r="S843" s="133"/>
      <c r="T843" s="133"/>
      <c r="U843" s="133"/>
      <c r="V843" s="152"/>
      <c r="W843" s="140"/>
      <c r="X843" s="59"/>
      <c r="Y843" s="59"/>
      <c r="Z843" s="59"/>
    </row>
    <row r="844" spans="2:26" ht="22.5" customHeight="1">
      <c r="B844" s="84"/>
      <c r="C844" s="84"/>
      <c r="D844" s="301"/>
      <c r="E844" s="302"/>
      <c r="F844" s="303"/>
      <c r="G844" s="125"/>
      <c r="H844" s="198"/>
      <c r="I844" s="199"/>
      <c r="J844" s="199"/>
      <c r="K844" s="199"/>
      <c r="L844" s="199"/>
      <c r="M844" s="50"/>
      <c r="N844" s="36"/>
      <c r="O844" s="58"/>
      <c r="P844" s="59"/>
      <c r="Q844" s="59"/>
      <c r="R844" s="151"/>
      <c r="S844" s="133"/>
      <c r="T844" s="133"/>
      <c r="U844" s="133"/>
      <c r="V844" s="152"/>
      <c r="W844" s="140"/>
      <c r="X844" s="59"/>
      <c r="Y844" s="59"/>
      <c r="Z844" s="59"/>
    </row>
    <row r="845" spans="2:26" ht="22.5" customHeight="1">
      <c r="B845" s="84"/>
      <c r="C845" s="84"/>
      <c r="D845" s="195"/>
      <c r="E845" s="196"/>
      <c r="F845" s="197"/>
      <c r="G845" s="125"/>
      <c r="H845" s="198"/>
      <c r="I845" s="199"/>
      <c r="J845" s="199"/>
      <c r="K845" s="199"/>
      <c r="L845" s="199"/>
      <c r="M845" s="50"/>
      <c r="N845" s="36"/>
      <c r="O845" s="58"/>
      <c r="P845" s="59"/>
      <c r="Q845" s="59"/>
      <c r="R845" s="151"/>
      <c r="S845" s="133"/>
      <c r="T845" s="133"/>
      <c r="U845" s="133"/>
      <c r="V845" s="152"/>
      <c r="W845" s="140"/>
      <c r="X845" s="59"/>
      <c r="Y845" s="59"/>
      <c r="Z845" s="59"/>
    </row>
    <row r="846" spans="2:26" ht="22.5" customHeight="1">
      <c r="B846" s="84"/>
      <c r="C846" s="84"/>
      <c r="D846" s="195"/>
      <c r="E846" s="196"/>
      <c r="F846" s="197"/>
      <c r="G846" s="125"/>
      <c r="H846" s="198"/>
      <c r="I846" s="199"/>
      <c r="J846" s="199"/>
      <c r="K846" s="199"/>
      <c r="L846" s="199"/>
      <c r="M846" s="50"/>
      <c r="N846" s="36"/>
      <c r="O846" s="58"/>
      <c r="P846" s="59"/>
      <c r="Q846" s="59"/>
      <c r="R846" s="151"/>
      <c r="S846" s="133"/>
      <c r="T846" s="133"/>
      <c r="U846" s="133"/>
      <c r="V846" s="152"/>
      <c r="W846" s="140"/>
      <c r="X846" s="59"/>
      <c r="Y846" s="59"/>
      <c r="Z846" s="59"/>
    </row>
    <row r="847" spans="2:26" ht="22.5" customHeight="1">
      <c r="B847" s="84"/>
      <c r="C847" s="84"/>
      <c r="D847" s="281"/>
      <c r="E847" s="282"/>
      <c r="F847" s="283"/>
      <c r="G847" s="125"/>
      <c r="H847" s="198"/>
      <c r="I847" s="214"/>
      <c r="J847" s="214"/>
      <c r="K847" s="214"/>
      <c r="L847" s="214"/>
      <c r="M847" s="50"/>
      <c r="N847" s="36"/>
      <c r="O847" s="58"/>
      <c r="P847" s="59"/>
      <c r="Q847" s="59"/>
      <c r="R847" s="151"/>
      <c r="S847" s="133"/>
      <c r="T847" s="133"/>
      <c r="U847" s="133"/>
      <c r="V847" s="152"/>
      <c r="W847" s="140"/>
      <c r="X847" s="59"/>
      <c r="Y847" s="59"/>
      <c r="Z847" s="59"/>
    </row>
    <row r="848" spans="2:26" ht="22.5" customHeight="1">
      <c r="B848" s="84"/>
      <c r="C848" s="84"/>
      <c r="D848" s="281"/>
      <c r="E848" s="282"/>
      <c r="F848" s="283"/>
      <c r="G848" s="125"/>
      <c r="H848" s="198"/>
      <c r="I848" s="214"/>
      <c r="J848" s="214"/>
      <c r="K848" s="214"/>
      <c r="L848" s="214"/>
      <c r="M848" s="50"/>
      <c r="N848" s="36"/>
      <c r="O848" s="58"/>
      <c r="P848" s="59"/>
      <c r="Q848" s="59"/>
      <c r="R848" s="151"/>
      <c r="S848" s="133"/>
      <c r="T848" s="133"/>
      <c r="U848" s="133"/>
      <c r="V848" s="152"/>
      <c r="W848" s="140"/>
      <c r="X848" s="59"/>
      <c r="Y848" s="59"/>
      <c r="Z848" s="59"/>
    </row>
    <row r="849" spans="2:26" ht="22.5" customHeight="1">
      <c r="B849" s="84"/>
      <c r="C849" s="84"/>
      <c r="D849" s="281"/>
      <c r="E849" s="282"/>
      <c r="F849" s="283"/>
      <c r="G849" s="125"/>
      <c r="H849" s="198"/>
      <c r="I849" s="214"/>
      <c r="J849" s="214"/>
      <c r="K849" s="214"/>
      <c r="L849" s="214"/>
      <c r="M849" s="50"/>
      <c r="N849" s="36"/>
      <c r="O849" s="58"/>
      <c r="P849" s="59"/>
      <c r="Q849" s="59"/>
      <c r="R849" s="151"/>
      <c r="S849" s="133"/>
      <c r="T849" s="133"/>
      <c r="U849" s="133"/>
      <c r="V849" s="152"/>
      <c r="W849" s="140"/>
      <c r="X849" s="59"/>
      <c r="Y849" s="59"/>
      <c r="Z849" s="59"/>
    </row>
    <row r="850" spans="2:26" ht="22.5" customHeight="1">
      <c r="B850" s="84"/>
      <c r="C850" s="84"/>
      <c r="D850" s="301"/>
      <c r="E850" s="302"/>
      <c r="F850" s="303"/>
      <c r="G850" s="125"/>
      <c r="H850" s="198"/>
      <c r="I850" s="199"/>
      <c r="J850" s="199"/>
      <c r="K850" s="199"/>
      <c r="L850" s="199"/>
      <c r="M850" s="50"/>
      <c r="N850" s="36"/>
      <c r="O850" s="58"/>
      <c r="P850" s="59"/>
      <c r="Q850" s="59"/>
      <c r="R850" s="151"/>
      <c r="S850" s="133"/>
      <c r="T850" s="133"/>
      <c r="U850" s="133"/>
      <c r="V850" s="152"/>
      <c r="W850" s="140"/>
      <c r="X850" s="59"/>
      <c r="Y850" s="59"/>
      <c r="Z850" s="59"/>
    </row>
    <row r="851" spans="2:26" ht="22.5" customHeight="1">
      <c r="B851" s="84"/>
      <c r="C851" s="84"/>
      <c r="D851" s="195"/>
      <c r="E851" s="196"/>
      <c r="F851" s="197"/>
      <c r="G851" s="125"/>
      <c r="H851" s="198"/>
      <c r="I851" s="199"/>
      <c r="J851" s="199"/>
      <c r="K851" s="199"/>
      <c r="L851" s="199"/>
      <c r="M851" s="50"/>
      <c r="N851" s="36"/>
      <c r="O851" s="58"/>
      <c r="P851" s="59"/>
      <c r="Q851" s="59"/>
      <c r="R851" s="151"/>
      <c r="S851" s="133"/>
      <c r="T851" s="133"/>
      <c r="U851" s="133"/>
      <c r="V851" s="152"/>
      <c r="W851" s="140"/>
      <c r="X851" s="59"/>
      <c r="Y851" s="59"/>
      <c r="Z851" s="59"/>
    </row>
    <row r="852" spans="2:26" ht="22.5" customHeight="1">
      <c r="B852" s="84"/>
      <c r="C852" s="84"/>
      <c r="D852" s="281"/>
      <c r="E852" s="282"/>
      <c r="F852" s="283"/>
      <c r="G852" s="125"/>
      <c r="H852" s="198"/>
      <c r="I852" s="214"/>
      <c r="J852" s="214"/>
      <c r="K852" s="214"/>
      <c r="L852" s="214"/>
      <c r="M852" s="50"/>
      <c r="N852" s="36"/>
      <c r="O852" s="58"/>
      <c r="P852" s="59"/>
      <c r="Q852" s="59"/>
      <c r="R852" s="151"/>
      <c r="S852" s="133"/>
      <c r="T852" s="133"/>
      <c r="U852" s="133"/>
      <c r="V852" s="152"/>
      <c r="W852" s="140"/>
      <c r="X852" s="59"/>
      <c r="Y852" s="59"/>
      <c r="Z852" s="59"/>
    </row>
    <row r="853" spans="2:26" ht="22.5" customHeight="1">
      <c r="B853" s="84"/>
      <c r="C853" s="84"/>
      <c r="D853" s="281"/>
      <c r="E853" s="282"/>
      <c r="F853" s="283"/>
      <c r="G853" s="125"/>
      <c r="H853" s="198"/>
      <c r="I853" s="214"/>
      <c r="J853" s="214"/>
      <c r="K853" s="214"/>
      <c r="L853" s="214"/>
      <c r="M853" s="50"/>
      <c r="N853" s="36"/>
      <c r="O853" s="58"/>
      <c r="P853" s="59"/>
      <c r="Q853" s="59"/>
      <c r="R853" s="151"/>
      <c r="S853" s="133"/>
      <c r="T853" s="133"/>
      <c r="U853" s="133"/>
      <c r="V853" s="152"/>
      <c r="W853" s="140"/>
      <c r="X853" s="59"/>
      <c r="Y853" s="59"/>
      <c r="Z853" s="59"/>
    </row>
    <row r="854" spans="2:26" ht="22.5" customHeight="1">
      <c r="B854" s="84"/>
      <c r="C854" s="84"/>
      <c r="D854" s="301"/>
      <c r="E854" s="302"/>
      <c r="F854" s="303"/>
      <c r="G854" s="125"/>
      <c r="H854" s="198"/>
      <c r="I854" s="199"/>
      <c r="J854" s="199"/>
      <c r="K854" s="199"/>
      <c r="L854" s="199"/>
      <c r="M854" s="50"/>
      <c r="N854" s="36"/>
      <c r="O854" s="58"/>
      <c r="P854" s="59"/>
      <c r="Q854" s="59"/>
      <c r="R854" s="151"/>
      <c r="S854" s="133"/>
      <c r="T854" s="133"/>
      <c r="U854" s="133"/>
      <c r="V854" s="152"/>
      <c r="W854" s="140"/>
      <c r="X854" s="59"/>
      <c r="Y854" s="59"/>
      <c r="Z854" s="59"/>
    </row>
    <row r="855" spans="2:26" ht="22.5" customHeight="1">
      <c r="B855" s="84"/>
      <c r="C855" s="84"/>
      <c r="D855" s="195"/>
      <c r="E855" s="196"/>
      <c r="F855" s="197"/>
      <c r="G855" s="125"/>
      <c r="H855" s="198"/>
      <c r="I855" s="199"/>
      <c r="J855" s="199"/>
      <c r="K855" s="199"/>
      <c r="L855" s="199"/>
      <c r="M855" s="50"/>
      <c r="N855" s="36"/>
      <c r="O855" s="58"/>
      <c r="P855" s="59"/>
      <c r="Q855" s="59"/>
      <c r="R855" s="151"/>
      <c r="S855" s="133"/>
      <c r="T855" s="133"/>
      <c r="U855" s="133"/>
      <c r="V855" s="152"/>
      <c r="W855" s="140"/>
      <c r="X855" s="59"/>
      <c r="Y855" s="59"/>
      <c r="Z855" s="59"/>
    </row>
    <row r="856" spans="2:26" ht="22.5" customHeight="1">
      <c r="B856" s="84"/>
      <c r="C856" s="84"/>
      <c r="D856" s="195"/>
      <c r="E856" s="196"/>
      <c r="F856" s="197"/>
      <c r="G856" s="125"/>
      <c r="H856" s="198"/>
      <c r="I856" s="199"/>
      <c r="J856" s="199"/>
      <c r="K856" s="199"/>
      <c r="L856" s="199"/>
      <c r="M856" s="50"/>
      <c r="N856" s="36"/>
      <c r="O856" s="58"/>
      <c r="P856" s="59"/>
      <c r="Q856" s="59"/>
      <c r="R856" s="151"/>
      <c r="S856" s="133"/>
      <c r="T856" s="133"/>
      <c r="U856" s="133"/>
      <c r="V856" s="152"/>
      <c r="W856" s="140"/>
      <c r="X856" s="59"/>
      <c r="Y856" s="59"/>
      <c r="Z856" s="59"/>
    </row>
    <row r="857" spans="2:26" ht="22.5" customHeight="1">
      <c r="B857" s="84"/>
      <c r="C857" s="84"/>
      <c r="D857" s="195"/>
      <c r="E857" s="196"/>
      <c r="F857" s="197"/>
      <c r="G857" s="125"/>
      <c r="H857" s="198"/>
      <c r="I857" s="199"/>
      <c r="J857" s="199"/>
      <c r="K857" s="199"/>
      <c r="L857" s="199"/>
      <c r="M857" s="50"/>
      <c r="N857" s="36"/>
      <c r="O857" s="58"/>
      <c r="P857" s="59"/>
      <c r="Q857" s="59"/>
      <c r="R857" s="151"/>
      <c r="S857" s="133"/>
      <c r="T857" s="133"/>
      <c r="U857" s="133"/>
      <c r="V857" s="152"/>
      <c r="W857" s="140"/>
      <c r="X857" s="59"/>
      <c r="Y857" s="59"/>
      <c r="Z857" s="59"/>
    </row>
    <row r="858" spans="2:26" ht="22.5" customHeight="1">
      <c r="B858" s="84"/>
      <c r="C858" s="84"/>
      <c r="D858" s="195"/>
      <c r="E858" s="196"/>
      <c r="F858" s="197"/>
      <c r="G858" s="125"/>
      <c r="H858" s="198"/>
      <c r="I858" s="199"/>
      <c r="J858" s="199"/>
      <c r="K858" s="199"/>
      <c r="L858" s="199"/>
      <c r="M858" s="50"/>
      <c r="N858" s="36"/>
      <c r="O858" s="58"/>
      <c r="P858" s="59"/>
      <c r="Q858" s="59"/>
      <c r="R858" s="151"/>
      <c r="S858" s="133"/>
      <c r="T858" s="133"/>
      <c r="U858" s="133"/>
      <c r="V858" s="152"/>
      <c r="W858" s="140"/>
      <c r="X858" s="59"/>
      <c r="Y858" s="59"/>
      <c r="Z858" s="59"/>
    </row>
    <row r="859" spans="2:26" ht="22.5" customHeight="1">
      <c r="B859" s="84"/>
      <c r="C859" s="84"/>
      <c r="D859" s="195"/>
      <c r="E859" s="196"/>
      <c r="F859" s="197"/>
      <c r="G859" s="125"/>
      <c r="H859" s="198"/>
      <c r="I859" s="199"/>
      <c r="J859" s="199"/>
      <c r="K859" s="199"/>
      <c r="L859" s="199"/>
      <c r="M859" s="50"/>
      <c r="N859" s="36"/>
      <c r="O859" s="58"/>
      <c r="P859" s="59"/>
      <c r="Q859" s="59"/>
      <c r="R859" s="151"/>
      <c r="S859" s="133"/>
      <c r="T859" s="133"/>
      <c r="U859" s="133"/>
      <c r="V859" s="152"/>
      <c r="W859" s="140"/>
      <c r="X859" s="59"/>
      <c r="Y859" s="59"/>
      <c r="Z859" s="59"/>
    </row>
    <row r="860" spans="2:26" ht="22.5" customHeight="1">
      <c r="B860" s="84"/>
      <c r="C860" s="84"/>
      <c r="D860" s="195"/>
      <c r="E860" s="196"/>
      <c r="F860" s="197"/>
      <c r="G860" s="125"/>
      <c r="H860" s="198"/>
      <c r="I860" s="199"/>
      <c r="J860" s="199"/>
      <c r="K860" s="199"/>
      <c r="L860" s="199"/>
      <c r="M860" s="50"/>
      <c r="N860" s="36"/>
      <c r="O860" s="58"/>
      <c r="P860" s="59"/>
      <c r="Q860" s="59"/>
      <c r="R860" s="151"/>
      <c r="S860" s="133"/>
      <c r="T860" s="133"/>
      <c r="U860" s="133"/>
      <c r="V860" s="152"/>
      <c r="W860" s="140"/>
      <c r="X860" s="59"/>
      <c r="Y860" s="59"/>
      <c r="Z860" s="59"/>
    </row>
    <row r="861" spans="2:26" ht="22.5" customHeight="1">
      <c r="B861" s="84"/>
      <c r="C861" s="84"/>
      <c r="D861" s="195"/>
      <c r="E861" s="196"/>
      <c r="F861" s="197"/>
      <c r="G861" s="125"/>
      <c r="H861" s="198"/>
      <c r="I861" s="199"/>
      <c r="J861" s="199"/>
      <c r="K861" s="199"/>
      <c r="L861" s="199"/>
      <c r="M861" s="50"/>
      <c r="N861" s="36"/>
      <c r="O861" s="58"/>
      <c r="P861" s="59"/>
      <c r="Q861" s="59"/>
      <c r="R861" s="151"/>
      <c r="S861" s="133"/>
      <c r="T861" s="133"/>
      <c r="U861" s="133"/>
      <c r="V861" s="152"/>
      <c r="W861" s="140"/>
      <c r="X861" s="59"/>
      <c r="Y861" s="59"/>
      <c r="Z861" s="59"/>
    </row>
    <row r="862" spans="2:26" ht="22.5" customHeight="1">
      <c r="B862" s="84"/>
      <c r="C862" s="84"/>
      <c r="D862" s="195"/>
      <c r="E862" s="196"/>
      <c r="F862" s="197"/>
      <c r="G862" s="125"/>
      <c r="H862" s="246"/>
      <c r="I862" s="247"/>
      <c r="J862" s="247"/>
      <c r="K862" s="247"/>
      <c r="L862" s="247"/>
      <c r="M862" s="50"/>
      <c r="N862" s="36"/>
      <c r="O862" s="58"/>
      <c r="P862" s="59"/>
      <c r="Q862" s="59"/>
      <c r="R862" s="151"/>
      <c r="S862" s="133"/>
      <c r="T862" s="133"/>
      <c r="U862" s="133"/>
      <c r="V862" s="152"/>
      <c r="W862" s="140"/>
      <c r="X862" s="59"/>
      <c r="Y862" s="59"/>
      <c r="Z862" s="59"/>
    </row>
    <row r="863" spans="2:26" ht="22.5" customHeight="1">
      <c r="B863" s="84"/>
      <c r="C863" s="84"/>
      <c r="D863" s="195"/>
      <c r="E863" s="196"/>
      <c r="F863" s="197"/>
      <c r="G863" s="125"/>
      <c r="H863" s="246"/>
      <c r="I863" s="247"/>
      <c r="J863" s="247"/>
      <c r="K863" s="247"/>
      <c r="L863" s="247"/>
      <c r="M863" s="50"/>
      <c r="N863" s="36"/>
      <c r="O863" s="58"/>
      <c r="P863" s="59"/>
      <c r="Q863" s="59"/>
      <c r="R863" s="151"/>
      <c r="S863" s="133"/>
      <c r="T863" s="133"/>
      <c r="U863" s="133"/>
      <c r="V863" s="152"/>
      <c r="W863" s="140"/>
      <c r="X863" s="59"/>
      <c r="Y863" s="59"/>
      <c r="Z863" s="59"/>
    </row>
    <row r="864" spans="2:26" ht="22.5" customHeight="1">
      <c r="B864" s="84"/>
      <c r="C864" s="84"/>
      <c r="D864" s="195"/>
      <c r="E864" s="196"/>
      <c r="F864" s="197"/>
      <c r="G864" s="125"/>
      <c r="H864" s="246"/>
      <c r="I864" s="247"/>
      <c r="J864" s="247"/>
      <c r="K864" s="247"/>
      <c r="L864" s="247"/>
      <c r="M864" s="50"/>
      <c r="N864" s="36"/>
      <c r="O864" s="58"/>
      <c r="P864" s="59"/>
      <c r="Q864" s="59"/>
      <c r="R864" s="151"/>
      <c r="S864" s="133"/>
      <c r="T864" s="133"/>
      <c r="U864" s="133"/>
      <c r="V864" s="152"/>
      <c r="W864" s="140"/>
      <c r="X864" s="59"/>
      <c r="Y864" s="59"/>
      <c r="Z864" s="59"/>
    </row>
    <row r="865" spans="2:26" ht="22.5" customHeight="1">
      <c r="B865" s="84"/>
      <c r="C865" s="84"/>
      <c r="D865" s="195"/>
      <c r="E865" s="196"/>
      <c r="F865" s="197"/>
      <c r="G865" s="125"/>
      <c r="H865" s="246"/>
      <c r="I865" s="247"/>
      <c r="J865" s="247"/>
      <c r="K865" s="247"/>
      <c r="L865" s="247"/>
      <c r="M865" s="50"/>
      <c r="N865" s="36"/>
      <c r="O865" s="58"/>
      <c r="P865" s="59"/>
      <c r="Q865" s="59"/>
      <c r="R865" s="151"/>
      <c r="S865" s="133"/>
      <c r="T865" s="133"/>
      <c r="U865" s="133"/>
      <c r="V865" s="152"/>
      <c r="W865" s="140"/>
      <c r="X865" s="59"/>
      <c r="Y865" s="59"/>
      <c r="Z865" s="59"/>
    </row>
    <row r="866" spans="2:26" ht="22.5" customHeight="1">
      <c r="B866" s="84"/>
      <c r="C866" s="84"/>
      <c r="D866" s="195"/>
      <c r="E866" s="196"/>
      <c r="F866" s="197"/>
      <c r="G866" s="125"/>
      <c r="H866" s="246"/>
      <c r="I866" s="247"/>
      <c r="J866" s="247"/>
      <c r="K866" s="247"/>
      <c r="L866" s="247"/>
      <c r="M866" s="50"/>
      <c r="N866" s="36"/>
      <c r="O866" s="58"/>
      <c r="P866" s="59"/>
      <c r="Q866" s="59"/>
      <c r="R866" s="151"/>
      <c r="S866" s="133"/>
      <c r="T866" s="133"/>
      <c r="U866" s="133"/>
      <c r="V866" s="152"/>
      <c r="W866" s="140"/>
      <c r="X866" s="59"/>
      <c r="Y866" s="59"/>
      <c r="Z866" s="59"/>
    </row>
    <row r="867" spans="2:26" ht="22.5" customHeight="1">
      <c r="B867" s="84"/>
      <c r="C867" s="84"/>
      <c r="D867" s="195"/>
      <c r="E867" s="196"/>
      <c r="F867" s="197"/>
      <c r="G867" s="125"/>
      <c r="H867" s="246"/>
      <c r="I867" s="247"/>
      <c r="J867" s="247"/>
      <c r="K867" s="247"/>
      <c r="L867" s="247"/>
      <c r="M867" s="50"/>
      <c r="N867" s="36"/>
      <c r="O867" s="58"/>
      <c r="P867" s="59"/>
      <c r="Q867" s="59"/>
      <c r="R867" s="151"/>
      <c r="S867" s="133"/>
      <c r="T867" s="133"/>
      <c r="U867" s="133"/>
      <c r="V867" s="152"/>
      <c r="W867" s="140"/>
      <c r="X867" s="59"/>
      <c r="Y867" s="59"/>
      <c r="Z867" s="59"/>
    </row>
    <row r="868" spans="2:26" ht="22.5" customHeight="1">
      <c r="B868" s="84"/>
      <c r="C868" s="84"/>
      <c r="D868" s="195"/>
      <c r="E868" s="196"/>
      <c r="F868" s="197"/>
      <c r="G868" s="125"/>
      <c r="H868" s="246"/>
      <c r="I868" s="247"/>
      <c r="J868" s="247"/>
      <c r="K868" s="247"/>
      <c r="L868" s="247"/>
      <c r="M868" s="50"/>
      <c r="N868" s="36"/>
      <c r="O868" s="58"/>
      <c r="P868" s="59"/>
      <c r="Q868" s="59"/>
      <c r="R868" s="151"/>
      <c r="S868" s="133"/>
      <c r="T868" s="133"/>
      <c r="U868" s="133"/>
      <c r="V868" s="152"/>
      <c r="W868" s="140"/>
      <c r="X868" s="59"/>
      <c r="Y868" s="59"/>
      <c r="Z868" s="59"/>
    </row>
    <row r="869" spans="2:26" ht="22.5" customHeight="1">
      <c r="B869" s="84"/>
      <c r="C869" s="84"/>
      <c r="D869" s="195"/>
      <c r="E869" s="196"/>
      <c r="F869" s="197"/>
      <c r="G869" s="125"/>
      <c r="H869" s="289"/>
      <c r="I869" s="290"/>
      <c r="J869" s="290"/>
      <c r="K869" s="290"/>
      <c r="L869" s="290"/>
      <c r="M869" s="50"/>
      <c r="N869" s="36"/>
      <c r="O869" s="58"/>
      <c r="P869" s="59"/>
      <c r="Q869" s="59"/>
      <c r="R869" s="151"/>
      <c r="S869" s="133"/>
      <c r="T869" s="133"/>
      <c r="U869" s="133"/>
      <c r="V869" s="152"/>
      <c r="W869" s="140"/>
      <c r="X869" s="59"/>
      <c r="Y869" s="59"/>
      <c r="Z869" s="59"/>
    </row>
    <row r="870" spans="2:26" ht="22.5" customHeight="1">
      <c r="B870" s="84"/>
      <c r="C870" s="84"/>
      <c r="D870" s="195"/>
      <c r="E870" s="196"/>
      <c r="F870" s="197"/>
      <c r="G870" s="125"/>
      <c r="H870" s="289"/>
      <c r="I870" s="290"/>
      <c r="J870" s="290"/>
      <c r="K870" s="290"/>
      <c r="L870" s="290"/>
      <c r="M870" s="50"/>
      <c r="N870" s="36"/>
      <c r="O870" s="58"/>
      <c r="P870" s="59"/>
      <c r="Q870" s="59"/>
      <c r="R870" s="151"/>
      <c r="S870" s="133"/>
      <c r="T870" s="133"/>
      <c r="U870" s="133"/>
      <c r="V870" s="152"/>
      <c r="W870" s="140"/>
      <c r="X870" s="59"/>
      <c r="Y870" s="59"/>
      <c r="Z870" s="59"/>
    </row>
    <row r="871" spans="2:26" ht="22.5" customHeight="1">
      <c r="B871" s="84"/>
      <c r="C871" s="84"/>
      <c r="D871" s="195"/>
      <c r="E871" s="196"/>
      <c r="F871" s="197"/>
      <c r="G871" s="125"/>
      <c r="H871" s="198"/>
      <c r="I871" s="199"/>
      <c r="J871" s="199"/>
      <c r="K871" s="199"/>
      <c r="L871" s="199"/>
      <c r="M871" s="50"/>
      <c r="N871" s="36"/>
      <c r="O871" s="58"/>
      <c r="P871" s="59"/>
      <c r="Q871" s="59"/>
      <c r="R871" s="151"/>
      <c r="S871" s="133"/>
      <c r="T871" s="133"/>
      <c r="U871" s="133"/>
      <c r="V871" s="152"/>
      <c r="W871" s="140"/>
      <c r="X871" s="59"/>
      <c r="Y871" s="59"/>
      <c r="Z871" s="59"/>
    </row>
    <row r="872" spans="2:26" ht="22.5" customHeight="1">
      <c r="B872" s="84"/>
      <c r="C872" s="84"/>
      <c r="D872" s="195"/>
      <c r="E872" s="196"/>
      <c r="F872" s="197"/>
      <c r="G872" s="125"/>
      <c r="H872" s="198"/>
      <c r="I872" s="199"/>
      <c r="J872" s="199"/>
      <c r="K872" s="199"/>
      <c r="L872" s="199"/>
      <c r="M872" s="50"/>
      <c r="N872" s="36"/>
      <c r="O872" s="58"/>
      <c r="P872" s="59"/>
      <c r="Q872" s="59"/>
      <c r="R872" s="151"/>
      <c r="S872" s="133"/>
      <c r="T872" s="133"/>
      <c r="U872" s="133"/>
      <c r="V872" s="152"/>
      <c r="W872" s="140"/>
      <c r="X872" s="59"/>
      <c r="Y872" s="59"/>
      <c r="Z872" s="59"/>
    </row>
    <row r="873" spans="2:26" ht="22.5" customHeight="1">
      <c r="B873" s="84"/>
      <c r="C873" s="45"/>
      <c r="D873" s="296"/>
      <c r="E873" s="297"/>
      <c r="F873" s="298"/>
      <c r="G873" s="125"/>
      <c r="H873" s="299"/>
      <c r="I873" s="300"/>
      <c r="J873" s="300"/>
      <c r="K873" s="300"/>
      <c r="L873" s="300"/>
      <c r="M873" s="79"/>
      <c r="N873" s="54"/>
      <c r="O873" s="56"/>
      <c r="P873" s="59"/>
      <c r="Q873" s="59"/>
      <c r="R873" s="151"/>
      <c r="S873" s="133"/>
      <c r="T873" s="133"/>
      <c r="U873" s="133"/>
      <c r="V873" s="152"/>
      <c r="W873" s="140"/>
      <c r="X873" s="59"/>
      <c r="Y873" s="59"/>
      <c r="Z873" s="59"/>
    </row>
    <row r="874" spans="2:26" ht="22.5" customHeight="1">
      <c r="B874" s="84"/>
      <c r="C874" s="84"/>
      <c r="D874" s="195"/>
      <c r="E874" s="196"/>
      <c r="F874" s="197"/>
      <c r="G874" s="125"/>
      <c r="H874" s="198"/>
      <c r="I874" s="199"/>
      <c r="J874" s="199"/>
      <c r="K874" s="199"/>
      <c r="L874" s="199"/>
      <c r="M874" s="50"/>
      <c r="N874" s="36"/>
      <c r="O874" s="58"/>
      <c r="P874" s="59"/>
      <c r="Q874" s="59"/>
      <c r="R874" s="151"/>
      <c r="S874" s="133"/>
      <c r="T874" s="133"/>
      <c r="U874" s="133"/>
      <c r="V874" s="152"/>
      <c r="W874" s="140"/>
      <c r="X874" s="59"/>
      <c r="Y874" s="59"/>
      <c r="Z874" s="59"/>
    </row>
    <row r="875" spans="2:26" ht="22.5" customHeight="1">
      <c r="B875" s="84"/>
      <c r="C875" s="84"/>
      <c r="D875" s="195"/>
      <c r="E875" s="196"/>
      <c r="F875" s="197"/>
      <c r="G875" s="125"/>
      <c r="H875" s="198"/>
      <c r="I875" s="199"/>
      <c r="J875" s="199"/>
      <c r="K875" s="199"/>
      <c r="L875" s="199"/>
      <c r="M875" s="50"/>
      <c r="N875" s="36"/>
      <c r="O875" s="58"/>
      <c r="P875" s="59"/>
      <c r="Q875" s="59"/>
      <c r="R875" s="151"/>
      <c r="S875" s="133"/>
      <c r="T875" s="133"/>
      <c r="U875" s="133"/>
      <c r="V875" s="152"/>
      <c r="W875" s="140"/>
      <c r="X875" s="59"/>
      <c r="Y875" s="59"/>
      <c r="Z875" s="59"/>
    </row>
    <row r="876" spans="2:26" ht="22.5" customHeight="1">
      <c r="B876" s="84"/>
      <c r="C876" s="84"/>
      <c r="D876" s="195"/>
      <c r="E876" s="196"/>
      <c r="F876" s="197"/>
      <c r="G876" s="125"/>
      <c r="H876" s="198"/>
      <c r="I876" s="199"/>
      <c r="J876" s="199"/>
      <c r="K876" s="199"/>
      <c r="L876" s="199"/>
      <c r="M876" s="50"/>
      <c r="N876" s="36"/>
      <c r="O876" s="58"/>
      <c r="P876" s="59"/>
      <c r="Q876" s="59"/>
      <c r="R876" s="151"/>
      <c r="S876" s="133"/>
      <c r="T876" s="133"/>
      <c r="U876" s="133"/>
      <c r="V876" s="152"/>
      <c r="W876" s="140"/>
      <c r="X876" s="59"/>
      <c r="Y876" s="59"/>
      <c r="Z876" s="59"/>
    </row>
    <row r="877" spans="2:26" ht="22.5" customHeight="1">
      <c r="B877" s="84"/>
      <c r="C877" s="84"/>
      <c r="D877" s="195"/>
      <c r="E877" s="196"/>
      <c r="F877" s="197"/>
      <c r="G877" s="125"/>
      <c r="H877" s="198"/>
      <c r="I877" s="199"/>
      <c r="J877" s="199"/>
      <c r="K877" s="199"/>
      <c r="L877" s="199"/>
      <c r="M877" s="50"/>
      <c r="N877" s="36"/>
      <c r="O877" s="58"/>
      <c r="P877" s="59"/>
      <c r="Q877" s="59"/>
      <c r="R877" s="151"/>
      <c r="S877" s="133"/>
      <c r="T877" s="133"/>
      <c r="U877" s="133"/>
      <c r="V877" s="152"/>
      <c r="W877" s="140"/>
      <c r="X877" s="59"/>
      <c r="Y877" s="59"/>
      <c r="Z877" s="59"/>
    </row>
    <row r="878" spans="2:26" ht="22.5" customHeight="1">
      <c r="B878" s="84"/>
      <c r="C878" s="84"/>
      <c r="D878" s="195"/>
      <c r="E878" s="196"/>
      <c r="F878" s="197"/>
      <c r="G878" s="125"/>
      <c r="H878" s="198"/>
      <c r="I878" s="199"/>
      <c r="J878" s="199"/>
      <c r="K878" s="199"/>
      <c r="L878" s="199"/>
      <c r="M878" s="50"/>
      <c r="N878" s="36"/>
      <c r="O878" s="58"/>
      <c r="P878" s="59"/>
      <c r="Q878" s="59"/>
      <c r="R878" s="151"/>
      <c r="S878" s="133"/>
      <c r="T878" s="133"/>
      <c r="U878" s="133"/>
      <c r="V878" s="152"/>
      <c r="W878" s="140"/>
      <c r="X878" s="59"/>
      <c r="Y878" s="59"/>
      <c r="Z878" s="59"/>
    </row>
    <row r="879" spans="2:26" ht="22.5" customHeight="1">
      <c r="B879" s="84"/>
      <c r="C879" s="84"/>
      <c r="D879" s="195"/>
      <c r="E879" s="196"/>
      <c r="F879" s="197"/>
      <c r="G879" s="125"/>
      <c r="H879" s="198"/>
      <c r="I879" s="199"/>
      <c r="J879" s="199"/>
      <c r="K879" s="199"/>
      <c r="L879" s="199"/>
      <c r="M879" s="50"/>
      <c r="N879" s="36"/>
      <c r="O879" s="58"/>
      <c r="P879" s="59"/>
      <c r="Q879" s="59"/>
      <c r="R879" s="151"/>
      <c r="S879" s="133"/>
      <c r="T879" s="133"/>
      <c r="U879" s="133"/>
      <c r="V879" s="152"/>
      <c r="W879" s="140"/>
      <c r="X879" s="59"/>
      <c r="Y879" s="59"/>
      <c r="Z879" s="59"/>
    </row>
    <row r="880" spans="2:26" ht="22.5" customHeight="1">
      <c r="B880" s="84"/>
      <c r="C880" s="84"/>
      <c r="D880" s="195"/>
      <c r="E880" s="196"/>
      <c r="F880" s="197"/>
      <c r="G880" s="125"/>
      <c r="H880" s="198"/>
      <c r="I880" s="199"/>
      <c r="J880" s="199"/>
      <c r="K880" s="199"/>
      <c r="L880" s="199"/>
      <c r="M880" s="50"/>
      <c r="N880" s="36"/>
      <c r="O880" s="58"/>
      <c r="P880" s="59"/>
      <c r="Q880" s="59"/>
      <c r="R880" s="151"/>
      <c r="S880" s="133"/>
      <c r="T880" s="133"/>
      <c r="U880" s="133"/>
      <c r="V880" s="152"/>
      <c r="W880" s="140"/>
      <c r="X880" s="59"/>
      <c r="Y880" s="59"/>
      <c r="Z880" s="59"/>
    </row>
    <row r="881" spans="2:26" ht="22.5" customHeight="1">
      <c r="B881" s="84"/>
      <c r="C881" s="84"/>
      <c r="D881" s="195"/>
      <c r="E881" s="196"/>
      <c r="F881" s="197"/>
      <c r="G881" s="125"/>
      <c r="H881" s="198"/>
      <c r="I881" s="199"/>
      <c r="J881" s="199"/>
      <c r="K881" s="199"/>
      <c r="L881" s="199"/>
      <c r="M881" s="50"/>
      <c r="N881" s="36"/>
      <c r="O881" s="58"/>
      <c r="P881" s="59"/>
      <c r="Q881" s="59"/>
      <c r="R881" s="151"/>
      <c r="S881" s="133"/>
      <c r="T881" s="133"/>
      <c r="U881" s="133"/>
      <c r="V881" s="152"/>
      <c r="W881" s="140"/>
      <c r="X881" s="59"/>
      <c r="Y881" s="59"/>
      <c r="Z881" s="59"/>
    </row>
    <row r="882" spans="2:26" ht="22.5" customHeight="1">
      <c r="B882" s="84"/>
      <c r="C882" s="84"/>
      <c r="D882" s="195"/>
      <c r="E882" s="196"/>
      <c r="F882" s="197"/>
      <c r="G882" s="125"/>
      <c r="H882" s="198"/>
      <c r="I882" s="199"/>
      <c r="J882" s="199"/>
      <c r="K882" s="199"/>
      <c r="L882" s="199"/>
      <c r="M882" s="50"/>
      <c r="N882" s="36"/>
      <c r="O882" s="58"/>
      <c r="P882" s="59"/>
      <c r="Q882" s="59"/>
      <c r="R882" s="151"/>
      <c r="S882" s="133"/>
      <c r="T882" s="133"/>
      <c r="U882" s="133"/>
      <c r="V882" s="152"/>
      <c r="W882" s="140"/>
      <c r="X882" s="59"/>
      <c r="Y882" s="59"/>
      <c r="Z882" s="59"/>
    </row>
    <row r="883" spans="2:26" ht="22.5" customHeight="1">
      <c r="B883" s="84"/>
      <c r="C883" s="84"/>
      <c r="D883" s="195"/>
      <c r="E883" s="196"/>
      <c r="F883" s="197"/>
      <c r="G883" s="125"/>
      <c r="H883" s="198"/>
      <c r="I883" s="199"/>
      <c r="J883" s="199"/>
      <c r="K883" s="199"/>
      <c r="L883" s="199"/>
      <c r="M883" s="50"/>
      <c r="N883" s="36"/>
      <c r="O883" s="58"/>
      <c r="P883" s="59"/>
      <c r="Q883" s="59"/>
      <c r="R883" s="151"/>
      <c r="S883" s="133"/>
      <c r="T883" s="133"/>
      <c r="U883" s="133"/>
      <c r="V883" s="152"/>
      <c r="W883" s="140"/>
      <c r="X883" s="59"/>
      <c r="Y883" s="59"/>
      <c r="Z883" s="59"/>
    </row>
    <row r="884" spans="2:26" ht="22.5" customHeight="1">
      <c r="B884" s="84"/>
      <c r="C884" s="84"/>
      <c r="D884" s="195"/>
      <c r="E884" s="196"/>
      <c r="F884" s="197"/>
      <c r="G884" s="125"/>
      <c r="H884" s="198"/>
      <c r="I884" s="199"/>
      <c r="J884" s="199"/>
      <c r="K884" s="199"/>
      <c r="L884" s="199"/>
      <c r="M884" s="50"/>
      <c r="N884" s="36"/>
      <c r="O884" s="58"/>
      <c r="P884" s="59"/>
      <c r="Q884" s="59"/>
      <c r="R884" s="151"/>
      <c r="S884" s="133"/>
      <c r="T884" s="133"/>
      <c r="U884" s="133"/>
      <c r="V884" s="152"/>
      <c r="W884" s="140"/>
      <c r="X884" s="59"/>
      <c r="Y884" s="59"/>
      <c r="Z884" s="59"/>
    </row>
    <row r="885" spans="2:26" ht="22.5" customHeight="1">
      <c r="B885" s="84"/>
      <c r="C885" s="84"/>
      <c r="D885" s="195"/>
      <c r="E885" s="196"/>
      <c r="F885" s="197"/>
      <c r="G885" s="125"/>
      <c r="H885" s="198"/>
      <c r="I885" s="199"/>
      <c r="J885" s="199"/>
      <c r="K885" s="199"/>
      <c r="L885" s="199"/>
      <c r="M885" s="50"/>
      <c r="N885" s="36"/>
      <c r="O885" s="58"/>
      <c r="P885" s="59"/>
      <c r="Q885" s="59"/>
      <c r="R885" s="151"/>
      <c r="S885" s="133"/>
      <c r="T885" s="133"/>
      <c r="U885" s="133"/>
      <c r="V885" s="152"/>
      <c r="W885" s="140"/>
      <c r="X885" s="59"/>
      <c r="Y885" s="59"/>
      <c r="Z885" s="59"/>
    </row>
    <row r="886" spans="2:26" ht="22.5" customHeight="1">
      <c r="B886" s="84"/>
      <c r="C886" s="84"/>
      <c r="D886" s="195"/>
      <c r="E886" s="196"/>
      <c r="F886" s="197"/>
      <c r="G886" s="125"/>
      <c r="H886" s="198"/>
      <c r="I886" s="199"/>
      <c r="J886" s="199"/>
      <c r="K886" s="199"/>
      <c r="L886" s="199"/>
      <c r="M886" s="50"/>
      <c r="N886" s="36"/>
      <c r="O886" s="58"/>
      <c r="P886" s="59"/>
      <c r="Q886" s="59"/>
      <c r="R886" s="151"/>
      <c r="S886" s="133"/>
      <c r="T886" s="133"/>
      <c r="U886" s="133"/>
      <c r="V886" s="152"/>
      <c r="W886" s="140"/>
      <c r="X886" s="59"/>
      <c r="Y886" s="59"/>
      <c r="Z886" s="59"/>
    </row>
    <row r="887" spans="2:26" ht="22.5" customHeight="1">
      <c r="B887" s="84"/>
      <c r="C887" s="84"/>
      <c r="D887" s="195"/>
      <c r="E887" s="196"/>
      <c r="F887" s="197"/>
      <c r="G887" s="125"/>
      <c r="H887" s="198"/>
      <c r="I887" s="199"/>
      <c r="J887" s="199"/>
      <c r="K887" s="199"/>
      <c r="L887" s="199"/>
      <c r="M887" s="50"/>
      <c r="N887" s="36"/>
      <c r="O887" s="58"/>
      <c r="P887" s="59"/>
      <c r="Q887" s="59"/>
      <c r="R887" s="151"/>
      <c r="S887" s="133"/>
      <c r="T887" s="133"/>
      <c r="U887" s="133"/>
      <c r="V887" s="152"/>
      <c r="W887" s="140"/>
      <c r="X887" s="59"/>
      <c r="Y887" s="59"/>
      <c r="Z887" s="59"/>
    </row>
    <row r="888" spans="2:26" ht="22.5" customHeight="1">
      <c r="B888" s="84"/>
      <c r="C888" s="84"/>
      <c r="D888" s="195"/>
      <c r="E888" s="196"/>
      <c r="F888" s="197"/>
      <c r="G888" s="125"/>
      <c r="H888" s="198"/>
      <c r="I888" s="199"/>
      <c r="J888" s="199"/>
      <c r="K888" s="199"/>
      <c r="L888" s="199"/>
      <c r="M888" s="50"/>
      <c r="N888" s="36"/>
      <c r="O888" s="58"/>
      <c r="P888" s="59"/>
      <c r="Q888" s="59"/>
      <c r="R888" s="151"/>
      <c r="S888" s="133"/>
      <c r="T888" s="133"/>
      <c r="U888" s="133"/>
      <c r="V888" s="152"/>
      <c r="W888" s="140"/>
      <c r="X888" s="59"/>
      <c r="Y888" s="59"/>
      <c r="Z888" s="59"/>
    </row>
    <row r="889" spans="2:26" ht="22.5" customHeight="1">
      <c r="B889" s="84"/>
      <c r="C889" s="84"/>
      <c r="D889" s="195"/>
      <c r="E889" s="196"/>
      <c r="F889" s="197"/>
      <c r="G889" s="125"/>
      <c r="H889" s="198"/>
      <c r="I889" s="199"/>
      <c r="J889" s="199"/>
      <c r="K889" s="199"/>
      <c r="L889" s="199"/>
      <c r="M889" s="50"/>
      <c r="N889" s="36"/>
      <c r="O889" s="58"/>
      <c r="P889" s="59"/>
      <c r="Q889" s="59"/>
      <c r="R889" s="151"/>
      <c r="S889" s="133"/>
      <c r="T889" s="133"/>
      <c r="U889" s="133"/>
      <c r="V889" s="152"/>
      <c r="W889" s="140"/>
      <c r="X889" s="59"/>
      <c r="Y889" s="59"/>
      <c r="Z889" s="59"/>
    </row>
    <row r="890" spans="2:26" ht="22.5" customHeight="1">
      <c r="B890" s="84"/>
      <c r="C890" s="84"/>
      <c r="D890" s="195"/>
      <c r="E890" s="196"/>
      <c r="F890" s="197"/>
      <c r="G890" s="125"/>
      <c r="H890" s="198"/>
      <c r="I890" s="199"/>
      <c r="J890" s="199"/>
      <c r="K890" s="199"/>
      <c r="L890" s="199"/>
      <c r="M890" s="50"/>
      <c r="N890" s="36"/>
      <c r="O890" s="58"/>
      <c r="P890" s="59"/>
      <c r="Q890" s="59"/>
      <c r="R890" s="151"/>
      <c r="S890" s="133"/>
      <c r="T890" s="133"/>
      <c r="U890" s="133"/>
      <c r="V890" s="152"/>
      <c r="W890" s="140"/>
      <c r="X890" s="59"/>
      <c r="Y890" s="59"/>
      <c r="Z890" s="59"/>
    </row>
    <row r="891" spans="2:26" ht="22.5" customHeight="1">
      <c r="B891" s="84"/>
      <c r="C891" s="84"/>
      <c r="D891" s="195"/>
      <c r="E891" s="196"/>
      <c r="F891" s="197"/>
      <c r="G891" s="125"/>
      <c r="H891" s="198"/>
      <c r="I891" s="199"/>
      <c r="J891" s="199"/>
      <c r="K891" s="199"/>
      <c r="L891" s="199"/>
      <c r="M891" s="50"/>
      <c r="N891" s="36"/>
      <c r="O891" s="58"/>
      <c r="P891" s="59"/>
      <c r="Q891" s="59"/>
      <c r="R891" s="151"/>
      <c r="S891" s="133"/>
      <c r="T891" s="133"/>
      <c r="U891" s="133"/>
      <c r="V891" s="152"/>
      <c r="W891" s="140"/>
      <c r="X891" s="59"/>
      <c r="Y891" s="59"/>
      <c r="Z891" s="59"/>
    </row>
    <row r="892" spans="2:26" ht="22.5" customHeight="1">
      <c r="B892" s="84"/>
      <c r="C892" s="84"/>
      <c r="D892" s="195"/>
      <c r="E892" s="196"/>
      <c r="F892" s="197"/>
      <c r="G892" s="125"/>
      <c r="H892" s="198"/>
      <c r="I892" s="199"/>
      <c r="J892" s="199"/>
      <c r="K892" s="199"/>
      <c r="L892" s="199"/>
      <c r="M892" s="50"/>
      <c r="N892" s="36"/>
      <c r="O892" s="58"/>
      <c r="P892" s="59"/>
      <c r="Q892" s="59"/>
      <c r="R892" s="151"/>
      <c r="S892" s="133"/>
      <c r="T892" s="133"/>
      <c r="U892" s="133"/>
      <c r="V892" s="152"/>
      <c r="W892" s="140"/>
      <c r="X892" s="59"/>
      <c r="Y892" s="59"/>
      <c r="Z892" s="59"/>
    </row>
    <row r="893" spans="2:26" ht="22.5" customHeight="1">
      <c r="B893" s="84"/>
      <c r="C893" s="84"/>
      <c r="D893" s="195"/>
      <c r="E893" s="196"/>
      <c r="F893" s="197"/>
      <c r="G893" s="125"/>
      <c r="H893" s="198"/>
      <c r="I893" s="199"/>
      <c r="J893" s="199"/>
      <c r="K893" s="199"/>
      <c r="L893" s="199"/>
      <c r="M893" s="50"/>
      <c r="N893" s="36"/>
      <c r="O893" s="58"/>
      <c r="P893" s="59"/>
      <c r="Q893" s="59"/>
      <c r="R893" s="151"/>
      <c r="S893" s="133"/>
      <c r="T893" s="133"/>
      <c r="U893" s="133"/>
      <c r="V893" s="152"/>
      <c r="W893" s="140"/>
      <c r="X893" s="59"/>
      <c r="Y893" s="59"/>
      <c r="Z893" s="59"/>
    </row>
    <row r="894" spans="2:26" ht="22.5" customHeight="1">
      <c r="B894" s="84"/>
      <c r="C894" s="84"/>
      <c r="D894" s="195"/>
      <c r="E894" s="196"/>
      <c r="F894" s="197"/>
      <c r="G894" s="125"/>
      <c r="H894" s="198"/>
      <c r="I894" s="199"/>
      <c r="J894" s="199"/>
      <c r="K894" s="199"/>
      <c r="L894" s="199"/>
      <c r="M894" s="50"/>
      <c r="N894" s="36"/>
      <c r="O894" s="58"/>
      <c r="P894" s="59"/>
      <c r="Q894" s="59"/>
      <c r="R894" s="151"/>
      <c r="S894" s="133"/>
      <c r="T894" s="133"/>
      <c r="U894" s="133"/>
      <c r="V894" s="152"/>
      <c r="W894" s="140"/>
      <c r="X894" s="59"/>
      <c r="Y894" s="59"/>
      <c r="Z894" s="59"/>
    </row>
    <row r="895" spans="2:26" ht="22.5" customHeight="1">
      <c r="B895" s="84"/>
      <c r="C895" s="84"/>
      <c r="D895" s="195"/>
      <c r="E895" s="196"/>
      <c r="F895" s="197"/>
      <c r="G895" s="125"/>
      <c r="H895" s="198"/>
      <c r="I895" s="199"/>
      <c r="J895" s="199"/>
      <c r="K895" s="199"/>
      <c r="L895" s="199"/>
      <c r="M895" s="50"/>
      <c r="N895" s="36"/>
      <c r="O895" s="58"/>
      <c r="P895" s="59"/>
      <c r="Q895" s="59"/>
      <c r="R895" s="151"/>
      <c r="S895" s="133"/>
      <c r="T895" s="133"/>
      <c r="U895" s="133"/>
      <c r="V895" s="152"/>
      <c r="W895" s="140"/>
      <c r="X895" s="59"/>
      <c r="Y895" s="59"/>
      <c r="Z895" s="59"/>
    </row>
    <row r="896" spans="2:26" ht="22.5" customHeight="1">
      <c r="B896" s="84"/>
      <c r="C896" s="84"/>
      <c r="D896" s="195"/>
      <c r="E896" s="196"/>
      <c r="F896" s="197"/>
      <c r="G896" s="125"/>
      <c r="H896" s="198"/>
      <c r="I896" s="199"/>
      <c r="J896" s="199"/>
      <c r="K896" s="199"/>
      <c r="L896" s="199"/>
      <c r="M896" s="50"/>
      <c r="N896" s="36"/>
      <c r="O896" s="58"/>
      <c r="P896" s="59"/>
      <c r="Q896" s="59"/>
      <c r="R896" s="151"/>
      <c r="S896" s="133"/>
      <c r="T896" s="133"/>
      <c r="U896" s="133"/>
      <c r="V896" s="152"/>
      <c r="W896" s="140"/>
      <c r="X896" s="59"/>
      <c r="Y896" s="59"/>
      <c r="Z896" s="59"/>
    </row>
    <row r="897" spans="2:26" ht="22.5" customHeight="1">
      <c r="B897" s="84"/>
      <c r="C897" s="84"/>
      <c r="D897" s="195"/>
      <c r="E897" s="196"/>
      <c r="F897" s="197"/>
      <c r="G897" s="125"/>
      <c r="H897" s="198"/>
      <c r="I897" s="199"/>
      <c r="J897" s="199"/>
      <c r="K897" s="199"/>
      <c r="L897" s="199"/>
      <c r="M897" s="50"/>
      <c r="N897" s="36"/>
      <c r="O897" s="58"/>
      <c r="P897" s="59"/>
      <c r="Q897" s="59"/>
      <c r="R897" s="151"/>
      <c r="S897" s="133"/>
      <c r="T897" s="133"/>
      <c r="U897" s="133"/>
      <c r="V897" s="152"/>
      <c r="W897" s="140"/>
      <c r="X897" s="59"/>
      <c r="Y897" s="59"/>
      <c r="Z897" s="59"/>
    </row>
    <row r="898" spans="2:26" ht="22.5" customHeight="1">
      <c r="B898" s="84"/>
      <c r="C898" s="84"/>
      <c r="D898" s="195"/>
      <c r="E898" s="196"/>
      <c r="F898" s="197"/>
      <c r="G898" s="125"/>
      <c r="H898" s="198"/>
      <c r="I898" s="199"/>
      <c r="J898" s="199"/>
      <c r="K898" s="199"/>
      <c r="L898" s="199"/>
      <c r="M898" s="50"/>
      <c r="N898" s="36"/>
      <c r="O898" s="58"/>
      <c r="P898" s="59"/>
      <c r="Q898" s="59"/>
      <c r="R898" s="151"/>
      <c r="S898" s="133"/>
      <c r="T898" s="133"/>
      <c r="U898" s="133"/>
      <c r="V898" s="152"/>
      <c r="W898" s="140"/>
      <c r="X898" s="59"/>
      <c r="Y898" s="59"/>
      <c r="Z898" s="59"/>
    </row>
    <row r="899" spans="2:26" ht="22.5" customHeight="1">
      <c r="B899" s="84"/>
      <c r="C899" s="84"/>
      <c r="D899" s="195"/>
      <c r="E899" s="196"/>
      <c r="F899" s="197"/>
      <c r="G899" s="125"/>
      <c r="H899" s="198"/>
      <c r="I899" s="199"/>
      <c r="J899" s="199"/>
      <c r="K899" s="199"/>
      <c r="L899" s="199"/>
      <c r="M899" s="50"/>
      <c r="N899" s="36"/>
      <c r="O899" s="58"/>
      <c r="P899" s="59"/>
      <c r="Q899" s="59"/>
      <c r="R899" s="151"/>
      <c r="S899" s="133"/>
      <c r="T899" s="133"/>
      <c r="U899" s="133"/>
      <c r="V899" s="152"/>
      <c r="W899" s="140"/>
      <c r="X899" s="59"/>
      <c r="Y899" s="59"/>
      <c r="Z899" s="59"/>
    </row>
    <row r="900" spans="2:26" ht="22.5" customHeight="1">
      <c r="B900" s="84"/>
      <c r="C900" s="84"/>
      <c r="D900" s="195"/>
      <c r="E900" s="196"/>
      <c r="F900" s="197"/>
      <c r="G900" s="125"/>
      <c r="H900" s="198"/>
      <c r="I900" s="199"/>
      <c r="J900" s="199"/>
      <c r="K900" s="199"/>
      <c r="L900" s="199"/>
      <c r="M900" s="50"/>
      <c r="N900" s="36"/>
      <c r="O900" s="58"/>
      <c r="P900" s="59"/>
      <c r="Q900" s="59"/>
      <c r="R900" s="151"/>
      <c r="S900" s="133"/>
      <c r="T900" s="133"/>
      <c r="U900" s="133"/>
      <c r="V900" s="152"/>
      <c r="W900" s="140"/>
      <c r="X900" s="59"/>
      <c r="Y900" s="59"/>
      <c r="Z900" s="59"/>
    </row>
    <row r="901" spans="2:26" ht="22.5" customHeight="1">
      <c r="B901" s="84"/>
      <c r="C901" s="84"/>
      <c r="D901" s="195"/>
      <c r="E901" s="196"/>
      <c r="F901" s="197"/>
      <c r="G901" s="125"/>
      <c r="H901" s="198"/>
      <c r="I901" s="199"/>
      <c r="J901" s="199"/>
      <c r="K901" s="199"/>
      <c r="L901" s="199"/>
      <c r="M901" s="50"/>
      <c r="N901" s="36"/>
      <c r="O901" s="58"/>
      <c r="P901" s="59"/>
      <c r="Q901" s="59"/>
      <c r="R901" s="151"/>
      <c r="S901" s="133"/>
      <c r="T901" s="133"/>
      <c r="U901" s="133"/>
      <c r="V901" s="152"/>
      <c r="W901" s="140"/>
      <c r="X901" s="59"/>
      <c r="Y901" s="59"/>
      <c r="Z901" s="59"/>
    </row>
    <row r="902" spans="2:26" ht="22.5" customHeight="1">
      <c r="B902" s="84"/>
      <c r="C902" s="84"/>
      <c r="D902" s="195"/>
      <c r="E902" s="196"/>
      <c r="F902" s="197"/>
      <c r="G902" s="125"/>
      <c r="H902" s="198"/>
      <c r="I902" s="199"/>
      <c r="J902" s="199"/>
      <c r="K902" s="199"/>
      <c r="L902" s="199"/>
      <c r="M902" s="50"/>
      <c r="N902" s="36"/>
      <c r="O902" s="58"/>
      <c r="P902" s="59"/>
      <c r="Q902" s="59"/>
      <c r="R902" s="151"/>
      <c r="S902" s="133"/>
      <c r="T902" s="133"/>
      <c r="U902" s="133"/>
      <c r="V902" s="152"/>
      <c r="W902" s="140"/>
      <c r="X902" s="59"/>
      <c r="Y902" s="59"/>
      <c r="Z902" s="59"/>
    </row>
    <row r="903" spans="2:26" ht="22.5" customHeight="1">
      <c r="B903" s="84"/>
      <c r="C903" s="84"/>
      <c r="D903" s="195"/>
      <c r="E903" s="196"/>
      <c r="F903" s="197"/>
      <c r="G903" s="125"/>
      <c r="H903" s="198"/>
      <c r="I903" s="199"/>
      <c r="J903" s="199"/>
      <c r="K903" s="199"/>
      <c r="L903" s="199"/>
      <c r="M903" s="50"/>
      <c r="N903" s="36"/>
      <c r="O903" s="58"/>
      <c r="P903" s="59"/>
      <c r="Q903" s="59"/>
      <c r="R903" s="151"/>
      <c r="S903" s="133"/>
      <c r="T903" s="133"/>
      <c r="U903" s="133"/>
      <c r="V903" s="152"/>
      <c r="W903" s="140"/>
      <c r="X903" s="59"/>
      <c r="Y903" s="59"/>
      <c r="Z903" s="59"/>
    </row>
    <row r="904" spans="2:26" ht="22.5" customHeight="1">
      <c r="B904" s="84"/>
      <c r="C904" s="84"/>
      <c r="D904" s="195"/>
      <c r="E904" s="196"/>
      <c r="F904" s="197"/>
      <c r="G904" s="125"/>
      <c r="H904" s="198"/>
      <c r="I904" s="199"/>
      <c r="J904" s="199"/>
      <c r="K904" s="199"/>
      <c r="L904" s="199"/>
      <c r="M904" s="50"/>
      <c r="N904" s="36"/>
      <c r="O904" s="58"/>
      <c r="P904" s="59"/>
      <c r="Q904" s="59"/>
      <c r="R904" s="151"/>
      <c r="S904" s="133"/>
      <c r="T904" s="133"/>
      <c r="U904" s="133"/>
      <c r="V904" s="152"/>
      <c r="W904" s="140"/>
      <c r="X904" s="59"/>
      <c r="Y904" s="59"/>
      <c r="Z904" s="59"/>
    </row>
    <row r="905" spans="2:26" ht="22.5" customHeight="1">
      <c r="B905" s="84"/>
      <c r="C905" s="84"/>
      <c r="D905" s="195"/>
      <c r="E905" s="196"/>
      <c r="F905" s="197"/>
      <c r="G905" s="125"/>
      <c r="H905" s="198"/>
      <c r="I905" s="199"/>
      <c r="J905" s="199"/>
      <c r="K905" s="199"/>
      <c r="L905" s="199"/>
      <c r="M905" s="50"/>
      <c r="N905" s="36"/>
      <c r="O905" s="58"/>
      <c r="P905" s="59"/>
      <c r="Q905" s="59"/>
      <c r="R905" s="151"/>
      <c r="S905" s="133"/>
      <c r="T905" s="133"/>
      <c r="U905" s="133"/>
      <c r="V905" s="152"/>
      <c r="W905" s="140"/>
      <c r="X905" s="59"/>
      <c r="Y905" s="59"/>
      <c r="Z905" s="59"/>
    </row>
    <row r="906" spans="2:26" ht="22.5" customHeight="1">
      <c r="B906" s="84"/>
      <c r="C906" s="84"/>
      <c r="D906" s="195"/>
      <c r="E906" s="196"/>
      <c r="F906" s="197"/>
      <c r="G906" s="125"/>
      <c r="H906" s="198"/>
      <c r="I906" s="199"/>
      <c r="J906" s="199"/>
      <c r="K906" s="199"/>
      <c r="L906" s="199"/>
      <c r="M906" s="50"/>
      <c r="N906" s="36"/>
      <c r="O906" s="58"/>
      <c r="P906" s="59"/>
      <c r="Q906" s="59"/>
      <c r="R906" s="151"/>
      <c r="S906" s="133"/>
      <c r="T906" s="133"/>
      <c r="U906" s="133"/>
      <c r="V906" s="152"/>
      <c r="W906" s="140"/>
      <c r="X906" s="59"/>
      <c r="Y906" s="59"/>
      <c r="Z906" s="59"/>
    </row>
    <row r="907" spans="2:26" ht="22.5" customHeight="1">
      <c r="B907" s="84"/>
      <c r="C907" s="84"/>
      <c r="D907" s="195"/>
      <c r="E907" s="196"/>
      <c r="F907" s="197"/>
      <c r="G907" s="125"/>
      <c r="H907" s="198"/>
      <c r="I907" s="199"/>
      <c r="J907" s="199"/>
      <c r="K907" s="199"/>
      <c r="L907" s="199"/>
      <c r="M907" s="50"/>
      <c r="N907" s="36"/>
      <c r="O907" s="58"/>
      <c r="P907" s="59"/>
      <c r="Q907" s="59"/>
      <c r="R907" s="151"/>
      <c r="S907" s="133"/>
      <c r="T907" s="133"/>
      <c r="U907" s="133"/>
      <c r="V907" s="152"/>
      <c r="W907" s="140"/>
      <c r="X907" s="59"/>
      <c r="Y907" s="59"/>
      <c r="Z907" s="59"/>
    </row>
    <row r="908" spans="2:26" ht="22.5" customHeight="1">
      <c r="B908" s="84"/>
      <c r="C908" s="84"/>
      <c r="D908" s="195"/>
      <c r="E908" s="196"/>
      <c r="F908" s="197"/>
      <c r="G908" s="125"/>
      <c r="H908" s="198"/>
      <c r="I908" s="199"/>
      <c r="J908" s="199"/>
      <c r="K908" s="199"/>
      <c r="L908" s="199"/>
      <c r="M908" s="50"/>
      <c r="N908" s="36"/>
      <c r="O908" s="58"/>
      <c r="P908" s="59"/>
      <c r="Q908" s="59"/>
      <c r="R908" s="151"/>
      <c r="S908" s="133"/>
      <c r="T908" s="133"/>
      <c r="U908" s="133"/>
      <c r="V908" s="152"/>
      <c r="W908" s="140"/>
      <c r="X908" s="59"/>
      <c r="Y908" s="59"/>
      <c r="Z908" s="59"/>
    </row>
    <row r="909" spans="2:26" ht="22.5" customHeight="1">
      <c r="B909" s="84"/>
      <c r="C909" s="84"/>
      <c r="D909" s="195"/>
      <c r="E909" s="196"/>
      <c r="F909" s="197"/>
      <c r="G909" s="125"/>
      <c r="H909" s="198"/>
      <c r="I909" s="199"/>
      <c r="J909" s="199"/>
      <c r="K909" s="199"/>
      <c r="L909" s="199"/>
      <c r="M909" s="50"/>
      <c r="N909" s="36"/>
      <c r="O909" s="58"/>
      <c r="P909" s="59"/>
      <c r="Q909" s="59"/>
      <c r="R909" s="151"/>
      <c r="S909" s="133"/>
      <c r="T909" s="133"/>
      <c r="U909" s="133"/>
      <c r="V909" s="152"/>
      <c r="W909" s="140"/>
      <c r="X909" s="59"/>
      <c r="Y909" s="59"/>
      <c r="Z909" s="59"/>
    </row>
    <row r="910" spans="2:26" ht="22.5" customHeight="1">
      <c r="B910" s="84"/>
      <c r="C910" s="84"/>
      <c r="D910" s="195"/>
      <c r="E910" s="196"/>
      <c r="F910" s="197"/>
      <c r="G910" s="125"/>
      <c r="H910" s="198"/>
      <c r="I910" s="199"/>
      <c r="J910" s="199"/>
      <c r="K910" s="199"/>
      <c r="L910" s="199"/>
      <c r="M910" s="50"/>
      <c r="N910" s="36"/>
      <c r="O910" s="58"/>
      <c r="P910" s="59"/>
      <c r="Q910" s="59"/>
      <c r="R910" s="151"/>
      <c r="S910" s="133"/>
      <c r="T910" s="133"/>
      <c r="U910" s="133"/>
      <c r="V910" s="152"/>
      <c r="W910" s="140"/>
      <c r="X910" s="59"/>
      <c r="Y910" s="59"/>
      <c r="Z910" s="59"/>
    </row>
    <row r="911" spans="2:26" ht="22.5" customHeight="1">
      <c r="B911" s="84"/>
      <c r="C911" s="84"/>
      <c r="D911" s="195"/>
      <c r="E911" s="196"/>
      <c r="F911" s="197"/>
      <c r="G911" s="125"/>
      <c r="H911" s="198"/>
      <c r="I911" s="199"/>
      <c r="J911" s="199"/>
      <c r="K911" s="199"/>
      <c r="L911" s="199"/>
      <c r="M911" s="50"/>
      <c r="N911" s="36"/>
      <c r="O911" s="58"/>
      <c r="P911" s="59"/>
      <c r="Q911" s="59"/>
      <c r="R911" s="151"/>
      <c r="S911" s="133"/>
      <c r="T911" s="133"/>
      <c r="U911" s="133"/>
      <c r="V911" s="152"/>
      <c r="W911" s="140"/>
      <c r="X911" s="59"/>
      <c r="Y911" s="59"/>
      <c r="Z911" s="59"/>
    </row>
    <row r="912" spans="2:26" ht="22.5" customHeight="1">
      <c r="B912" s="84"/>
      <c r="C912" s="84"/>
      <c r="D912" s="195"/>
      <c r="E912" s="196"/>
      <c r="F912" s="197"/>
      <c r="G912" s="125"/>
      <c r="H912" s="198"/>
      <c r="I912" s="199"/>
      <c r="J912" s="199"/>
      <c r="K912" s="199"/>
      <c r="L912" s="199"/>
      <c r="M912" s="50"/>
      <c r="N912" s="36"/>
      <c r="O912" s="58"/>
      <c r="P912" s="59"/>
      <c r="Q912" s="59"/>
      <c r="R912" s="151"/>
      <c r="S912" s="133"/>
      <c r="T912" s="133"/>
      <c r="U912" s="133"/>
      <c r="V912" s="152"/>
      <c r="W912" s="140"/>
      <c r="X912" s="59"/>
      <c r="Y912" s="59"/>
      <c r="Z912" s="59"/>
    </row>
    <row r="913" spans="2:26" ht="22.5" customHeight="1">
      <c r="B913" s="84"/>
      <c r="C913" s="84"/>
      <c r="D913" s="195"/>
      <c r="E913" s="196"/>
      <c r="F913" s="197"/>
      <c r="G913" s="125"/>
      <c r="H913" s="198"/>
      <c r="I913" s="199"/>
      <c r="J913" s="199"/>
      <c r="K913" s="199"/>
      <c r="L913" s="199"/>
      <c r="M913" s="50"/>
      <c r="N913" s="36"/>
      <c r="O913" s="58"/>
      <c r="P913" s="59"/>
      <c r="Q913" s="59"/>
      <c r="R913" s="151"/>
      <c r="S913" s="133"/>
      <c r="T913" s="133"/>
      <c r="U913" s="133"/>
      <c r="V913" s="152"/>
      <c r="W913" s="140"/>
      <c r="X913" s="59"/>
      <c r="Y913" s="59"/>
      <c r="Z913" s="59"/>
    </row>
    <row r="914" spans="2:26" ht="22.5" customHeight="1">
      <c r="B914" s="84"/>
      <c r="C914" s="84"/>
      <c r="D914" s="195"/>
      <c r="E914" s="196"/>
      <c r="F914" s="197"/>
      <c r="G914" s="125"/>
      <c r="H914" s="198"/>
      <c r="I914" s="199"/>
      <c r="J914" s="199"/>
      <c r="K914" s="199"/>
      <c r="L914" s="199"/>
      <c r="M914" s="50"/>
      <c r="N914" s="36"/>
      <c r="O914" s="58"/>
      <c r="P914" s="59"/>
      <c r="Q914" s="59"/>
      <c r="R914" s="151"/>
      <c r="S914" s="133"/>
      <c r="T914" s="133"/>
      <c r="U914" s="133"/>
      <c r="V914" s="152"/>
      <c r="W914" s="140"/>
      <c r="X914" s="59"/>
      <c r="Y914" s="59"/>
      <c r="Z914" s="59"/>
    </row>
    <row r="915" spans="2:26" ht="22.5" customHeight="1">
      <c r="B915" s="84"/>
      <c r="C915" s="84"/>
      <c r="D915" s="195"/>
      <c r="E915" s="196"/>
      <c r="F915" s="197"/>
      <c r="G915" s="125"/>
      <c r="H915" s="198"/>
      <c r="I915" s="199"/>
      <c r="J915" s="199"/>
      <c r="K915" s="199"/>
      <c r="L915" s="199"/>
      <c r="M915" s="50"/>
      <c r="N915" s="36"/>
      <c r="O915" s="58"/>
      <c r="P915" s="59"/>
      <c r="Q915" s="59"/>
      <c r="R915" s="151"/>
      <c r="S915" s="133"/>
      <c r="T915" s="133"/>
      <c r="U915" s="133"/>
      <c r="V915" s="152"/>
      <c r="W915" s="140"/>
      <c r="X915" s="59"/>
      <c r="Y915" s="59"/>
      <c r="Z915" s="59"/>
    </row>
    <row r="916" spans="2:26" ht="22.5" customHeight="1">
      <c r="B916" s="84"/>
      <c r="C916" s="84"/>
      <c r="D916" s="195"/>
      <c r="E916" s="196"/>
      <c r="F916" s="197"/>
      <c r="G916" s="125"/>
      <c r="H916" s="198"/>
      <c r="I916" s="199"/>
      <c r="J916" s="199"/>
      <c r="K916" s="199"/>
      <c r="L916" s="199"/>
      <c r="M916" s="50"/>
      <c r="N916" s="36"/>
      <c r="O916" s="58"/>
      <c r="P916" s="59"/>
      <c r="Q916" s="59"/>
      <c r="R916" s="151"/>
      <c r="S916" s="133"/>
      <c r="T916" s="133"/>
      <c r="U916" s="133"/>
      <c r="V916" s="152"/>
      <c r="W916" s="140"/>
      <c r="X916" s="59"/>
      <c r="Y916" s="59"/>
      <c r="Z916" s="59"/>
    </row>
    <row r="917" spans="2:26" ht="22.5" customHeight="1">
      <c r="B917" s="84"/>
      <c r="C917" s="84"/>
      <c r="D917" s="195"/>
      <c r="E917" s="196"/>
      <c r="F917" s="197"/>
      <c r="G917" s="125"/>
      <c r="H917" s="198"/>
      <c r="I917" s="199"/>
      <c r="J917" s="199"/>
      <c r="K917" s="199"/>
      <c r="L917" s="199"/>
      <c r="M917" s="50"/>
      <c r="N917" s="36"/>
      <c r="O917" s="58"/>
      <c r="P917" s="59"/>
      <c r="Q917" s="59"/>
      <c r="R917" s="151"/>
      <c r="S917" s="133"/>
      <c r="T917" s="133"/>
      <c r="U917" s="133"/>
      <c r="V917" s="152"/>
      <c r="W917" s="140"/>
      <c r="X917" s="59"/>
      <c r="Y917" s="59"/>
      <c r="Z917" s="59"/>
    </row>
    <row r="918" spans="2:26" ht="22.5" customHeight="1">
      <c r="B918" s="84"/>
      <c r="C918" s="84"/>
      <c r="D918" s="195"/>
      <c r="E918" s="196"/>
      <c r="F918" s="197"/>
      <c r="G918" s="125"/>
      <c r="H918" s="198"/>
      <c r="I918" s="199"/>
      <c r="J918" s="199"/>
      <c r="K918" s="199"/>
      <c r="L918" s="199"/>
      <c r="M918" s="50"/>
      <c r="N918" s="36"/>
      <c r="O918" s="58"/>
      <c r="P918" s="59"/>
      <c r="Q918" s="59"/>
      <c r="R918" s="151"/>
      <c r="S918" s="133"/>
      <c r="T918" s="133"/>
      <c r="U918" s="133"/>
      <c r="V918" s="152"/>
      <c r="W918" s="140"/>
      <c r="X918" s="59"/>
      <c r="Y918" s="59"/>
      <c r="Z918" s="59"/>
    </row>
    <row r="919" spans="2:26" ht="22.5" customHeight="1">
      <c r="B919" s="84"/>
      <c r="C919" s="84"/>
      <c r="D919" s="195"/>
      <c r="E919" s="196"/>
      <c r="F919" s="197"/>
      <c r="G919" s="125"/>
      <c r="H919" s="198"/>
      <c r="I919" s="199"/>
      <c r="J919" s="199"/>
      <c r="K919" s="199"/>
      <c r="L919" s="199"/>
      <c r="M919" s="50"/>
      <c r="N919" s="36"/>
      <c r="O919" s="58"/>
      <c r="P919" s="59"/>
      <c r="Q919" s="59"/>
      <c r="R919" s="151"/>
      <c r="S919" s="133"/>
      <c r="T919" s="133"/>
      <c r="U919" s="133"/>
      <c r="V919" s="152"/>
      <c r="W919" s="140"/>
      <c r="X919" s="59"/>
      <c r="Y919" s="59"/>
      <c r="Z919" s="59"/>
    </row>
    <row r="920" spans="2:26" ht="22.5" customHeight="1">
      <c r="B920" s="84"/>
      <c r="C920" s="84"/>
      <c r="D920" s="195"/>
      <c r="E920" s="196"/>
      <c r="F920" s="197"/>
      <c r="G920" s="125"/>
      <c r="H920" s="198"/>
      <c r="I920" s="199"/>
      <c r="J920" s="199"/>
      <c r="K920" s="199"/>
      <c r="L920" s="199"/>
      <c r="M920" s="50"/>
      <c r="N920" s="36"/>
      <c r="O920" s="58"/>
      <c r="P920" s="59"/>
      <c r="Q920" s="59"/>
      <c r="R920" s="151"/>
      <c r="S920" s="133"/>
      <c r="T920" s="133"/>
      <c r="U920" s="133"/>
      <c r="V920" s="152"/>
      <c r="W920" s="140"/>
      <c r="X920" s="59"/>
      <c r="Y920" s="59"/>
      <c r="Z920" s="59"/>
    </row>
    <row r="921" spans="2:26" ht="22.5" customHeight="1">
      <c r="B921" s="84"/>
      <c r="C921" s="84"/>
      <c r="D921" s="195"/>
      <c r="E921" s="196"/>
      <c r="F921" s="197"/>
      <c r="G921" s="125"/>
      <c r="H921" s="198"/>
      <c r="I921" s="199"/>
      <c r="J921" s="199"/>
      <c r="K921" s="199"/>
      <c r="L921" s="199"/>
      <c r="M921" s="50"/>
      <c r="N921" s="36"/>
      <c r="O921" s="58"/>
      <c r="P921" s="59"/>
      <c r="Q921" s="59"/>
      <c r="R921" s="151"/>
      <c r="S921" s="133"/>
      <c r="T921" s="133"/>
      <c r="U921" s="133"/>
      <c r="V921" s="152"/>
      <c r="W921" s="140"/>
      <c r="X921" s="59"/>
      <c r="Y921" s="59"/>
      <c r="Z921" s="59"/>
    </row>
    <row r="922" spans="2:26" ht="22.5" customHeight="1">
      <c r="B922" s="84"/>
      <c r="C922" s="84"/>
      <c r="D922" s="195"/>
      <c r="E922" s="196"/>
      <c r="F922" s="197"/>
      <c r="G922" s="125"/>
      <c r="H922" s="198"/>
      <c r="I922" s="199"/>
      <c r="J922" s="199"/>
      <c r="K922" s="199"/>
      <c r="L922" s="199"/>
      <c r="M922" s="50"/>
      <c r="N922" s="36"/>
      <c r="O922" s="58"/>
      <c r="P922" s="59"/>
      <c r="Q922" s="59"/>
      <c r="R922" s="151"/>
      <c r="S922" s="133"/>
      <c r="T922" s="133"/>
      <c r="U922" s="133"/>
      <c r="V922" s="152"/>
      <c r="W922" s="140"/>
      <c r="X922" s="59"/>
      <c r="Y922" s="59"/>
      <c r="Z922" s="59"/>
    </row>
    <row r="923" spans="2:26" ht="22.5" customHeight="1">
      <c r="B923" s="84"/>
      <c r="C923" s="84"/>
      <c r="D923" s="195"/>
      <c r="E923" s="196"/>
      <c r="F923" s="197"/>
      <c r="G923" s="125"/>
      <c r="H923" s="198"/>
      <c r="I923" s="199"/>
      <c r="J923" s="199"/>
      <c r="K923" s="199"/>
      <c r="L923" s="199"/>
      <c r="M923" s="50"/>
      <c r="N923" s="36"/>
      <c r="O923" s="58"/>
      <c r="P923" s="59"/>
      <c r="Q923" s="59"/>
      <c r="R923" s="151"/>
      <c r="S923" s="133"/>
      <c r="T923" s="133"/>
      <c r="U923" s="133"/>
      <c r="V923" s="152"/>
      <c r="W923" s="140"/>
      <c r="X923" s="59"/>
      <c r="Y923" s="59"/>
      <c r="Z923" s="59"/>
    </row>
    <row r="924" spans="2:26" ht="22.5" customHeight="1">
      <c r="B924" s="84"/>
      <c r="C924" s="84"/>
      <c r="D924" s="195"/>
      <c r="E924" s="196"/>
      <c r="F924" s="197"/>
      <c r="G924" s="125"/>
      <c r="H924" s="198"/>
      <c r="I924" s="199"/>
      <c r="J924" s="199"/>
      <c r="K924" s="199"/>
      <c r="L924" s="199"/>
      <c r="M924" s="50"/>
      <c r="N924" s="36"/>
      <c r="O924" s="58"/>
      <c r="P924" s="59"/>
      <c r="Q924" s="59"/>
      <c r="R924" s="151"/>
      <c r="S924" s="133"/>
      <c r="T924" s="133"/>
      <c r="U924" s="133"/>
      <c r="V924" s="152"/>
      <c r="W924" s="140"/>
      <c r="X924" s="59"/>
      <c r="Y924" s="59"/>
      <c r="Z924" s="59"/>
    </row>
    <row r="925" spans="2:26" ht="22.5" customHeight="1">
      <c r="B925" s="84"/>
      <c r="C925" s="84"/>
      <c r="D925" s="195"/>
      <c r="E925" s="196"/>
      <c r="F925" s="197"/>
      <c r="G925" s="125"/>
      <c r="H925" s="198"/>
      <c r="I925" s="199"/>
      <c r="J925" s="199"/>
      <c r="K925" s="199"/>
      <c r="L925" s="199"/>
      <c r="M925" s="50"/>
      <c r="N925" s="36"/>
      <c r="O925" s="58"/>
      <c r="P925" s="59"/>
      <c r="Q925" s="59"/>
      <c r="R925" s="151"/>
      <c r="S925" s="133"/>
      <c r="T925" s="133"/>
      <c r="U925" s="133"/>
      <c r="V925" s="152"/>
      <c r="W925" s="140"/>
      <c r="X925" s="59"/>
      <c r="Y925" s="59"/>
      <c r="Z925" s="59"/>
    </row>
    <row r="926" spans="2:26" ht="22.5" customHeight="1">
      <c r="B926" s="84"/>
      <c r="C926" s="84"/>
      <c r="D926" s="195"/>
      <c r="E926" s="196"/>
      <c r="F926" s="197"/>
      <c r="G926" s="125"/>
      <c r="H926" s="198"/>
      <c r="I926" s="199"/>
      <c r="J926" s="199"/>
      <c r="K926" s="199"/>
      <c r="L926" s="199"/>
      <c r="M926" s="50"/>
      <c r="N926" s="36"/>
      <c r="O926" s="58"/>
      <c r="P926" s="59"/>
      <c r="Q926" s="59"/>
      <c r="R926" s="151"/>
      <c r="S926" s="133"/>
      <c r="T926" s="133"/>
      <c r="U926" s="133"/>
      <c r="V926" s="152"/>
      <c r="W926" s="140"/>
      <c r="X926" s="59"/>
      <c r="Y926" s="59"/>
      <c r="Z926" s="59"/>
    </row>
    <row r="927" spans="2:26" ht="22.5" customHeight="1">
      <c r="B927" s="84"/>
      <c r="C927" s="84"/>
      <c r="D927" s="195"/>
      <c r="E927" s="196"/>
      <c r="F927" s="197"/>
      <c r="G927" s="125"/>
      <c r="H927" s="198"/>
      <c r="I927" s="199"/>
      <c r="J927" s="199"/>
      <c r="K927" s="199"/>
      <c r="L927" s="199"/>
      <c r="M927" s="50"/>
      <c r="N927" s="36"/>
      <c r="O927" s="58"/>
      <c r="P927" s="59"/>
      <c r="Q927" s="59"/>
      <c r="R927" s="151"/>
      <c r="S927" s="133"/>
      <c r="T927" s="133"/>
      <c r="U927" s="133"/>
      <c r="V927" s="152"/>
      <c r="W927" s="140"/>
      <c r="X927" s="59"/>
      <c r="Y927" s="59"/>
      <c r="Z927" s="59"/>
    </row>
    <row r="928" spans="2:26" ht="22.5" customHeight="1">
      <c r="B928" s="84"/>
      <c r="C928" s="84"/>
      <c r="D928" s="195"/>
      <c r="E928" s="196"/>
      <c r="F928" s="197"/>
      <c r="G928" s="125"/>
      <c r="H928" s="198"/>
      <c r="I928" s="199"/>
      <c r="J928" s="199"/>
      <c r="K928" s="199"/>
      <c r="L928" s="199"/>
      <c r="M928" s="50"/>
      <c r="N928" s="36"/>
      <c r="O928" s="58"/>
      <c r="P928" s="59"/>
      <c r="Q928" s="59"/>
      <c r="R928" s="151"/>
      <c r="S928" s="133"/>
      <c r="T928" s="133"/>
      <c r="U928" s="133"/>
      <c r="V928" s="152"/>
      <c r="W928" s="140"/>
      <c r="X928" s="59"/>
      <c r="Y928" s="59"/>
      <c r="Z928" s="59"/>
    </row>
    <row r="929" spans="2:26" ht="22.5" customHeight="1">
      <c r="B929" s="84"/>
      <c r="C929" s="84"/>
      <c r="D929" s="195"/>
      <c r="E929" s="196"/>
      <c r="F929" s="197"/>
      <c r="G929" s="125"/>
      <c r="H929" s="198"/>
      <c r="I929" s="199"/>
      <c r="J929" s="199"/>
      <c r="K929" s="199"/>
      <c r="L929" s="199"/>
      <c r="M929" s="50"/>
      <c r="N929" s="36"/>
      <c r="O929" s="58"/>
      <c r="P929" s="59"/>
      <c r="Q929" s="59"/>
      <c r="R929" s="151"/>
      <c r="S929" s="133"/>
      <c r="T929" s="133"/>
      <c r="U929" s="133"/>
      <c r="V929" s="152"/>
      <c r="W929" s="140"/>
      <c r="X929" s="59"/>
      <c r="Y929" s="59"/>
      <c r="Z929" s="59"/>
    </row>
    <row r="930" spans="2:26" ht="22.5" customHeight="1">
      <c r="B930" s="84"/>
      <c r="C930" s="84"/>
      <c r="D930" s="195"/>
      <c r="E930" s="196"/>
      <c r="F930" s="197"/>
      <c r="G930" s="125"/>
      <c r="H930" s="198"/>
      <c r="I930" s="199"/>
      <c r="J930" s="199"/>
      <c r="K930" s="199"/>
      <c r="L930" s="199"/>
      <c r="M930" s="50"/>
      <c r="N930" s="36"/>
      <c r="O930" s="58"/>
      <c r="P930" s="59"/>
      <c r="Q930" s="59"/>
      <c r="R930" s="151"/>
      <c r="S930" s="133"/>
      <c r="T930" s="133"/>
      <c r="U930" s="133"/>
      <c r="V930" s="152"/>
      <c r="W930" s="140"/>
      <c r="X930" s="59"/>
      <c r="Y930" s="59"/>
      <c r="Z930" s="59"/>
    </row>
    <row r="931" spans="2:26" ht="22.5" customHeight="1">
      <c r="B931" s="84"/>
      <c r="C931" s="84"/>
      <c r="D931" s="195"/>
      <c r="E931" s="196"/>
      <c r="F931" s="197"/>
      <c r="G931" s="125"/>
      <c r="H931" s="198"/>
      <c r="I931" s="199"/>
      <c r="J931" s="199"/>
      <c r="K931" s="199"/>
      <c r="L931" s="199"/>
      <c r="M931" s="50"/>
      <c r="N931" s="36"/>
      <c r="O931" s="58"/>
      <c r="P931" s="59"/>
      <c r="Q931" s="59"/>
      <c r="R931" s="151"/>
      <c r="S931" s="133"/>
      <c r="T931" s="133"/>
      <c r="U931" s="133"/>
      <c r="V931" s="152"/>
      <c r="W931" s="140"/>
      <c r="X931" s="59"/>
      <c r="Y931" s="59"/>
      <c r="Z931" s="59"/>
    </row>
    <row r="932" spans="2:26" ht="22.5" customHeight="1">
      <c r="B932" s="84"/>
      <c r="C932" s="84"/>
      <c r="D932" s="195"/>
      <c r="E932" s="196"/>
      <c r="F932" s="197"/>
      <c r="G932" s="125"/>
      <c r="H932" s="198"/>
      <c r="I932" s="199"/>
      <c r="J932" s="199"/>
      <c r="K932" s="199"/>
      <c r="L932" s="199"/>
      <c r="M932" s="50"/>
      <c r="N932" s="36"/>
      <c r="O932" s="58"/>
      <c r="P932" s="59"/>
      <c r="Q932" s="59"/>
      <c r="R932" s="151"/>
      <c r="S932" s="133"/>
      <c r="T932" s="133"/>
      <c r="U932" s="133"/>
      <c r="V932" s="152"/>
      <c r="W932" s="140"/>
      <c r="X932" s="59"/>
      <c r="Y932" s="59"/>
      <c r="Z932" s="59"/>
    </row>
    <row r="933" spans="2:26" ht="22.5" customHeight="1">
      <c r="B933" s="84"/>
      <c r="C933" s="84"/>
      <c r="D933" s="195"/>
      <c r="E933" s="196"/>
      <c r="F933" s="197"/>
      <c r="G933" s="125"/>
      <c r="H933" s="198"/>
      <c r="I933" s="199"/>
      <c r="J933" s="199"/>
      <c r="K933" s="199"/>
      <c r="L933" s="199"/>
      <c r="M933" s="50"/>
      <c r="N933" s="36"/>
      <c r="O933" s="58"/>
      <c r="P933" s="59"/>
      <c r="Q933" s="59"/>
      <c r="R933" s="151"/>
      <c r="S933" s="133"/>
      <c r="T933" s="133"/>
      <c r="U933" s="133"/>
      <c r="V933" s="152"/>
      <c r="W933" s="140"/>
      <c r="X933" s="59"/>
      <c r="Y933" s="59"/>
      <c r="Z933" s="59"/>
    </row>
    <row r="934" spans="2:26" ht="22.5" customHeight="1">
      <c r="B934" s="84"/>
      <c r="C934" s="84"/>
      <c r="D934" s="195"/>
      <c r="E934" s="196"/>
      <c r="F934" s="197"/>
      <c r="G934" s="125"/>
      <c r="H934" s="198"/>
      <c r="I934" s="199"/>
      <c r="J934" s="199"/>
      <c r="K934" s="199"/>
      <c r="L934" s="199"/>
      <c r="M934" s="50"/>
      <c r="N934" s="36"/>
      <c r="O934" s="58"/>
      <c r="P934" s="59"/>
      <c r="Q934" s="59"/>
      <c r="R934" s="151"/>
      <c r="S934" s="133"/>
      <c r="T934" s="133"/>
      <c r="U934" s="133"/>
      <c r="V934" s="152"/>
      <c r="W934" s="140"/>
      <c r="X934" s="59"/>
      <c r="Y934" s="59"/>
      <c r="Z934" s="59"/>
    </row>
    <row r="935" spans="2:26" ht="22.5" customHeight="1">
      <c r="B935" s="84"/>
      <c r="C935" s="84"/>
      <c r="D935" s="195"/>
      <c r="E935" s="196"/>
      <c r="F935" s="197"/>
      <c r="G935" s="125"/>
      <c r="H935" s="198"/>
      <c r="I935" s="199"/>
      <c r="J935" s="199"/>
      <c r="K935" s="199"/>
      <c r="L935" s="199"/>
      <c r="M935" s="50"/>
      <c r="N935" s="36"/>
      <c r="O935" s="58"/>
      <c r="P935" s="59"/>
      <c r="Q935" s="59"/>
      <c r="R935" s="151"/>
      <c r="S935" s="133"/>
      <c r="T935" s="133"/>
      <c r="U935" s="133"/>
      <c r="V935" s="152"/>
      <c r="W935" s="140"/>
      <c r="X935" s="59"/>
      <c r="Y935" s="59"/>
      <c r="Z935" s="59"/>
    </row>
    <row r="936" spans="2:26" ht="22.5" customHeight="1">
      <c r="B936" s="84"/>
      <c r="C936" s="84"/>
      <c r="D936" s="195"/>
      <c r="E936" s="196"/>
      <c r="F936" s="197"/>
      <c r="G936" s="125"/>
      <c r="H936" s="198"/>
      <c r="I936" s="199"/>
      <c r="J936" s="199"/>
      <c r="K936" s="199"/>
      <c r="L936" s="199"/>
      <c r="M936" s="50"/>
      <c r="N936" s="36"/>
      <c r="O936" s="58"/>
      <c r="P936" s="59"/>
      <c r="Q936" s="59"/>
      <c r="R936" s="151"/>
      <c r="S936" s="133"/>
      <c r="T936" s="133"/>
      <c r="U936" s="133"/>
      <c r="V936" s="152"/>
      <c r="W936" s="140"/>
      <c r="X936" s="59"/>
      <c r="Y936" s="59"/>
      <c r="Z936" s="59"/>
    </row>
    <row r="937" spans="2:26" ht="22.5" customHeight="1">
      <c r="B937" s="84"/>
      <c r="C937" s="84"/>
      <c r="D937" s="195"/>
      <c r="E937" s="196"/>
      <c r="F937" s="197"/>
      <c r="G937" s="125"/>
      <c r="H937" s="198"/>
      <c r="I937" s="199"/>
      <c r="J937" s="199"/>
      <c r="K937" s="199"/>
      <c r="L937" s="199"/>
      <c r="M937" s="50"/>
      <c r="N937" s="36"/>
      <c r="O937" s="58"/>
      <c r="P937" s="59"/>
      <c r="Q937" s="59"/>
      <c r="R937" s="151"/>
      <c r="S937" s="133"/>
      <c r="T937" s="133"/>
      <c r="U937" s="133"/>
      <c r="V937" s="152"/>
      <c r="W937" s="140"/>
      <c r="X937" s="59"/>
      <c r="Y937" s="59"/>
      <c r="Z937" s="59"/>
    </row>
    <row r="938" spans="2:26" ht="22.5" customHeight="1">
      <c r="B938" s="84"/>
      <c r="C938" s="84"/>
      <c r="D938" s="195"/>
      <c r="E938" s="196"/>
      <c r="F938" s="197"/>
      <c r="G938" s="125"/>
      <c r="H938" s="198"/>
      <c r="I938" s="199"/>
      <c r="J938" s="199"/>
      <c r="K938" s="199"/>
      <c r="L938" s="199"/>
      <c r="M938" s="50"/>
      <c r="N938" s="36"/>
      <c r="O938" s="58"/>
      <c r="P938" s="59"/>
      <c r="Q938" s="59"/>
      <c r="R938" s="151"/>
      <c r="S938" s="133"/>
      <c r="T938" s="133"/>
      <c r="U938" s="133"/>
      <c r="V938" s="152"/>
      <c r="W938" s="140"/>
      <c r="X938" s="59"/>
      <c r="Y938" s="59"/>
      <c r="Z938" s="59"/>
    </row>
    <row r="939" spans="2:26" ht="22.5" customHeight="1">
      <c r="B939" s="84"/>
      <c r="C939" s="84"/>
      <c r="D939" s="195"/>
      <c r="E939" s="196"/>
      <c r="F939" s="197"/>
      <c r="G939" s="125"/>
      <c r="H939" s="198"/>
      <c r="I939" s="199"/>
      <c r="J939" s="199"/>
      <c r="K939" s="199"/>
      <c r="L939" s="199"/>
      <c r="M939" s="50"/>
      <c r="N939" s="36"/>
      <c r="O939" s="58"/>
      <c r="P939" s="59"/>
      <c r="Q939" s="59"/>
      <c r="R939" s="151"/>
      <c r="S939" s="133"/>
      <c r="T939" s="133"/>
      <c r="U939" s="133"/>
      <c r="V939" s="152"/>
      <c r="W939" s="140"/>
      <c r="X939" s="59"/>
      <c r="Y939" s="59"/>
      <c r="Z939" s="59"/>
    </row>
    <row r="940" spans="2:26" ht="22.5" customHeight="1">
      <c r="B940" s="84"/>
      <c r="C940" s="84"/>
      <c r="D940" s="195"/>
      <c r="E940" s="196"/>
      <c r="F940" s="197"/>
      <c r="G940" s="125"/>
      <c r="H940" s="198"/>
      <c r="I940" s="199"/>
      <c r="J940" s="199"/>
      <c r="K940" s="199"/>
      <c r="L940" s="199"/>
      <c r="M940" s="50"/>
      <c r="N940" s="36"/>
      <c r="O940" s="58"/>
      <c r="P940" s="59"/>
      <c r="Q940" s="59"/>
      <c r="R940" s="151"/>
      <c r="S940" s="133"/>
      <c r="T940" s="133"/>
      <c r="U940" s="133"/>
      <c r="V940" s="152"/>
      <c r="W940" s="140"/>
      <c r="X940" s="59"/>
      <c r="Y940" s="59"/>
      <c r="Z940" s="59"/>
    </row>
    <row r="941" spans="2:26" ht="22.5" customHeight="1">
      <c r="B941" s="84"/>
      <c r="C941" s="84"/>
      <c r="D941" s="195"/>
      <c r="E941" s="196"/>
      <c r="F941" s="197"/>
      <c r="G941" s="125"/>
      <c r="H941" s="198"/>
      <c r="I941" s="199"/>
      <c r="J941" s="199"/>
      <c r="K941" s="199"/>
      <c r="L941" s="199"/>
      <c r="M941" s="50"/>
      <c r="N941" s="36"/>
      <c r="O941" s="58"/>
      <c r="P941" s="59"/>
      <c r="Q941" s="59"/>
      <c r="R941" s="151"/>
      <c r="S941" s="133"/>
      <c r="T941" s="133"/>
      <c r="U941" s="133"/>
      <c r="V941" s="152"/>
      <c r="W941" s="140"/>
      <c r="X941" s="59"/>
      <c r="Y941" s="59"/>
      <c r="Z941" s="59"/>
    </row>
    <row r="942" spans="2:26" ht="22.5" customHeight="1">
      <c r="B942" s="84"/>
      <c r="C942" s="84"/>
      <c r="D942" s="195"/>
      <c r="E942" s="196"/>
      <c r="F942" s="197"/>
      <c r="G942" s="125"/>
      <c r="H942" s="198"/>
      <c r="I942" s="199"/>
      <c r="J942" s="199"/>
      <c r="K942" s="199"/>
      <c r="L942" s="199"/>
      <c r="M942" s="50"/>
      <c r="N942" s="36"/>
      <c r="O942" s="58"/>
      <c r="P942" s="59"/>
      <c r="Q942" s="59"/>
      <c r="R942" s="151"/>
      <c r="S942" s="133"/>
      <c r="T942" s="133"/>
      <c r="U942" s="133"/>
      <c r="V942" s="152"/>
      <c r="W942" s="140"/>
      <c r="X942" s="59"/>
      <c r="Y942" s="59"/>
      <c r="Z942" s="59"/>
    </row>
    <row r="943" spans="2:26" ht="22.5" customHeight="1">
      <c r="B943" s="84"/>
      <c r="C943" s="84"/>
      <c r="D943" s="195"/>
      <c r="E943" s="196"/>
      <c r="F943" s="197"/>
      <c r="G943" s="125"/>
      <c r="H943" s="198"/>
      <c r="I943" s="199"/>
      <c r="J943" s="199"/>
      <c r="K943" s="199"/>
      <c r="L943" s="199"/>
      <c r="M943" s="50"/>
      <c r="N943" s="36"/>
      <c r="O943" s="58"/>
      <c r="P943" s="59"/>
      <c r="Q943" s="59"/>
      <c r="R943" s="151"/>
      <c r="S943" s="133"/>
      <c r="T943" s="133"/>
      <c r="U943" s="133"/>
      <c r="V943" s="152"/>
      <c r="W943" s="140"/>
      <c r="X943" s="59"/>
      <c r="Y943" s="59"/>
      <c r="Z943" s="59"/>
    </row>
    <row r="944" spans="2:26" ht="22.5" customHeight="1">
      <c r="B944" s="84"/>
      <c r="C944" s="84"/>
      <c r="D944" s="195"/>
      <c r="E944" s="196"/>
      <c r="F944" s="197"/>
      <c r="G944" s="125"/>
      <c r="H944" s="198"/>
      <c r="I944" s="199"/>
      <c r="J944" s="199"/>
      <c r="K944" s="199"/>
      <c r="L944" s="199"/>
      <c r="M944" s="50"/>
      <c r="N944" s="36"/>
      <c r="O944" s="58"/>
      <c r="P944" s="59"/>
      <c r="Q944" s="59"/>
      <c r="R944" s="151"/>
      <c r="S944" s="133"/>
      <c r="T944" s="133"/>
      <c r="U944" s="133"/>
      <c r="V944" s="152"/>
      <c r="W944" s="140"/>
      <c r="X944" s="59"/>
      <c r="Y944" s="59"/>
      <c r="Z944" s="59"/>
    </row>
    <row r="945" spans="2:26" ht="22.5" customHeight="1">
      <c r="B945" s="84"/>
      <c r="C945" s="84"/>
      <c r="D945" s="195"/>
      <c r="E945" s="196"/>
      <c r="F945" s="197"/>
      <c r="G945" s="125"/>
      <c r="H945" s="198"/>
      <c r="I945" s="199"/>
      <c r="J945" s="199"/>
      <c r="K945" s="199"/>
      <c r="L945" s="199"/>
      <c r="M945" s="50"/>
      <c r="N945" s="36"/>
      <c r="O945" s="58"/>
      <c r="P945" s="59"/>
      <c r="Q945" s="59"/>
      <c r="R945" s="151"/>
      <c r="S945" s="133"/>
      <c r="T945" s="133"/>
      <c r="U945" s="133"/>
      <c r="V945" s="152"/>
      <c r="W945" s="140"/>
      <c r="X945" s="59"/>
      <c r="Y945" s="59"/>
      <c r="Z945" s="59"/>
    </row>
    <row r="946" spans="2:26" ht="22.5" customHeight="1">
      <c r="B946" s="84"/>
      <c r="C946" s="84"/>
      <c r="D946" s="195"/>
      <c r="E946" s="196"/>
      <c r="F946" s="197"/>
      <c r="G946" s="125"/>
      <c r="H946" s="198"/>
      <c r="I946" s="199"/>
      <c r="J946" s="199"/>
      <c r="K946" s="199"/>
      <c r="L946" s="199"/>
      <c r="M946" s="50"/>
      <c r="N946" s="36"/>
      <c r="O946" s="58"/>
      <c r="P946" s="59"/>
      <c r="Q946" s="59"/>
      <c r="R946" s="151"/>
      <c r="S946" s="133"/>
      <c r="T946" s="133"/>
      <c r="U946" s="133"/>
      <c r="V946" s="152"/>
      <c r="W946" s="140"/>
      <c r="X946" s="59"/>
      <c r="Y946" s="59"/>
      <c r="Z946" s="59"/>
    </row>
    <row r="947" spans="2:26" ht="22.5" customHeight="1">
      <c r="B947" s="84"/>
      <c r="C947" s="84"/>
      <c r="D947" s="195"/>
      <c r="E947" s="196"/>
      <c r="F947" s="197"/>
      <c r="G947" s="125"/>
      <c r="H947" s="198"/>
      <c r="I947" s="199"/>
      <c r="J947" s="199"/>
      <c r="K947" s="199"/>
      <c r="L947" s="199"/>
      <c r="M947" s="50"/>
      <c r="N947" s="36"/>
      <c r="O947" s="58"/>
      <c r="P947" s="59"/>
      <c r="Q947" s="59"/>
      <c r="R947" s="151"/>
      <c r="S947" s="133"/>
      <c r="T947" s="133"/>
      <c r="U947" s="133"/>
      <c r="V947" s="152"/>
      <c r="W947" s="140"/>
      <c r="X947" s="59"/>
      <c r="Y947" s="59"/>
      <c r="Z947" s="59"/>
    </row>
    <row r="948" spans="2:26" ht="22.5" customHeight="1">
      <c r="B948" s="84"/>
      <c r="C948" s="84"/>
      <c r="D948" s="195"/>
      <c r="E948" s="196"/>
      <c r="F948" s="197"/>
      <c r="G948" s="125"/>
      <c r="H948" s="198"/>
      <c r="I948" s="199"/>
      <c r="J948" s="199"/>
      <c r="K948" s="199"/>
      <c r="L948" s="199"/>
      <c r="M948" s="50"/>
      <c r="N948" s="36"/>
      <c r="O948" s="58"/>
      <c r="P948" s="59"/>
      <c r="Q948" s="59"/>
      <c r="R948" s="151"/>
      <c r="S948" s="133"/>
      <c r="T948" s="133"/>
      <c r="U948" s="133"/>
      <c r="V948" s="152"/>
      <c r="W948" s="140"/>
      <c r="X948" s="59"/>
      <c r="Y948" s="59"/>
      <c r="Z948" s="59"/>
    </row>
    <row r="949" spans="2:26" ht="22.5" customHeight="1">
      <c r="B949" s="84"/>
      <c r="C949" s="84"/>
      <c r="D949" s="195"/>
      <c r="E949" s="196"/>
      <c r="F949" s="197"/>
      <c r="G949" s="125"/>
      <c r="H949" s="198"/>
      <c r="I949" s="199"/>
      <c r="J949" s="199"/>
      <c r="K949" s="199"/>
      <c r="L949" s="199"/>
      <c r="M949" s="50"/>
      <c r="N949" s="36"/>
      <c r="O949" s="58"/>
      <c r="P949" s="59"/>
      <c r="Q949" s="59"/>
      <c r="R949" s="151"/>
      <c r="S949" s="133"/>
      <c r="T949" s="133"/>
      <c r="U949" s="133"/>
      <c r="V949" s="152"/>
      <c r="W949" s="140"/>
      <c r="X949" s="59"/>
      <c r="Y949" s="59"/>
      <c r="Z949" s="59"/>
    </row>
    <row r="950" spans="2:26" ht="22.5" customHeight="1">
      <c r="B950" s="84"/>
      <c r="C950" s="84"/>
      <c r="D950" s="195"/>
      <c r="E950" s="196"/>
      <c r="F950" s="197"/>
      <c r="G950" s="125"/>
      <c r="H950" s="198"/>
      <c r="I950" s="199"/>
      <c r="J950" s="199"/>
      <c r="K950" s="199"/>
      <c r="L950" s="199"/>
      <c r="M950" s="50"/>
      <c r="N950" s="36"/>
      <c r="O950" s="58"/>
      <c r="P950" s="59"/>
      <c r="Q950" s="59"/>
      <c r="R950" s="151"/>
      <c r="S950" s="133"/>
      <c r="T950" s="133"/>
      <c r="U950" s="133"/>
      <c r="V950" s="152"/>
      <c r="W950" s="140"/>
      <c r="X950" s="59"/>
      <c r="Y950" s="59"/>
      <c r="Z950" s="59"/>
    </row>
    <row r="951" spans="2:26" ht="22.5" customHeight="1">
      <c r="B951" s="84"/>
      <c r="C951" s="84"/>
      <c r="D951" s="195"/>
      <c r="E951" s="196"/>
      <c r="F951" s="197"/>
      <c r="G951" s="125"/>
      <c r="H951" s="198"/>
      <c r="I951" s="199"/>
      <c r="J951" s="199"/>
      <c r="K951" s="199"/>
      <c r="L951" s="199"/>
      <c r="M951" s="50"/>
      <c r="N951" s="36"/>
      <c r="O951" s="58"/>
      <c r="P951" s="59"/>
      <c r="Q951" s="59"/>
      <c r="R951" s="151"/>
      <c r="S951" s="133"/>
      <c r="T951" s="133"/>
      <c r="U951" s="133"/>
      <c r="V951" s="152"/>
      <c r="W951" s="140"/>
      <c r="X951" s="59"/>
      <c r="Y951" s="59"/>
      <c r="Z951" s="59"/>
    </row>
    <row r="952" spans="2:26" ht="22.5" customHeight="1">
      <c r="B952" s="84"/>
      <c r="C952" s="84"/>
      <c r="D952" s="195"/>
      <c r="E952" s="196"/>
      <c r="F952" s="197"/>
      <c r="G952" s="125"/>
      <c r="H952" s="198"/>
      <c r="I952" s="199"/>
      <c r="J952" s="199"/>
      <c r="K952" s="199"/>
      <c r="L952" s="199"/>
      <c r="M952" s="50"/>
      <c r="N952" s="36"/>
      <c r="O952" s="58"/>
      <c r="P952" s="59"/>
      <c r="Q952" s="59"/>
      <c r="R952" s="151"/>
      <c r="S952" s="133"/>
      <c r="T952" s="133"/>
      <c r="U952" s="133"/>
      <c r="V952" s="152"/>
      <c r="W952" s="140"/>
      <c r="X952" s="59"/>
      <c r="Y952" s="59"/>
      <c r="Z952" s="59"/>
    </row>
    <row r="953" spans="2:26" ht="22.5" customHeight="1">
      <c r="B953" s="84"/>
      <c r="C953" s="84"/>
      <c r="D953" s="195"/>
      <c r="E953" s="196"/>
      <c r="F953" s="197"/>
      <c r="G953" s="125"/>
      <c r="H953" s="198"/>
      <c r="I953" s="199"/>
      <c r="J953" s="199"/>
      <c r="K953" s="199"/>
      <c r="L953" s="199"/>
      <c r="M953" s="50"/>
      <c r="N953" s="36"/>
      <c r="O953" s="58"/>
      <c r="P953" s="59"/>
      <c r="Q953" s="59"/>
      <c r="R953" s="151"/>
      <c r="S953" s="133"/>
      <c r="T953" s="133"/>
      <c r="U953" s="133"/>
      <c r="V953" s="152"/>
      <c r="W953" s="140"/>
      <c r="X953" s="59"/>
      <c r="Y953" s="59"/>
      <c r="Z953" s="59"/>
    </row>
    <row r="954" spans="2:26" ht="22.5" customHeight="1">
      <c r="B954" s="84"/>
      <c r="C954" s="84"/>
      <c r="D954" s="195"/>
      <c r="E954" s="196"/>
      <c r="F954" s="197"/>
      <c r="G954" s="125"/>
      <c r="H954" s="198"/>
      <c r="I954" s="199"/>
      <c r="J954" s="199"/>
      <c r="K954" s="199"/>
      <c r="L954" s="199"/>
      <c r="M954" s="50"/>
      <c r="N954" s="36"/>
      <c r="O954" s="58"/>
      <c r="P954" s="59"/>
      <c r="Q954" s="59"/>
      <c r="R954" s="151"/>
      <c r="S954" s="133"/>
      <c r="T954" s="133"/>
      <c r="U954" s="133"/>
      <c r="V954" s="152"/>
      <c r="W954" s="140"/>
      <c r="X954" s="59"/>
      <c r="Y954" s="59"/>
      <c r="Z954" s="59"/>
    </row>
    <row r="955" spans="2:26" ht="22.5" customHeight="1">
      <c r="B955" s="84"/>
      <c r="C955" s="84"/>
      <c r="D955" s="195"/>
      <c r="E955" s="196"/>
      <c r="F955" s="197"/>
      <c r="G955" s="125"/>
      <c r="H955" s="198"/>
      <c r="I955" s="199"/>
      <c r="J955" s="199"/>
      <c r="K955" s="199"/>
      <c r="L955" s="199"/>
      <c r="M955" s="50"/>
      <c r="N955" s="36"/>
      <c r="O955" s="58"/>
      <c r="P955" s="59"/>
      <c r="Q955" s="59"/>
      <c r="R955" s="151"/>
      <c r="S955" s="133"/>
      <c r="T955" s="133"/>
      <c r="U955" s="133"/>
      <c r="V955" s="152"/>
      <c r="W955" s="140"/>
      <c r="X955" s="59"/>
      <c r="Y955" s="59"/>
      <c r="Z955" s="59"/>
    </row>
    <row r="956" spans="2:26" ht="22.5" customHeight="1">
      <c r="B956" s="84"/>
      <c r="C956" s="84"/>
      <c r="D956" s="195"/>
      <c r="E956" s="196"/>
      <c r="F956" s="197"/>
      <c r="G956" s="125"/>
      <c r="H956" s="198"/>
      <c r="I956" s="199"/>
      <c r="J956" s="199"/>
      <c r="K956" s="199"/>
      <c r="L956" s="199"/>
      <c r="M956" s="50"/>
      <c r="N956" s="36"/>
      <c r="O956" s="58"/>
      <c r="P956" s="59"/>
      <c r="Q956" s="59"/>
      <c r="R956" s="151"/>
      <c r="S956" s="133"/>
      <c r="T956" s="133"/>
      <c r="U956" s="133"/>
      <c r="V956" s="152"/>
      <c r="W956" s="140"/>
      <c r="X956" s="59"/>
      <c r="Y956" s="59"/>
      <c r="Z956" s="59"/>
    </row>
    <row r="957" spans="2:26" ht="22.5" customHeight="1">
      <c r="B957" s="84"/>
      <c r="C957" s="84"/>
      <c r="D957" s="195"/>
      <c r="E957" s="196"/>
      <c r="F957" s="197"/>
      <c r="G957" s="125"/>
      <c r="H957" s="198"/>
      <c r="I957" s="199"/>
      <c r="J957" s="199"/>
      <c r="K957" s="199"/>
      <c r="L957" s="199"/>
      <c r="M957" s="50"/>
      <c r="N957" s="36"/>
      <c r="O957" s="58"/>
      <c r="P957" s="59"/>
      <c r="Q957" s="59"/>
      <c r="R957" s="151"/>
      <c r="S957" s="133"/>
      <c r="T957" s="133"/>
      <c r="U957" s="133"/>
      <c r="V957" s="152"/>
      <c r="W957" s="140"/>
      <c r="X957" s="59"/>
      <c r="Y957" s="59"/>
      <c r="Z957" s="59"/>
    </row>
    <row r="958" spans="2:26" ht="22.5" customHeight="1">
      <c r="B958" s="84"/>
      <c r="C958" s="84"/>
      <c r="D958" s="195"/>
      <c r="E958" s="196"/>
      <c r="F958" s="197"/>
      <c r="G958" s="125"/>
      <c r="H958" s="198"/>
      <c r="I958" s="199"/>
      <c r="J958" s="199"/>
      <c r="K958" s="199"/>
      <c r="L958" s="199"/>
      <c r="M958" s="50"/>
      <c r="N958" s="36"/>
      <c r="O958" s="58"/>
      <c r="P958" s="59"/>
      <c r="Q958" s="59"/>
      <c r="R958" s="151"/>
      <c r="S958" s="133"/>
      <c r="T958" s="133"/>
      <c r="U958" s="133"/>
      <c r="V958" s="152"/>
      <c r="W958" s="140"/>
      <c r="X958" s="59"/>
      <c r="Y958" s="59"/>
      <c r="Z958" s="59"/>
    </row>
    <row r="959" spans="2:26" ht="22.5" customHeight="1">
      <c r="B959" s="84"/>
      <c r="C959" s="84"/>
      <c r="D959" s="195"/>
      <c r="E959" s="196"/>
      <c r="F959" s="197"/>
      <c r="G959" s="125"/>
      <c r="H959" s="198"/>
      <c r="I959" s="199"/>
      <c r="J959" s="199"/>
      <c r="K959" s="199"/>
      <c r="L959" s="199"/>
      <c r="M959" s="50"/>
      <c r="N959" s="36"/>
      <c r="O959" s="58"/>
      <c r="P959" s="59"/>
      <c r="Q959" s="59"/>
      <c r="R959" s="151"/>
      <c r="S959" s="133"/>
      <c r="T959" s="133"/>
      <c r="U959" s="133"/>
      <c r="V959" s="152"/>
      <c r="W959" s="140"/>
      <c r="X959" s="59"/>
      <c r="Y959" s="59"/>
      <c r="Z959" s="59"/>
    </row>
    <row r="960" spans="2:26" ht="22.5" customHeight="1">
      <c r="B960" s="84"/>
      <c r="C960" s="84"/>
      <c r="D960" s="195"/>
      <c r="E960" s="196"/>
      <c r="F960" s="197"/>
      <c r="G960" s="125"/>
      <c r="H960" s="198"/>
      <c r="I960" s="199"/>
      <c r="J960" s="199"/>
      <c r="K960" s="199"/>
      <c r="L960" s="199"/>
      <c r="M960" s="50"/>
      <c r="N960" s="36"/>
      <c r="O960" s="58"/>
      <c r="P960" s="59"/>
      <c r="Q960" s="59"/>
      <c r="R960" s="151"/>
      <c r="S960" s="133"/>
      <c r="T960" s="133"/>
      <c r="U960" s="133"/>
      <c r="V960" s="152"/>
      <c r="W960" s="140"/>
      <c r="X960" s="59"/>
      <c r="Y960" s="59"/>
      <c r="Z960" s="59"/>
    </row>
    <row r="961" spans="2:26" ht="22.5" customHeight="1">
      <c r="B961" s="84"/>
      <c r="C961" s="84"/>
      <c r="D961" s="195"/>
      <c r="E961" s="196"/>
      <c r="F961" s="197"/>
      <c r="G961" s="125"/>
      <c r="H961" s="198"/>
      <c r="I961" s="199"/>
      <c r="J961" s="199"/>
      <c r="K961" s="199"/>
      <c r="L961" s="199"/>
      <c r="M961" s="50"/>
      <c r="N961" s="36"/>
      <c r="O961" s="58"/>
      <c r="P961" s="59"/>
      <c r="Q961" s="59"/>
      <c r="R961" s="151"/>
      <c r="S961" s="133"/>
      <c r="T961" s="133"/>
      <c r="U961" s="133"/>
      <c r="V961" s="152"/>
      <c r="W961" s="140"/>
      <c r="X961" s="59"/>
      <c r="Y961" s="59"/>
      <c r="Z961" s="59"/>
    </row>
    <row r="962" spans="2:26" ht="22.5" customHeight="1">
      <c r="B962" s="84"/>
      <c r="C962" s="84"/>
      <c r="D962" s="195"/>
      <c r="E962" s="196"/>
      <c r="F962" s="197"/>
      <c r="G962" s="125"/>
      <c r="H962" s="198"/>
      <c r="I962" s="199"/>
      <c r="J962" s="199"/>
      <c r="K962" s="199"/>
      <c r="L962" s="199"/>
      <c r="M962" s="50"/>
      <c r="N962" s="36"/>
      <c r="O962" s="58"/>
      <c r="P962" s="59"/>
      <c r="Q962" s="59"/>
      <c r="R962" s="151"/>
      <c r="S962" s="133"/>
      <c r="T962" s="133"/>
      <c r="U962" s="133"/>
      <c r="V962" s="152"/>
      <c r="W962" s="140"/>
      <c r="X962" s="59"/>
      <c r="Y962" s="59"/>
      <c r="Z962" s="59"/>
    </row>
    <row r="963" spans="2:26" ht="22.5" customHeight="1">
      <c r="B963" s="84"/>
      <c r="C963" s="84"/>
      <c r="D963" s="195"/>
      <c r="E963" s="196"/>
      <c r="F963" s="197"/>
      <c r="G963" s="125"/>
      <c r="H963" s="198"/>
      <c r="I963" s="199"/>
      <c r="J963" s="199"/>
      <c r="K963" s="199"/>
      <c r="L963" s="199"/>
      <c r="M963" s="50"/>
      <c r="N963" s="36"/>
      <c r="O963" s="58"/>
      <c r="P963" s="59"/>
      <c r="Q963" s="59"/>
      <c r="R963" s="151"/>
      <c r="S963" s="133"/>
      <c r="T963" s="133"/>
      <c r="U963" s="133"/>
      <c r="V963" s="152"/>
      <c r="W963" s="140"/>
      <c r="X963" s="59"/>
      <c r="Y963" s="59"/>
      <c r="Z963" s="59"/>
    </row>
    <row r="964" spans="2:26" ht="22.5" customHeight="1">
      <c r="B964" s="84"/>
      <c r="C964" s="84"/>
      <c r="D964" s="195"/>
      <c r="E964" s="196"/>
      <c r="F964" s="197"/>
      <c r="G964" s="125"/>
      <c r="H964" s="198"/>
      <c r="I964" s="199"/>
      <c r="J964" s="199"/>
      <c r="K964" s="199"/>
      <c r="L964" s="199"/>
      <c r="M964" s="50"/>
      <c r="N964" s="36"/>
      <c r="O964" s="58"/>
      <c r="P964" s="59"/>
      <c r="Q964" s="59"/>
      <c r="R964" s="151"/>
      <c r="S964" s="133"/>
      <c r="T964" s="133"/>
      <c r="U964" s="133"/>
      <c r="V964" s="152"/>
      <c r="W964" s="140"/>
      <c r="X964" s="59"/>
      <c r="Y964" s="59"/>
      <c r="Z964" s="59"/>
    </row>
    <row r="965" spans="2:26" ht="22.5" customHeight="1">
      <c r="B965" s="84"/>
      <c r="C965" s="84"/>
      <c r="D965" s="195"/>
      <c r="E965" s="196"/>
      <c r="F965" s="197"/>
      <c r="G965" s="125"/>
      <c r="H965" s="198"/>
      <c r="I965" s="199"/>
      <c r="J965" s="199"/>
      <c r="K965" s="199"/>
      <c r="L965" s="199"/>
      <c r="M965" s="50"/>
      <c r="N965" s="36"/>
      <c r="O965" s="58"/>
      <c r="P965" s="59"/>
      <c r="Q965" s="59"/>
      <c r="R965" s="151"/>
      <c r="S965" s="133"/>
      <c r="T965" s="133"/>
      <c r="U965" s="133"/>
      <c r="V965" s="152"/>
      <c r="W965" s="140"/>
      <c r="X965" s="59"/>
      <c r="Y965" s="59"/>
      <c r="Z965" s="59"/>
    </row>
    <row r="966" spans="2:26" ht="22.5" customHeight="1">
      <c r="B966" s="84"/>
      <c r="C966" s="84"/>
      <c r="D966" s="195"/>
      <c r="E966" s="196"/>
      <c r="F966" s="197"/>
      <c r="G966" s="125"/>
      <c r="H966" s="198"/>
      <c r="I966" s="199"/>
      <c r="J966" s="199"/>
      <c r="K966" s="199"/>
      <c r="L966" s="199"/>
      <c r="M966" s="50"/>
      <c r="N966" s="36"/>
      <c r="O966" s="58"/>
      <c r="P966" s="59"/>
      <c r="Q966" s="59"/>
      <c r="R966" s="151"/>
      <c r="S966" s="133"/>
      <c r="T966" s="133"/>
      <c r="U966" s="133"/>
      <c r="V966" s="152"/>
      <c r="W966" s="140"/>
      <c r="X966" s="59"/>
      <c r="Y966" s="59"/>
      <c r="Z966" s="59"/>
    </row>
    <row r="967" spans="2:26" ht="22.5" customHeight="1">
      <c r="B967" s="84"/>
      <c r="C967" s="84"/>
      <c r="D967" s="195"/>
      <c r="E967" s="196"/>
      <c r="F967" s="197"/>
      <c r="G967" s="125"/>
      <c r="H967" s="198"/>
      <c r="I967" s="199"/>
      <c r="J967" s="199"/>
      <c r="K967" s="199"/>
      <c r="L967" s="199"/>
      <c r="M967" s="50"/>
      <c r="N967" s="36"/>
      <c r="O967" s="58"/>
      <c r="P967" s="59"/>
      <c r="Q967" s="59"/>
      <c r="R967" s="151"/>
      <c r="S967" s="133"/>
      <c r="T967" s="133"/>
      <c r="U967" s="133"/>
      <c r="V967" s="152"/>
      <c r="W967" s="140"/>
      <c r="X967" s="59"/>
      <c r="Y967" s="59"/>
      <c r="Z967" s="59"/>
    </row>
    <row r="968" spans="2:26" ht="22.5" customHeight="1">
      <c r="B968" s="84"/>
      <c r="C968" s="84"/>
      <c r="D968" s="195"/>
      <c r="E968" s="196"/>
      <c r="F968" s="197"/>
      <c r="G968" s="125"/>
      <c r="H968" s="198"/>
      <c r="I968" s="199"/>
      <c r="J968" s="199"/>
      <c r="K968" s="199"/>
      <c r="L968" s="199"/>
      <c r="M968" s="50"/>
      <c r="N968" s="36"/>
      <c r="O968" s="58"/>
      <c r="P968" s="59"/>
      <c r="Q968" s="59"/>
      <c r="R968" s="151"/>
      <c r="S968" s="133"/>
      <c r="T968" s="133"/>
      <c r="U968" s="133"/>
      <c r="V968" s="152"/>
      <c r="W968" s="140"/>
      <c r="X968" s="59"/>
      <c r="Y968" s="59"/>
      <c r="Z968" s="59"/>
    </row>
    <row r="969" spans="2:26" ht="22.5" customHeight="1">
      <c r="B969" s="84"/>
      <c r="C969" s="84"/>
      <c r="D969" s="195"/>
      <c r="E969" s="196"/>
      <c r="F969" s="197"/>
      <c r="G969" s="125"/>
      <c r="H969" s="198"/>
      <c r="I969" s="199"/>
      <c r="J969" s="199"/>
      <c r="K969" s="199"/>
      <c r="L969" s="199"/>
      <c r="M969" s="50"/>
      <c r="N969" s="36"/>
      <c r="O969" s="58"/>
      <c r="P969" s="59"/>
      <c r="Q969" s="59"/>
      <c r="R969" s="151"/>
      <c r="S969" s="133"/>
      <c r="T969" s="133"/>
      <c r="U969" s="133"/>
      <c r="V969" s="152"/>
      <c r="W969" s="140"/>
      <c r="X969" s="59"/>
      <c r="Y969" s="59"/>
      <c r="Z969" s="59"/>
    </row>
    <row r="970" spans="2:26" ht="22.5" customHeight="1">
      <c r="B970" s="84"/>
      <c r="C970" s="84"/>
      <c r="D970" s="195"/>
      <c r="E970" s="196"/>
      <c r="F970" s="197"/>
      <c r="G970" s="125"/>
      <c r="H970" s="198"/>
      <c r="I970" s="199"/>
      <c r="J970" s="199"/>
      <c r="K970" s="199"/>
      <c r="L970" s="199"/>
      <c r="M970" s="50"/>
      <c r="N970" s="36"/>
      <c r="O970" s="58"/>
      <c r="P970" s="59"/>
      <c r="Q970" s="59"/>
      <c r="R970" s="151"/>
      <c r="S970" s="133"/>
      <c r="T970" s="133"/>
      <c r="U970" s="133"/>
      <c r="V970" s="152"/>
      <c r="W970" s="140"/>
      <c r="X970" s="59"/>
      <c r="Y970" s="59"/>
      <c r="Z970" s="59"/>
    </row>
    <row r="971" spans="2:26" ht="22.5" customHeight="1">
      <c r="B971" s="84"/>
      <c r="C971" s="84"/>
      <c r="D971" s="195"/>
      <c r="E971" s="196"/>
      <c r="F971" s="197"/>
      <c r="G971" s="125"/>
      <c r="H971" s="198"/>
      <c r="I971" s="199"/>
      <c r="J971" s="199"/>
      <c r="K971" s="199"/>
      <c r="L971" s="199"/>
      <c r="M971" s="50"/>
      <c r="N971" s="36"/>
      <c r="O971" s="58"/>
      <c r="P971" s="59"/>
      <c r="Q971" s="59"/>
      <c r="R971" s="151"/>
      <c r="S971" s="133"/>
      <c r="T971" s="133"/>
      <c r="U971" s="133"/>
      <c r="V971" s="152"/>
      <c r="W971" s="140"/>
      <c r="X971" s="59"/>
      <c r="Y971" s="59"/>
      <c r="Z971" s="59"/>
    </row>
    <row r="972" spans="2:26" ht="22.5" customHeight="1">
      <c r="B972" s="84"/>
      <c r="C972" s="84"/>
      <c r="D972" s="195"/>
      <c r="E972" s="196"/>
      <c r="F972" s="197"/>
      <c r="G972" s="125"/>
      <c r="H972" s="198"/>
      <c r="I972" s="199"/>
      <c r="J972" s="199"/>
      <c r="K972" s="199"/>
      <c r="L972" s="199"/>
      <c r="M972" s="50"/>
      <c r="N972" s="36"/>
      <c r="O972" s="58"/>
      <c r="P972" s="59"/>
      <c r="Q972" s="59"/>
      <c r="R972" s="151"/>
      <c r="S972" s="133"/>
      <c r="T972" s="133"/>
      <c r="U972" s="133"/>
      <c r="V972" s="152"/>
      <c r="W972" s="140"/>
      <c r="X972" s="59"/>
      <c r="Y972" s="59"/>
      <c r="Z972" s="59"/>
    </row>
    <row r="973" spans="2:26" ht="22.5" customHeight="1">
      <c r="B973" s="84"/>
      <c r="C973" s="84"/>
      <c r="D973" s="195"/>
      <c r="E973" s="196"/>
      <c r="F973" s="197"/>
      <c r="G973" s="125"/>
      <c r="H973" s="198"/>
      <c r="I973" s="199"/>
      <c r="J973" s="199"/>
      <c r="K973" s="199"/>
      <c r="L973" s="199"/>
      <c r="M973" s="50"/>
      <c r="N973" s="36"/>
      <c r="O973" s="58"/>
      <c r="P973" s="59"/>
      <c r="Q973" s="59"/>
      <c r="R973" s="151"/>
      <c r="S973" s="133"/>
      <c r="T973" s="133"/>
      <c r="U973" s="133"/>
      <c r="V973" s="152"/>
      <c r="W973" s="140"/>
      <c r="X973" s="59"/>
      <c r="Y973" s="59"/>
      <c r="Z973" s="59"/>
    </row>
    <row r="974" spans="2:26" ht="22.5" customHeight="1">
      <c r="B974" s="84"/>
      <c r="C974" s="84"/>
      <c r="D974" s="195"/>
      <c r="E974" s="196"/>
      <c r="F974" s="197"/>
      <c r="G974" s="125"/>
      <c r="H974" s="198"/>
      <c r="I974" s="199"/>
      <c r="J974" s="199"/>
      <c r="K974" s="199"/>
      <c r="L974" s="199"/>
      <c r="M974" s="50"/>
      <c r="N974" s="36"/>
      <c r="O974" s="58"/>
      <c r="P974" s="59"/>
      <c r="Q974" s="59"/>
      <c r="R974" s="151"/>
      <c r="S974" s="133"/>
      <c r="T974" s="133"/>
      <c r="U974" s="133"/>
      <c r="V974" s="152"/>
      <c r="W974" s="140"/>
      <c r="X974" s="59"/>
      <c r="Y974" s="59"/>
      <c r="Z974" s="59"/>
    </row>
    <row r="975" spans="2:26" ht="22.5" customHeight="1">
      <c r="B975" s="84"/>
      <c r="C975" s="84"/>
      <c r="D975" s="195"/>
      <c r="E975" s="196"/>
      <c r="F975" s="197"/>
      <c r="G975" s="125"/>
      <c r="H975" s="198"/>
      <c r="I975" s="199"/>
      <c r="J975" s="199"/>
      <c r="K975" s="199"/>
      <c r="L975" s="199"/>
      <c r="M975" s="50"/>
      <c r="N975" s="36"/>
      <c r="O975" s="58"/>
      <c r="P975" s="59"/>
      <c r="Q975" s="59"/>
      <c r="R975" s="151"/>
      <c r="S975" s="133"/>
      <c r="T975" s="133"/>
      <c r="U975" s="133"/>
      <c r="V975" s="152"/>
      <c r="W975" s="140"/>
      <c r="X975" s="59"/>
      <c r="Y975" s="59"/>
      <c r="Z975" s="59"/>
    </row>
    <row r="976" spans="2:26" ht="22.5" customHeight="1">
      <c r="B976" s="84"/>
      <c r="C976" s="84"/>
      <c r="D976" s="195"/>
      <c r="E976" s="196"/>
      <c r="F976" s="197"/>
      <c r="G976" s="125"/>
      <c r="H976" s="198"/>
      <c r="I976" s="199"/>
      <c r="J976" s="199"/>
      <c r="K976" s="199"/>
      <c r="L976" s="199"/>
      <c r="M976" s="50"/>
      <c r="N976" s="36"/>
      <c r="O976" s="58"/>
      <c r="P976" s="59"/>
      <c r="Q976" s="59"/>
      <c r="R976" s="151"/>
      <c r="S976" s="133"/>
      <c r="T976" s="133"/>
      <c r="U976" s="133"/>
      <c r="V976" s="152"/>
      <c r="W976" s="140"/>
      <c r="X976" s="59"/>
      <c r="Y976" s="59"/>
      <c r="Z976" s="59"/>
    </row>
    <row r="977" spans="2:26" ht="22.5" customHeight="1">
      <c r="B977" s="84"/>
      <c r="C977" s="84"/>
      <c r="D977" s="195"/>
      <c r="E977" s="196"/>
      <c r="F977" s="197"/>
      <c r="G977" s="125"/>
      <c r="H977" s="198"/>
      <c r="I977" s="199"/>
      <c r="J977" s="199"/>
      <c r="K977" s="199"/>
      <c r="L977" s="199"/>
      <c r="M977" s="50"/>
      <c r="N977" s="36"/>
      <c r="O977" s="58"/>
      <c r="P977" s="59"/>
      <c r="Q977" s="59"/>
      <c r="R977" s="151"/>
      <c r="S977" s="133"/>
      <c r="T977" s="133"/>
      <c r="U977" s="133"/>
      <c r="V977" s="152"/>
      <c r="W977" s="140"/>
      <c r="X977" s="59"/>
      <c r="Y977" s="59"/>
      <c r="Z977" s="59"/>
    </row>
    <row r="978" spans="2:26" ht="22.5" customHeight="1">
      <c r="B978" s="84"/>
      <c r="C978" s="84"/>
      <c r="D978" s="195"/>
      <c r="E978" s="196"/>
      <c r="F978" s="197"/>
      <c r="G978" s="125"/>
      <c r="H978" s="198"/>
      <c r="I978" s="199"/>
      <c r="J978" s="199"/>
      <c r="K978" s="199"/>
      <c r="L978" s="199"/>
      <c r="M978" s="50"/>
      <c r="N978" s="36"/>
      <c r="O978" s="58"/>
      <c r="P978" s="59"/>
      <c r="Q978" s="59"/>
      <c r="R978" s="151"/>
      <c r="S978" s="133"/>
      <c r="T978" s="133"/>
      <c r="U978" s="133"/>
      <c r="V978" s="152"/>
      <c r="W978" s="140"/>
      <c r="X978" s="59"/>
      <c r="Y978" s="59"/>
      <c r="Z978" s="59"/>
    </row>
    <row r="979" spans="2:26" ht="22.5" customHeight="1">
      <c r="B979" s="84"/>
      <c r="C979" s="84"/>
      <c r="D979" s="195"/>
      <c r="E979" s="196"/>
      <c r="F979" s="197"/>
      <c r="G979" s="125"/>
      <c r="H979" s="198"/>
      <c r="I979" s="199"/>
      <c r="J979" s="199"/>
      <c r="K979" s="199"/>
      <c r="L979" s="199"/>
      <c r="M979" s="50"/>
      <c r="N979" s="36"/>
      <c r="O979" s="58"/>
      <c r="P979" s="59"/>
      <c r="Q979" s="59"/>
      <c r="R979" s="151"/>
      <c r="S979" s="133"/>
      <c r="T979" s="133"/>
      <c r="U979" s="133"/>
      <c r="V979" s="152"/>
      <c r="W979" s="140"/>
      <c r="X979" s="59"/>
      <c r="Y979" s="59"/>
      <c r="Z979" s="59"/>
    </row>
    <row r="980" spans="2:26" ht="22.5" customHeight="1">
      <c r="B980" s="84"/>
      <c r="C980" s="84"/>
      <c r="D980" s="195"/>
      <c r="E980" s="196"/>
      <c r="F980" s="197"/>
      <c r="G980" s="125"/>
      <c r="H980" s="198"/>
      <c r="I980" s="199"/>
      <c r="J980" s="199"/>
      <c r="K980" s="199"/>
      <c r="L980" s="199"/>
      <c r="M980" s="50"/>
      <c r="N980" s="36"/>
      <c r="O980" s="58"/>
      <c r="P980" s="59"/>
      <c r="Q980" s="59"/>
      <c r="R980" s="151"/>
      <c r="S980" s="133"/>
      <c r="T980" s="133"/>
      <c r="U980" s="133"/>
      <c r="V980" s="152"/>
      <c r="W980" s="140"/>
      <c r="X980" s="59"/>
      <c r="Y980" s="59"/>
      <c r="Z980" s="59"/>
    </row>
    <row r="981" spans="2:26" ht="22.5" customHeight="1">
      <c r="B981" s="84"/>
      <c r="C981" s="84"/>
      <c r="D981" s="195"/>
      <c r="E981" s="196"/>
      <c r="F981" s="197"/>
      <c r="G981" s="125"/>
      <c r="H981" s="198"/>
      <c r="I981" s="199"/>
      <c r="J981" s="199"/>
      <c r="K981" s="199"/>
      <c r="L981" s="199"/>
      <c r="M981" s="50"/>
      <c r="N981" s="36"/>
      <c r="O981" s="58"/>
      <c r="P981" s="59"/>
      <c r="Q981" s="59"/>
      <c r="R981" s="151"/>
      <c r="S981" s="133"/>
      <c r="T981" s="133"/>
      <c r="U981" s="133"/>
      <c r="V981" s="152"/>
      <c r="W981" s="140"/>
      <c r="X981" s="59"/>
      <c r="Y981" s="59"/>
      <c r="Z981" s="59"/>
    </row>
    <row r="982" spans="2:26" ht="22.5" customHeight="1">
      <c r="B982" s="84"/>
      <c r="C982" s="84"/>
      <c r="D982" s="195"/>
      <c r="E982" s="196"/>
      <c r="F982" s="197"/>
      <c r="G982" s="125"/>
      <c r="H982" s="198"/>
      <c r="I982" s="199"/>
      <c r="J982" s="199"/>
      <c r="K982" s="199"/>
      <c r="L982" s="199"/>
      <c r="M982" s="50"/>
      <c r="N982" s="36"/>
      <c r="O982" s="58"/>
      <c r="P982" s="59"/>
      <c r="Q982" s="59"/>
      <c r="R982" s="151"/>
      <c r="S982" s="133"/>
      <c r="T982" s="133"/>
      <c r="U982" s="133"/>
      <c r="V982" s="152"/>
      <c r="W982" s="140"/>
      <c r="X982" s="59"/>
      <c r="Y982" s="59"/>
      <c r="Z982" s="59"/>
    </row>
    <row r="983" spans="2:26" ht="22.5" customHeight="1">
      <c r="B983" s="84"/>
      <c r="C983" s="84"/>
      <c r="D983" s="195"/>
      <c r="E983" s="196"/>
      <c r="F983" s="197"/>
      <c r="G983" s="125"/>
      <c r="H983" s="198"/>
      <c r="I983" s="199"/>
      <c r="J983" s="199"/>
      <c r="K983" s="199"/>
      <c r="L983" s="199"/>
      <c r="M983" s="50"/>
      <c r="N983" s="36"/>
      <c r="O983" s="58"/>
      <c r="P983" s="59"/>
      <c r="Q983" s="59"/>
      <c r="R983" s="151"/>
      <c r="S983" s="133"/>
      <c r="T983" s="133"/>
      <c r="U983" s="133"/>
      <c r="V983" s="152"/>
      <c r="W983" s="140"/>
      <c r="X983" s="59"/>
      <c r="Y983" s="59"/>
      <c r="Z983" s="59"/>
    </row>
    <row r="984" spans="2:26" ht="22.5" customHeight="1">
      <c r="B984" s="84"/>
      <c r="C984" s="84"/>
      <c r="D984" s="195"/>
      <c r="E984" s="196"/>
      <c r="F984" s="197"/>
      <c r="G984" s="125"/>
      <c r="H984" s="198"/>
      <c r="I984" s="199"/>
      <c r="J984" s="199"/>
      <c r="K984" s="199"/>
      <c r="L984" s="199"/>
      <c r="M984" s="50"/>
      <c r="N984" s="36"/>
      <c r="O984" s="58"/>
      <c r="P984" s="59"/>
      <c r="Q984" s="59"/>
      <c r="R984" s="151"/>
      <c r="S984" s="133"/>
      <c r="T984" s="133"/>
      <c r="U984" s="133"/>
      <c r="V984" s="152"/>
      <c r="W984" s="140"/>
      <c r="X984" s="59"/>
      <c r="Y984" s="59"/>
      <c r="Z984" s="59"/>
    </row>
    <row r="985" spans="2:26" ht="22.5" customHeight="1">
      <c r="B985" s="84"/>
      <c r="C985" s="84"/>
      <c r="D985" s="195"/>
      <c r="E985" s="196"/>
      <c r="F985" s="197"/>
      <c r="G985" s="125"/>
      <c r="H985" s="198"/>
      <c r="I985" s="199"/>
      <c r="J985" s="199"/>
      <c r="K985" s="199"/>
      <c r="L985" s="199"/>
      <c r="M985" s="50"/>
      <c r="N985" s="36"/>
      <c r="O985" s="58"/>
      <c r="P985" s="59"/>
      <c r="Q985" s="59"/>
      <c r="R985" s="151"/>
      <c r="S985" s="133"/>
      <c r="T985" s="133"/>
      <c r="U985" s="133"/>
      <c r="V985" s="152"/>
      <c r="W985" s="140"/>
      <c r="X985" s="59"/>
      <c r="Y985" s="59"/>
      <c r="Z985" s="59"/>
    </row>
    <row r="986" spans="2:26" ht="22.5" customHeight="1">
      <c r="B986" s="84"/>
      <c r="C986" s="84"/>
      <c r="D986" s="195"/>
      <c r="E986" s="196"/>
      <c r="F986" s="197"/>
      <c r="G986" s="125"/>
      <c r="H986" s="198"/>
      <c r="I986" s="199"/>
      <c r="J986" s="199"/>
      <c r="K986" s="199"/>
      <c r="L986" s="199"/>
      <c r="M986" s="50"/>
      <c r="N986" s="36"/>
      <c r="O986" s="58"/>
      <c r="P986" s="59"/>
      <c r="Q986" s="59"/>
      <c r="R986" s="151"/>
      <c r="S986" s="133"/>
      <c r="T986" s="133"/>
      <c r="U986" s="133"/>
      <c r="V986" s="152"/>
      <c r="W986" s="140"/>
      <c r="X986" s="59"/>
      <c r="Y986" s="59"/>
      <c r="Z986" s="59"/>
    </row>
    <row r="987" spans="2:26" ht="22.5" customHeight="1">
      <c r="B987" s="84"/>
      <c r="C987" s="84"/>
      <c r="D987" s="195"/>
      <c r="E987" s="196"/>
      <c r="F987" s="197"/>
      <c r="G987" s="125"/>
      <c r="H987" s="198"/>
      <c r="I987" s="199"/>
      <c r="J987" s="199"/>
      <c r="K987" s="199"/>
      <c r="L987" s="199"/>
      <c r="M987" s="50"/>
      <c r="N987" s="36"/>
      <c r="O987" s="58"/>
      <c r="P987" s="59"/>
      <c r="Q987" s="59"/>
      <c r="R987" s="151"/>
      <c r="S987" s="133"/>
      <c r="T987" s="133"/>
      <c r="U987" s="133"/>
      <c r="V987" s="152"/>
      <c r="W987" s="140"/>
      <c r="X987" s="59"/>
      <c r="Y987" s="59"/>
      <c r="Z987" s="59"/>
    </row>
    <row r="988" spans="2:26" ht="22.5" customHeight="1">
      <c r="B988" s="84"/>
      <c r="C988" s="84"/>
      <c r="D988" s="195"/>
      <c r="E988" s="196"/>
      <c r="F988" s="197"/>
      <c r="G988" s="125"/>
      <c r="H988" s="198"/>
      <c r="I988" s="199"/>
      <c r="J988" s="199"/>
      <c r="K988" s="199"/>
      <c r="L988" s="199"/>
      <c r="M988" s="50"/>
      <c r="N988" s="36"/>
      <c r="O988" s="58"/>
      <c r="P988" s="59"/>
      <c r="Q988" s="59"/>
      <c r="R988" s="151"/>
      <c r="S988" s="133"/>
      <c r="T988" s="133"/>
      <c r="U988" s="133"/>
      <c r="V988" s="152"/>
      <c r="W988" s="140"/>
      <c r="X988" s="59"/>
      <c r="Y988" s="59"/>
      <c r="Z988" s="59"/>
    </row>
    <row r="989" spans="2:26" ht="22.5" customHeight="1">
      <c r="B989" s="84"/>
      <c r="C989" s="84"/>
      <c r="D989" s="195"/>
      <c r="E989" s="196"/>
      <c r="F989" s="197"/>
      <c r="G989" s="125"/>
      <c r="H989" s="198"/>
      <c r="I989" s="199"/>
      <c r="J989" s="199"/>
      <c r="K989" s="199"/>
      <c r="L989" s="199"/>
      <c r="M989" s="50"/>
      <c r="N989" s="36"/>
      <c r="O989" s="58"/>
      <c r="P989" s="59"/>
      <c r="Q989" s="59"/>
      <c r="R989" s="151"/>
      <c r="S989" s="133"/>
      <c r="T989" s="133"/>
      <c r="U989" s="133"/>
      <c r="V989" s="152"/>
      <c r="W989" s="140"/>
      <c r="X989" s="59"/>
      <c r="Y989" s="59"/>
      <c r="Z989" s="59"/>
    </row>
    <row r="990" spans="2:26" ht="22.5" customHeight="1">
      <c r="B990" s="84"/>
      <c r="C990" s="84"/>
      <c r="D990" s="195"/>
      <c r="E990" s="196"/>
      <c r="F990" s="197"/>
      <c r="G990" s="125"/>
      <c r="H990" s="198"/>
      <c r="I990" s="199"/>
      <c r="J990" s="199"/>
      <c r="K990" s="199"/>
      <c r="L990" s="199"/>
      <c r="M990" s="50"/>
      <c r="N990" s="36"/>
      <c r="O990" s="58"/>
      <c r="P990" s="59"/>
      <c r="Q990" s="59"/>
      <c r="R990" s="151"/>
      <c r="S990" s="133"/>
      <c r="T990" s="133"/>
      <c r="U990" s="133"/>
      <c r="V990" s="152"/>
      <c r="W990" s="140"/>
      <c r="X990" s="59"/>
      <c r="Y990" s="59"/>
      <c r="Z990" s="59"/>
    </row>
    <row r="991" spans="2:26" ht="22.5" customHeight="1">
      <c r="B991" s="84"/>
      <c r="C991" s="84"/>
      <c r="D991" s="195"/>
      <c r="E991" s="196"/>
      <c r="F991" s="197"/>
      <c r="G991" s="125"/>
      <c r="H991" s="198"/>
      <c r="I991" s="199"/>
      <c r="J991" s="199"/>
      <c r="K991" s="199"/>
      <c r="L991" s="199"/>
      <c r="M991" s="50"/>
      <c r="N991" s="36"/>
      <c r="O991" s="58"/>
      <c r="P991" s="59"/>
      <c r="Q991" s="59"/>
      <c r="R991" s="151"/>
      <c r="S991" s="133"/>
      <c r="T991" s="133"/>
      <c r="U991" s="133"/>
      <c r="V991" s="152"/>
      <c r="W991" s="140"/>
      <c r="X991" s="59"/>
      <c r="Y991" s="59"/>
      <c r="Z991" s="59"/>
    </row>
    <row r="992" spans="2:26" ht="22.5" customHeight="1">
      <c r="B992" s="84"/>
      <c r="C992" s="84"/>
      <c r="D992" s="195"/>
      <c r="E992" s="196"/>
      <c r="F992" s="197"/>
      <c r="G992" s="125"/>
      <c r="H992" s="198"/>
      <c r="I992" s="199"/>
      <c r="J992" s="199"/>
      <c r="K992" s="199"/>
      <c r="L992" s="199"/>
      <c r="M992" s="50"/>
      <c r="N992" s="36"/>
      <c r="O992" s="58"/>
      <c r="P992" s="59"/>
      <c r="Q992" s="59"/>
      <c r="R992" s="151"/>
      <c r="S992" s="133"/>
      <c r="T992" s="133"/>
      <c r="U992" s="133"/>
      <c r="V992" s="152"/>
      <c r="W992" s="140"/>
      <c r="X992" s="59"/>
      <c r="Y992" s="59"/>
      <c r="Z992" s="59"/>
    </row>
    <row r="993" spans="2:26" ht="22.5" customHeight="1">
      <c r="B993" s="84"/>
      <c r="C993" s="84"/>
      <c r="D993" s="195"/>
      <c r="E993" s="196"/>
      <c r="F993" s="197"/>
      <c r="G993" s="125"/>
      <c r="H993" s="198"/>
      <c r="I993" s="199"/>
      <c r="J993" s="199"/>
      <c r="K993" s="199"/>
      <c r="L993" s="199"/>
      <c r="M993" s="50"/>
      <c r="N993" s="36"/>
      <c r="O993" s="58"/>
      <c r="P993" s="59"/>
      <c r="Q993" s="59"/>
      <c r="R993" s="151"/>
      <c r="S993" s="133"/>
      <c r="T993" s="133"/>
      <c r="U993" s="133"/>
      <c r="V993" s="152"/>
      <c r="W993" s="140"/>
      <c r="X993" s="59"/>
      <c r="Y993" s="59"/>
      <c r="Z993" s="59"/>
    </row>
    <row r="994" spans="2:26" ht="22.5" customHeight="1">
      <c r="B994" s="84"/>
      <c r="C994" s="84"/>
      <c r="D994" s="195"/>
      <c r="E994" s="196"/>
      <c r="F994" s="197"/>
      <c r="G994" s="125"/>
      <c r="H994" s="198"/>
      <c r="I994" s="199"/>
      <c r="J994" s="199"/>
      <c r="K994" s="199"/>
      <c r="L994" s="199"/>
      <c r="M994" s="50"/>
      <c r="N994" s="36"/>
      <c r="O994" s="58"/>
      <c r="P994" s="59"/>
      <c r="Q994" s="59"/>
      <c r="R994" s="151"/>
      <c r="S994" s="133"/>
      <c r="T994" s="133"/>
      <c r="U994" s="133"/>
      <c r="V994" s="152"/>
      <c r="W994" s="140"/>
      <c r="X994" s="59"/>
      <c r="Y994" s="59"/>
      <c r="Z994" s="59"/>
    </row>
    <row r="995" spans="2:26" ht="22.5" customHeight="1">
      <c r="B995" s="84"/>
      <c r="C995" s="84"/>
      <c r="D995" s="195"/>
      <c r="E995" s="196"/>
      <c r="F995" s="197"/>
      <c r="G995" s="125"/>
      <c r="H995" s="198"/>
      <c r="I995" s="199"/>
      <c r="J995" s="199"/>
      <c r="K995" s="199"/>
      <c r="L995" s="199"/>
      <c r="M995" s="50"/>
      <c r="N995" s="36"/>
      <c r="O995" s="58"/>
      <c r="P995" s="59"/>
      <c r="Q995" s="59"/>
      <c r="R995" s="151"/>
      <c r="S995" s="133"/>
      <c r="T995" s="133"/>
      <c r="U995" s="133"/>
      <c r="V995" s="152"/>
      <c r="W995" s="140"/>
      <c r="X995" s="59"/>
      <c r="Y995" s="59"/>
      <c r="Z995" s="59"/>
    </row>
    <row r="996" spans="2:26" ht="22.5" customHeight="1">
      <c r="B996" s="84"/>
      <c r="C996" s="84"/>
      <c r="D996" s="195"/>
      <c r="E996" s="196"/>
      <c r="F996" s="197"/>
      <c r="G996" s="125"/>
      <c r="H996" s="198"/>
      <c r="I996" s="199"/>
      <c r="J996" s="199"/>
      <c r="K996" s="199"/>
      <c r="L996" s="199"/>
      <c r="M996" s="50"/>
      <c r="N996" s="36"/>
      <c r="O996" s="58"/>
      <c r="P996" s="59"/>
      <c r="Q996" s="59"/>
      <c r="R996" s="151"/>
      <c r="S996" s="133"/>
      <c r="T996" s="133"/>
      <c r="U996" s="133"/>
      <c r="V996" s="152"/>
      <c r="W996" s="140"/>
      <c r="X996" s="59"/>
      <c r="Y996" s="59"/>
      <c r="Z996" s="59"/>
    </row>
    <row r="997" spans="2:26" ht="22.5" customHeight="1">
      <c r="B997" s="84"/>
      <c r="C997" s="84"/>
      <c r="D997" s="195"/>
      <c r="E997" s="196"/>
      <c r="F997" s="197"/>
      <c r="G997" s="125"/>
      <c r="H997" s="198"/>
      <c r="I997" s="199"/>
      <c r="J997" s="199"/>
      <c r="K997" s="199"/>
      <c r="L997" s="199"/>
      <c r="M997" s="50"/>
      <c r="N997" s="36"/>
      <c r="O997" s="58"/>
      <c r="P997" s="59"/>
      <c r="Q997" s="59"/>
      <c r="R997" s="151"/>
      <c r="S997" s="133"/>
      <c r="T997" s="133"/>
      <c r="U997" s="133"/>
      <c r="V997" s="152"/>
      <c r="W997" s="140"/>
      <c r="X997" s="59"/>
      <c r="Y997" s="59"/>
      <c r="Z997" s="59"/>
    </row>
    <row r="998" spans="2:26" ht="22.5" customHeight="1">
      <c r="B998" s="84"/>
      <c r="C998" s="84"/>
      <c r="D998" s="195"/>
      <c r="E998" s="196"/>
      <c r="F998" s="197"/>
      <c r="G998" s="125"/>
      <c r="H998" s="198"/>
      <c r="I998" s="199"/>
      <c r="J998" s="199"/>
      <c r="K998" s="199"/>
      <c r="L998" s="199"/>
      <c r="M998" s="50"/>
      <c r="N998" s="36"/>
      <c r="O998" s="58"/>
      <c r="P998" s="59"/>
      <c r="Q998" s="59"/>
      <c r="R998" s="151"/>
      <c r="S998" s="133"/>
      <c r="T998" s="133"/>
      <c r="U998" s="133"/>
      <c r="V998" s="152"/>
      <c r="W998" s="140"/>
      <c r="X998" s="59"/>
      <c r="Y998" s="59"/>
      <c r="Z998" s="59"/>
    </row>
    <row r="999" spans="2:26" ht="22.5" customHeight="1">
      <c r="B999" s="84"/>
      <c r="C999" s="84"/>
      <c r="D999" s="195"/>
      <c r="E999" s="196"/>
      <c r="F999" s="197"/>
      <c r="G999" s="125"/>
      <c r="H999" s="198"/>
      <c r="I999" s="199"/>
      <c r="J999" s="199"/>
      <c r="K999" s="199"/>
      <c r="L999" s="199"/>
      <c r="M999" s="50"/>
      <c r="N999" s="36"/>
      <c r="O999" s="58"/>
      <c r="P999" s="59"/>
      <c r="Q999" s="59"/>
      <c r="R999" s="151"/>
      <c r="S999" s="133"/>
      <c r="T999" s="133"/>
      <c r="U999" s="133"/>
      <c r="V999" s="152"/>
      <c r="W999" s="140"/>
      <c r="X999" s="59"/>
      <c r="Y999" s="59"/>
      <c r="Z999" s="59"/>
    </row>
    <row r="1000" spans="2:26" ht="22.5" customHeight="1">
      <c r="B1000" s="84"/>
      <c r="C1000" s="84"/>
      <c r="D1000" s="195"/>
      <c r="E1000" s="196"/>
      <c r="F1000" s="197"/>
      <c r="G1000" s="125"/>
      <c r="H1000" s="198"/>
      <c r="I1000" s="199"/>
      <c r="J1000" s="199"/>
      <c r="K1000" s="199"/>
      <c r="L1000" s="199"/>
      <c r="M1000" s="50"/>
      <c r="N1000" s="36"/>
      <c r="O1000" s="58"/>
      <c r="P1000" s="59"/>
      <c r="Q1000" s="59"/>
      <c r="R1000" s="151"/>
      <c r="S1000" s="133"/>
      <c r="T1000" s="133"/>
      <c r="U1000" s="133"/>
      <c r="V1000" s="152"/>
      <c r="W1000" s="140"/>
      <c r="X1000" s="59"/>
      <c r="Y1000" s="59"/>
      <c r="Z1000" s="59"/>
    </row>
    <row r="1001" spans="2:26" ht="22.5" customHeight="1">
      <c r="B1001" s="84"/>
      <c r="C1001" s="84"/>
      <c r="D1001" s="195"/>
      <c r="E1001" s="196"/>
      <c r="F1001" s="197"/>
      <c r="G1001" s="125"/>
      <c r="H1001" s="198"/>
      <c r="I1001" s="199"/>
      <c r="J1001" s="199"/>
      <c r="K1001" s="199"/>
      <c r="L1001" s="199"/>
      <c r="M1001" s="50"/>
      <c r="N1001" s="36"/>
      <c r="O1001" s="58"/>
      <c r="P1001" s="59"/>
      <c r="Q1001" s="59"/>
      <c r="R1001" s="151"/>
      <c r="S1001" s="133"/>
      <c r="T1001" s="133"/>
      <c r="U1001" s="133"/>
      <c r="V1001" s="152"/>
      <c r="W1001" s="140"/>
      <c r="X1001" s="59"/>
      <c r="Y1001" s="59"/>
      <c r="Z1001" s="59"/>
    </row>
    <row r="1002" spans="2:26" ht="22.5" customHeight="1">
      <c r="B1002" s="84"/>
      <c r="C1002" s="84"/>
      <c r="D1002" s="195"/>
      <c r="E1002" s="196"/>
      <c r="F1002" s="197"/>
      <c r="G1002" s="125"/>
      <c r="H1002" s="198"/>
      <c r="I1002" s="199"/>
      <c r="J1002" s="199"/>
      <c r="K1002" s="199"/>
      <c r="L1002" s="199"/>
      <c r="M1002" s="50"/>
      <c r="N1002" s="36"/>
      <c r="O1002" s="58"/>
      <c r="P1002" s="59"/>
      <c r="Q1002" s="59"/>
      <c r="R1002" s="151"/>
      <c r="S1002" s="133"/>
      <c r="T1002" s="133"/>
      <c r="U1002" s="133"/>
      <c r="V1002" s="152"/>
      <c r="W1002" s="140"/>
      <c r="X1002" s="59"/>
      <c r="Y1002" s="59"/>
      <c r="Z1002" s="59"/>
    </row>
    <row r="1003" spans="2:26" ht="22.5" customHeight="1">
      <c r="B1003" s="84"/>
      <c r="C1003" s="84"/>
      <c r="D1003" s="195"/>
      <c r="E1003" s="196"/>
      <c r="F1003" s="197"/>
      <c r="G1003" s="125"/>
      <c r="H1003" s="198"/>
      <c r="I1003" s="199"/>
      <c r="J1003" s="199"/>
      <c r="K1003" s="199"/>
      <c r="L1003" s="199"/>
      <c r="M1003" s="50"/>
      <c r="N1003" s="36"/>
      <c r="O1003" s="58"/>
      <c r="P1003" s="59"/>
      <c r="Q1003" s="59"/>
    </row>
    <row r="1004" spans="2:26" ht="21">
      <c r="J1004" s="24" ph="1"/>
      <c r="K1004" s="24" ph="1"/>
      <c r="L1004" s="24" ph="1"/>
      <c r="M1004" s="24" ph="1"/>
      <c r="N1004" s="22" ph="1"/>
    </row>
    <row r="1040" spans="10:14" ht="21">
      <c r="J1040" s="24" ph="1"/>
      <c r="K1040" s="24" ph="1"/>
      <c r="L1040" s="24" ph="1"/>
      <c r="M1040" s="24" ph="1"/>
      <c r="N1040" s="22" ph="1"/>
    </row>
    <row r="1043" spans="10:14" ht="21">
      <c r="J1043" s="24" ph="1"/>
      <c r="K1043" s="24" ph="1"/>
      <c r="L1043" s="24" ph="1"/>
      <c r="M1043" s="24" ph="1"/>
      <c r="N1043" s="22" ph="1"/>
    </row>
    <row r="1050" spans="10:14" ht="21">
      <c r="J1050" s="24" ph="1"/>
      <c r="K1050" s="24" ph="1"/>
      <c r="L1050" s="24" ph="1"/>
      <c r="M1050" s="24" ph="1"/>
      <c r="N1050" s="22" ph="1"/>
    </row>
    <row r="1053" spans="10:14" ht="21">
      <c r="J1053" s="24" ph="1"/>
      <c r="K1053" s="24" ph="1"/>
      <c r="L1053" s="24" ph="1"/>
      <c r="M1053" s="24" ph="1"/>
      <c r="N1053" s="22" ph="1"/>
    </row>
    <row r="1054" spans="10:14" ht="21">
      <c r="J1054" s="24" ph="1"/>
      <c r="K1054" s="24" ph="1"/>
      <c r="L1054" s="24" ph="1"/>
      <c r="M1054" s="24" ph="1"/>
      <c r="N1054" s="22" ph="1"/>
    </row>
    <row r="1055" spans="10:14" ht="21">
      <c r="J1055" s="24" ph="1"/>
      <c r="K1055" s="24" ph="1"/>
      <c r="L1055" s="24" ph="1"/>
      <c r="M1055" s="24" ph="1"/>
      <c r="N1055" s="22" ph="1"/>
    </row>
    <row r="1056" spans="10:14" ht="21">
      <c r="J1056" s="24" ph="1"/>
      <c r="K1056" s="24" ph="1"/>
      <c r="L1056" s="24" ph="1"/>
      <c r="M1056" s="24" ph="1"/>
      <c r="N1056" s="22" ph="1"/>
    </row>
    <row r="1084" spans="10:14" ht="21">
      <c r="J1084" s="24" ph="1"/>
      <c r="K1084" s="24" ph="1"/>
      <c r="L1084" s="24" ph="1"/>
      <c r="M1084" s="24" ph="1"/>
      <c r="N1084" s="22" ph="1"/>
    </row>
    <row r="1087" spans="10:14" ht="21">
      <c r="J1087" s="24" ph="1"/>
      <c r="K1087" s="24" ph="1"/>
      <c r="L1087" s="24" ph="1"/>
      <c r="M1087" s="24" ph="1"/>
      <c r="N1087" s="22" ph="1"/>
    </row>
    <row r="1094" spans="10:14" ht="21">
      <c r="J1094" s="24" ph="1"/>
      <c r="K1094" s="24" ph="1"/>
      <c r="L1094" s="24" ph="1"/>
      <c r="M1094" s="24" ph="1"/>
      <c r="N1094" s="22" ph="1"/>
    </row>
    <row r="1097" spans="10:14" ht="21">
      <c r="J1097" s="24" ph="1"/>
      <c r="K1097" s="24" ph="1"/>
      <c r="L1097" s="24" ph="1"/>
      <c r="M1097" s="24" ph="1"/>
      <c r="N1097" s="22" ph="1"/>
    </row>
    <row r="1098" spans="10:14" ht="21">
      <c r="J1098" s="24" ph="1"/>
      <c r="K1098" s="24" ph="1"/>
      <c r="L1098" s="24" ph="1"/>
      <c r="M1098" s="24" ph="1"/>
      <c r="N1098" s="22" ph="1"/>
    </row>
    <row r="1099" spans="10:14" ht="21">
      <c r="J1099" s="24" ph="1"/>
      <c r="K1099" s="24" ph="1"/>
      <c r="L1099" s="24" ph="1"/>
      <c r="M1099" s="24" ph="1"/>
      <c r="N1099" s="22" ph="1"/>
    </row>
    <row r="1100" spans="10:14" ht="21">
      <c r="J1100" s="24" ph="1"/>
      <c r="K1100" s="24" ph="1"/>
      <c r="L1100" s="24" ph="1"/>
      <c r="M1100" s="24" ph="1"/>
      <c r="N1100" s="22" ph="1"/>
    </row>
    <row r="1101" spans="10:14" ht="21">
      <c r="J1101" s="24" ph="1"/>
      <c r="K1101" s="24" ph="1"/>
      <c r="L1101" s="24" ph="1"/>
      <c r="M1101" s="24" ph="1"/>
      <c r="N1101" s="22" ph="1"/>
    </row>
    <row r="1102" spans="10:14" ht="21">
      <c r="J1102" s="24" ph="1"/>
      <c r="K1102" s="24" ph="1"/>
      <c r="L1102" s="24" ph="1"/>
      <c r="M1102" s="24" ph="1"/>
      <c r="N1102" s="22" ph="1"/>
    </row>
    <row r="1103" spans="10:14" ht="21">
      <c r="J1103" s="24" ph="1"/>
      <c r="K1103" s="24" ph="1"/>
      <c r="L1103" s="24" ph="1"/>
      <c r="M1103" s="24" ph="1"/>
      <c r="N1103" s="22" ph="1"/>
    </row>
    <row r="1110" spans="10:14" ht="21">
      <c r="J1110" s="24" ph="1"/>
      <c r="K1110" s="24" ph="1"/>
      <c r="L1110" s="24" ph="1"/>
      <c r="M1110" s="24" ph="1"/>
      <c r="N1110" s="22" ph="1"/>
    </row>
    <row r="1113" spans="10:14" ht="21">
      <c r="J1113" s="24" ph="1"/>
      <c r="K1113" s="24" ph="1"/>
      <c r="L1113" s="24" ph="1"/>
      <c r="M1113" s="24" ph="1"/>
      <c r="N1113" s="22" ph="1"/>
    </row>
    <row r="1114" spans="10:14" ht="21">
      <c r="J1114" s="24" ph="1"/>
      <c r="K1114" s="24" ph="1"/>
      <c r="L1114" s="24" ph="1"/>
      <c r="M1114" s="24" ph="1"/>
      <c r="N1114" s="22" ph="1"/>
    </row>
    <row r="1115" spans="10:14" ht="21">
      <c r="J1115" s="24" ph="1"/>
      <c r="K1115" s="24" ph="1"/>
      <c r="L1115" s="24" ph="1"/>
      <c r="M1115" s="24" ph="1"/>
      <c r="N1115" s="22" ph="1"/>
    </row>
    <row r="1116" spans="10:14" ht="21">
      <c r="J1116" s="24" ph="1"/>
      <c r="K1116" s="24" ph="1"/>
      <c r="L1116" s="24" ph="1"/>
      <c r="M1116" s="24" ph="1"/>
      <c r="N1116" s="22" ph="1"/>
    </row>
    <row r="1117" spans="10:14" ht="21">
      <c r="J1117" s="24" ph="1"/>
      <c r="K1117" s="24" ph="1"/>
      <c r="L1117" s="24" ph="1"/>
      <c r="M1117" s="24" ph="1"/>
      <c r="N1117" s="22" ph="1"/>
    </row>
    <row r="1118" spans="10:14" ht="21">
      <c r="J1118" s="24" ph="1"/>
      <c r="K1118" s="24" ph="1"/>
      <c r="L1118" s="24" ph="1"/>
      <c r="M1118" s="24" ph="1"/>
      <c r="N1118" s="22" ph="1"/>
    </row>
    <row r="1119" spans="10:14" ht="21">
      <c r="J1119" s="24" ph="1"/>
      <c r="K1119" s="24" ph="1"/>
      <c r="L1119" s="24" ph="1"/>
      <c r="M1119" s="24" ph="1"/>
      <c r="N1119" s="22" ph="1"/>
    </row>
    <row r="1120" spans="10:14" ht="21">
      <c r="J1120" s="24" ph="1"/>
      <c r="K1120" s="24" ph="1"/>
      <c r="L1120" s="24" ph="1"/>
      <c r="M1120" s="24" ph="1"/>
      <c r="N1120" s="22" ph="1"/>
    </row>
    <row r="1186" spans="10:14" ht="21">
      <c r="J1186" s="24" ph="1"/>
      <c r="K1186" s="24" ph="1"/>
      <c r="L1186" s="24" ph="1"/>
      <c r="M1186" s="24" ph="1"/>
      <c r="N1186" s="22" ph="1"/>
    </row>
    <row r="1222" spans="10:14" ht="21">
      <c r="J1222" s="24" ph="1"/>
      <c r="K1222" s="24" ph="1"/>
      <c r="L1222" s="24" ph="1"/>
      <c r="M1222" s="24" ph="1"/>
      <c r="N1222" s="22" ph="1"/>
    </row>
    <row r="1225" spans="10:14" ht="21">
      <c r="J1225" s="24" ph="1"/>
      <c r="K1225" s="24" ph="1"/>
      <c r="L1225" s="24" ph="1"/>
      <c r="M1225" s="24" ph="1"/>
      <c r="N1225" s="22" ph="1"/>
    </row>
    <row r="1232" spans="10:14" ht="21">
      <c r="J1232" s="24" ph="1"/>
      <c r="K1232" s="24" ph="1"/>
      <c r="L1232" s="24" ph="1"/>
      <c r="M1232" s="24" ph="1"/>
      <c r="N1232" s="22" ph="1"/>
    </row>
    <row r="1235" spans="10:14" ht="21">
      <c r="J1235" s="24" ph="1"/>
      <c r="K1235" s="24" ph="1"/>
      <c r="L1235" s="24" ph="1"/>
      <c r="M1235" s="24" ph="1"/>
      <c r="N1235" s="22" ph="1"/>
    </row>
    <row r="1236" spans="10:14" ht="21">
      <c r="J1236" s="24" ph="1"/>
      <c r="K1236" s="24" ph="1"/>
      <c r="L1236" s="24" ph="1"/>
      <c r="M1236" s="24" ph="1"/>
      <c r="N1236" s="22" ph="1"/>
    </row>
    <row r="1237" spans="10:14" ht="21">
      <c r="J1237" s="24" ph="1"/>
      <c r="K1237" s="24" ph="1"/>
      <c r="L1237" s="24" ph="1"/>
      <c r="M1237" s="24" ph="1"/>
      <c r="N1237" s="22" ph="1"/>
    </row>
    <row r="1238" spans="10:14" ht="21">
      <c r="J1238" s="24" ph="1"/>
      <c r="K1238" s="24" ph="1"/>
      <c r="L1238" s="24" ph="1"/>
      <c r="M1238" s="24" ph="1"/>
      <c r="N1238" s="22" ph="1"/>
    </row>
    <row r="1266" spans="10:14" ht="21">
      <c r="J1266" s="24" ph="1"/>
      <c r="K1266" s="24" ph="1"/>
      <c r="L1266" s="24" ph="1"/>
      <c r="M1266" s="24" ph="1"/>
      <c r="N1266" s="22" ph="1"/>
    </row>
    <row r="1269" spans="10:14" ht="21">
      <c r="J1269" s="24" ph="1"/>
      <c r="K1269" s="24" ph="1"/>
      <c r="L1269" s="24" ph="1"/>
      <c r="M1269" s="24" ph="1"/>
      <c r="N1269" s="22" ph="1"/>
    </row>
    <row r="1276" spans="10:14" ht="21">
      <c r="J1276" s="24" ph="1"/>
      <c r="K1276" s="24" ph="1"/>
      <c r="L1276" s="24" ph="1"/>
      <c r="M1276" s="24" ph="1"/>
      <c r="N1276" s="22" ph="1"/>
    </row>
    <row r="1279" spans="10:14" ht="21">
      <c r="J1279" s="24" ph="1"/>
      <c r="K1279" s="24" ph="1"/>
      <c r="L1279" s="24" ph="1"/>
      <c r="M1279" s="24" ph="1"/>
      <c r="N1279" s="22" ph="1"/>
    </row>
    <row r="1280" spans="10:14" ht="21">
      <c r="J1280" s="24" ph="1"/>
      <c r="K1280" s="24" ph="1"/>
      <c r="L1280" s="24" ph="1"/>
      <c r="M1280" s="24" ph="1"/>
      <c r="N1280" s="22" ph="1"/>
    </row>
    <row r="1281" spans="10:14" ht="21">
      <c r="J1281" s="24" ph="1"/>
      <c r="K1281" s="24" ph="1"/>
      <c r="L1281" s="24" ph="1"/>
      <c r="M1281" s="24" ph="1"/>
      <c r="N1281" s="22" ph="1"/>
    </row>
    <row r="1282" spans="10:14" ht="21">
      <c r="J1282" s="24" ph="1"/>
      <c r="K1282" s="24" ph="1"/>
      <c r="L1282" s="24" ph="1"/>
      <c r="M1282" s="24" ph="1"/>
      <c r="N1282" s="22" ph="1"/>
    </row>
    <row r="1283" spans="10:14" ht="21">
      <c r="J1283" s="24" ph="1"/>
      <c r="K1283" s="24" ph="1"/>
      <c r="L1283" s="24" ph="1"/>
      <c r="M1283" s="24" ph="1"/>
      <c r="N1283" s="22" ph="1"/>
    </row>
    <row r="1284" spans="10:14" ht="21">
      <c r="J1284" s="24" ph="1"/>
      <c r="K1284" s="24" ph="1"/>
      <c r="L1284" s="24" ph="1"/>
      <c r="M1284" s="24" ph="1"/>
      <c r="N1284" s="22" ph="1"/>
    </row>
    <row r="1285" spans="10:14" ht="21">
      <c r="J1285" s="24" ph="1"/>
      <c r="K1285" s="24" ph="1"/>
      <c r="L1285" s="24" ph="1"/>
      <c r="M1285" s="24" ph="1"/>
      <c r="N1285" s="22" ph="1"/>
    </row>
    <row r="1292" spans="10:14" ht="21">
      <c r="J1292" s="24" ph="1"/>
      <c r="K1292" s="24" ph="1"/>
      <c r="L1292" s="24" ph="1"/>
      <c r="M1292" s="24" ph="1"/>
      <c r="N1292" s="22" ph="1"/>
    </row>
    <row r="1295" spans="10:14" ht="21">
      <c r="J1295" s="24" ph="1"/>
      <c r="K1295" s="24" ph="1"/>
      <c r="L1295" s="24" ph="1"/>
      <c r="M1295" s="24" ph="1"/>
      <c r="N1295" s="22" ph="1"/>
    </row>
    <row r="1296" spans="10:14" ht="21">
      <c r="J1296" s="24" ph="1"/>
      <c r="K1296" s="24" ph="1"/>
      <c r="L1296" s="24" ph="1"/>
      <c r="M1296" s="24" ph="1"/>
      <c r="N1296" s="22" ph="1"/>
    </row>
    <row r="1297" spans="10:14" ht="21">
      <c r="J1297" s="24" ph="1"/>
      <c r="K1297" s="24" ph="1"/>
      <c r="L1297" s="24" ph="1"/>
      <c r="M1297" s="24" ph="1"/>
      <c r="N1297" s="22" ph="1"/>
    </row>
    <row r="1298" spans="10:14" ht="21">
      <c r="J1298" s="24" ph="1"/>
      <c r="K1298" s="24" ph="1"/>
      <c r="L1298" s="24" ph="1"/>
      <c r="M1298" s="24" ph="1"/>
      <c r="N1298" s="22" ph="1"/>
    </row>
    <row r="1299" spans="10:14" ht="21">
      <c r="J1299" s="24" ph="1"/>
      <c r="K1299" s="24" ph="1"/>
      <c r="L1299" s="24" ph="1"/>
      <c r="M1299" s="24" ph="1"/>
      <c r="N1299" s="22" ph="1"/>
    </row>
    <row r="1300" spans="10:14" ht="21">
      <c r="J1300" s="24" ph="1"/>
      <c r="K1300" s="24" ph="1"/>
      <c r="L1300" s="24" ph="1"/>
      <c r="M1300" s="24" ph="1"/>
      <c r="N1300" s="22" ph="1"/>
    </row>
    <row r="1301" spans="10:14" ht="21">
      <c r="J1301" s="24" ph="1"/>
      <c r="K1301" s="24" ph="1"/>
      <c r="L1301" s="24" ph="1"/>
      <c r="M1301" s="24" ph="1"/>
      <c r="N1301" s="22" ph="1"/>
    </row>
    <row r="1302" spans="10:14" ht="21">
      <c r="J1302" s="24" ph="1"/>
      <c r="K1302" s="24" ph="1"/>
      <c r="L1302" s="24" ph="1"/>
      <c r="M1302" s="24" ph="1"/>
      <c r="N1302" s="22" ph="1"/>
    </row>
    <row r="1304" spans="10:14" ht="21">
      <c r="J1304" s="24" ph="1"/>
      <c r="K1304" s="24" ph="1"/>
      <c r="L1304" s="24" ph="1"/>
      <c r="M1304" s="24" ph="1"/>
      <c r="N1304" s="22" ph="1"/>
    </row>
    <row r="1307" spans="10:14" ht="21">
      <c r="J1307" s="24" ph="1"/>
      <c r="K1307" s="24" ph="1"/>
      <c r="L1307" s="24" ph="1"/>
      <c r="M1307" s="24" ph="1"/>
      <c r="N1307" s="22" ph="1"/>
    </row>
    <row r="1308" spans="10:14" ht="21">
      <c r="J1308" s="24" ph="1"/>
      <c r="K1308" s="24" ph="1"/>
      <c r="L1308" s="24" ph="1"/>
      <c r="M1308" s="24" ph="1"/>
      <c r="N1308" s="22" ph="1"/>
    </row>
    <row r="1310" spans="10:14" ht="21">
      <c r="J1310" s="24" ph="1"/>
      <c r="K1310" s="24" ph="1"/>
      <c r="L1310" s="24" ph="1"/>
      <c r="M1310" s="24" ph="1"/>
      <c r="N1310" s="22" ph="1"/>
    </row>
    <row r="1311" spans="10:14" ht="21">
      <c r="J1311" s="24" ph="1"/>
      <c r="K1311" s="24" ph="1"/>
      <c r="L1311" s="24" ph="1"/>
      <c r="M1311" s="24" ph="1"/>
      <c r="N1311" s="22" ph="1"/>
    </row>
    <row r="1312" spans="10:14" ht="21">
      <c r="J1312" s="24" ph="1"/>
      <c r="K1312" s="24" ph="1"/>
      <c r="L1312" s="24" ph="1"/>
      <c r="M1312" s="24" ph="1"/>
      <c r="N1312" s="22" ph="1"/>
    </row>
    <row r="1313" spans="10:14" ht="21">
      <c r="J1313" s="24" ph="1"/>
      <c r="K1313" s="24" ph="1"/>
      <c r="L1313" s="24" ph="1"/>
      <c r="M1313" s="24" ph="1"/>
      <c r="N1313" s="22" ph="1"/>
    </row>
    <row r="1314" spans="10:14" ht="21">
      <c r="J1314" s="24" ph="1"/>
      <c r="K1314" s="24" ph="1"/>
      <c r="L1314" s="24" ph="1"/>
      <c r="M1314" s="24" ph="1"/>
      <c r="N1314" s="22" ph="1"/>
    </row>
    <row r="1317" spans="10:14" ht="21">
      <c r="J1317" s="24" ph="1"/>
      <c r="K1317" s="24" ph="1"/>
      <c r="L1317" s="24" ph="1"/>
      <c r="M1317" s="24" ph="1"/>
      <c r="N1317" s="22" ph="1"/>
    </row>
    <row r="1318" spans="10:14" ht="21">
      <c r="J1318" s="24" ph="1"/>
      <c r="K1318" s="24" ph="1"/>
      <c r="L1318" s="24" ph="1"/>
      <c r="M1318" s="24" ph="1"/>
      <c r="N1318" s="22" ph="1"/>
    </row>
    <row r="1320" spans="10:14" ht="21">
      <c r="J1320" s="24" ph="1"/>
      <c r="K1320" s="24" ph="1"/>
      <c r="L1320" s="24" ph="1"/>
      <c r="M1320" s="24" ph="1"/>
      <c r="N1320" s="22" ph="1"/>
    </row>
    <row r="1321" spans="10:14" ht="21">
      <c r="J1321" s="24" ph="1"/>
      <c r="K1321" s="24" ph="1"/>
      <c r="L1321" s="24" ph="1"/>
      <c r="M1321" s="24" ph="1"/>
      <c r="N1321" s="22" ph="1"/>
    </row>
    <row r="1322" spans="10:14" ht="21">
      <c r="J1322" s="24" ph="1"/>
      <c r="K1322" s="24" ph="1"/>
      <c r="L1322" s="24" ph="1"/>
      <c r="M1322" s="24" ph="1"/>
      <c r="N1322" s="22" ph="1"/>
    </row>
    <row r="1323" spans="10:14" ht="21">
      <c r="J1323" s="24" ph="1"/>
      <c r="K1323" s="24" ph="1"/>
      <c r="L1323" s="24" ph="1"/>
      <c r="M1323" s="24" ph="1"/>
      <c r="N1323" s="22" ph="1"/>
    </row>
    <row r="1324" spans="10:14" ht="21">
      <c r="J1324" s="24" ph="1"/>
      <c r="K1324" s="24" ph="1"/>
      <c r="L1324" s="24" ph="1"/>
      <c r="M1324" s="24" ph="1"/>
      <c r="N1324" s="22" ph="1"/>
    </row>
    <row r="1327" spans="10:14" ht="21">
      <c r="J1327" s="24" ph="1"/>
      <c r="K1327" s="24" ph="1"/>
      <c r="L1327" s="24" ph="1"/>
      <c r="M1327" s="24" ph="1"/>
      <c r="N1327" s="22" ph="1"/>
    </row>
    <row r="1328" spans="10:14" ht="21">
      <c r="J1328" s="24" ph="1"/>
      <c r="K1328" s="24" ph="1"/>
      <c r="L1328" s="24" ph="1"/>
      <c r="M1328" s="24" ph="1"/>
      <c r="N1328" s="22" ph="1"/>
    </row>
    <row r="1330" spans="10:14" ht="21">
      <c r="J1330" s="24" ph="1"/>
      <c r="K1330" s="24" ph="1"/>
      <c r="L1330" s="24" ph="1"/>
      <c r="M1330" s="24" ph="1"/>
      <c r="N1330" s="22" ph="1"/>
    </row>
    <row r="1331" spans="10:14" ht="21">
      <c r="J1331" s="24" ph="1"/>
      <c r="K1331" s="24" ph="1"/>
      <c r="L1331" s="24" ph="1"/>
      <c r="M1331" s="24" ph="1"/>
      <c r="N1331" s="22" ph="1"/>
    </row>
    <row r="1332" spans="10:14" ht="21">
      <c r="J1332" s="24" ph="1"/>
      <c r="K1332" s="24" ph="1"/>
      <c r="L1332" s="24" ph="1"/>
      <c r="M1332" s="24" ph="1"/>
      <c r="N1332" s="22" ph="1"/>
    </row>
    <row r="1333" spans="10:14" ht="21">
      <c r="J1333" s="24" ph="1"/>
      <c r="K1333" s="24" ph="1"/>
      <c r="L1333" s="24" ph="1"/>
      <c r="M1333" s="24" ph="1"/>
      <c r="N1333" s="22" ph="1"/>
    </row>
    <row r="1334" spans="10:14" ht="21">
      <c r="J1334" s="24" ph="1"/>
      <c r="K1334" s="24" ph="1"/>
      <c r="L1334" s="24" ph="1"/>
      <c r="M1334" s="24" ph="1"/>
      <c r="N1334" s="22" ph="1"/>
    </row>
    <row r="1337" spans="10:14" ht="21">
      <c r="J1337" s="24" ph="1"/>
      <c r="K1337" s="24" ph="1"/>
      <c r="L1337" s="24" ph="1"/>
      <c r="M1337" s="24" ph="1"/>
      <c r="N1337" s="22" ph="1"/>
    </row>
    <row r="1338" spans="10:14" ht="21">
      <c r="J1338" s="24" ph="1"/>
      <c r="K1338" s="24" ph="1"/>
      <c r="L1338" s="24" ph="1"/>
      <c r="M1338" s="24" ph="1"/>
      <c r="N1338" s="22" ph="1"/>
    </row>
    <row r="1345" spans="10:14" ht="21">
      <c r="J1345" s="24" ph="1"/>
      <c r="K1345" s="24" ph="1"/>
      <c r="L1345" s="24" ph="1"/>
      <c r="M1345" s="24" ph="1"/>
      <c r="N1345" s="22" ph="1"/>
    </row>
    <row r="1348" spans="10:14" ht="21">
      <c r="J1348" s="24" ph="1"/>
      <c r="K1348" s="24" ph="1"/>
      <c r="L1348" s="24" ph="1"/>
      <c r="M1348" s="24" ph="1"/>
      <c r="N1348" s="22" ph="1"/>
    </row>
    <row r="1349" spans="10:14" ht="21">
      <c r="J1349" s="24" ph="1"/>
      <c r="K1349" s="24" ph="1"/>
      <c r="L1349" s="24" ph="1"/>
      <c r="M1349" s="24" ph="1"/>
      <c r="N1349" s="22" ph="1"/>
    </row>
    <row r="1350" spans="10:14" ht="21">
      <c r="J1350" s="24" ph="1"/>
      <c r="K1350" s="24" ph="1"/>
      <c r="L1350" s="24" ph="1"/>
      <c r="M1350" s="24" ph="1"/>
      <c r="N1350" s="22" ph="1"/>
    </row>
    <row r="1351" spans="10:14" ht="21">
      <c r="J1351" s="24" ph="1"/>
      <c r="K1351" s="24" ph="1"/>
      <c r="L1351" s="24" ph="1"/>
      <c r="M1351" s="24" ph="1"/>
      <c r="N1351" s="22" ph="1"/>
    </row>
    <row r="1352" spans="10:14" ht="21">
      <c r="J1352" s="24" ph="1"/>
      <c r="K1352" s="24" ph="1"/>
      <c r="L1352" s="24" ph="1"/>
      <c r="M1352" s="24" ph="1"/>
      <c r="N1352" s="22" ph="1"/>
    </row>
    <row r="1353" spans="10:14" ht="21">
      <c r="J1353" s="24" ph="1"/>
      <c r="K1353" s="24" ph="1"/>
      <c r="L1353" s="24" ph="1"/>
      <c r="M1353" s="24" ph="1"/>
      <c r="N1353" s="22" ph="1"/>
    </row>
    <row r="1354" spans="10:14" ht="21">
      <c r="J1354" s="24" ph="1"/>
      <c r="K1354" s="24" ph="1"/>
      <c r="L1354" s="24" ph="1"/>
      <c r="M1354" s="24" ph="1"/>
      <c r="N1354" s="22" ph="1"/>
    </row>
    <row r="1355" spans="10:14" ht="21">
      <c r="J1355" s="24" ph="1"/>
      <c r="K1355" s="24" ph="1"/>
      <c r="L1355" s="24" ph="1"/>
      <c r="M1355" s="24" ph="1"/>
      <c r="N1355" s="22" ph="1"/>
    </row>
    <row r="1357" spans="10:14" ht="21">
      <c r="J1357" s="24" ph="1"/>
      <c r="K1357" s="24" ph="1"/>
      <c r="L1357" s="24" ph="1"/>
      <c r="M1357" s="24" ph="1"/>
      <c r="N1357" s="22" ph="1"/>
    </row>
    <row r="1360" spans="10:14" ht="21">
      <c r="J1360" s="24" ph="1"/>
      <c r="K1360" s="24" ph="1"/>
      <c r="L1360" s="24" ph="1"/>
      <c r="M1360" s="24" ph="1"/>
      <c r="N1360" s="22" ph="1"/>
    </row>
    <row r="1361" spans="10:14" ht="21">
      <c r="J1361" s="24" ph="1"/>
      <c r="K1361" s="24" ph="1"/>
      <c r="L1361" s="24" ph="1"/>
      <c r="M1361" s="24" ph="1"/>
      <c r="N1361" s="22" ph="1"/>
    </row>
    <row r="1363" spans="10:14" ht="21">
      <c r="J1363" s="24" ph="1"/>
      <c r="K1363" s="24" ph="1"/>
      <c r="L1363" s="24" ph="1"/>
      <c r="M1363" s="24" ph="1"/>
      <c r="N1363" s="22" ph="1"/>
    </row>
    <row r="1364" spans="10:14" ht="21">
      <c r="J1364" s="24" ph="1"/>
      <c r="K1364" s="24" ph="1"/>
      <c r="L1364" s="24" ph="1"/>
      <c r="M1364" s="24" ph="1"/>
      <c r="N1364" s="22" ph="1"/>
    </row>
    <row r="1365" spans="10:14" ht="21">
      <c r="J1365" s="24" ph="1"/>
      <c r="K1365" s="24" ph="1"/>
      <c r="L1365" s="24" ph="1"/>
      <c r="M1365" s="24" ph="1"/>
      <c r="N1365" s="22" ph="1"/>
    </row>
    <row r="1366" spans="10:14" ht="21">
      <c r="J1366" s="24" ph="1"/>
      <c r="K1366" s="24" ph="1"/>
      <c r="L1366" s="24" ph="1"/>
      <c r="M1366" s="24" ph="1"/>
      <c r="N1366" s="22" ph="1"/>
    </row>
    <row r="1367" spans="10:14" ht="21">
      <c r="J1367" s="24" ph="1"/>
      <c r="K1367" s="24" ph="1"/>
      <c r="L1367" s="24" ph="1"/>
      <c r="M1367" s="24" ph="1"/>
      <c r="N1367" s="22" ph="1"/>
    </row>
    <row r="1370" spans="10:14" ht="21">
      <c r="J1370" s="24" ph="1"/>
      <c r="K1370" s="24" ph="1"/>
      <c r="L1370" s="24" ph="1"/>
      <c r="M1370" s="24" ph="1"/>
      <c r="N1370" s="22" ph="1"/>
    </row>
    <row r="1371" spans="10:14" ht="21">
      <c r="J1371" s="24" ph="1"/>
      <c r="K1371" s="24" ph="1"/>
      <c r="L1371" s="24" ph="1"/>
      <c r="M1371" s="24" ph="1"/>
      <c r="N1371" s="22" ph="1"/>
    </row>
    <row r="1373" spans="10:14" ht="21">
      <c r="J1373" s="24" ph="1"/>
      <c r="K1373" s="24" ph="1"/>
      <c r="L1373" s="24" ph="1"/>
      <c r="M1373" s="24" ph="1"/>
      <c r="N1373" s="22" ph="1"/>
    </row>
    <row r="1374" spans="10:14" ht="21">
      <c r="J1374" s="24" ph="1"/>
      <c r="K1374" s="24" ph="1"/>
      <c r="L1374" s="24" ph="1"/>
      <c r="M1374" s="24" ph="1"/>
      <c r="N1374" s="22" ph="1"/>
    </row>
    <row r="1375" spans="10:14" ht="21">
      <c r="J1375" s="24" ph="1"/>
      <c r="K1375" s="24" ph="1"/>
      <c r="L1375" s="24" ph="1"/>
      <c r="M1375" s="24" ph="1"/>
      <c r="N1375" s="22" ph="1"/>
    </row>
    <row r="1376" spans="10:14" ht="21">
      <c r="J1376" s="24" ph="1"/>
      <c r="K1376" s="24" ph="1"/>
      <c r="L1376" s="24" ph="1"/>
      <c r="M1376" s="24" ph="1"/>
      <c r="N1376" s="22" ph="1"/>
    </row>
    <row r="1377" spans="10:14" ht="21">
      <c r="J1377" s="24" ph="1"/>
      <c r="K1377" s="24" ph="1"/>
      <c r="L1377" s="24" ph="1"/>
      <c r="M1377" s="24" ph="1"/>
      <c r="N1377" s="22" ph="1"/>
    </row>
    <row r="1380" spans="10:14" ht="21">
      <c r="J1380" s="24" ph="1"/>
      <c r="K1380" s="24" ph="1"/>
      <c r="L1380" s="24" ph="1"/>
      <c r="M1380" s="24" ph="1"/>
      <c r="N1380" s="22" ph="1"/>
    </row>
    <row r="1381" spans="10:14" ht="21">
      <c r="J1381" s="24" ph="1"/>
      <c r="K1381" s="24" ph="1"/>
      <c r="L1381" s="24" ph="1"/>
      <c r="M1381" s="24" ph="1"/>
      <c r="N1381" s="22" ph="1"/>
    </row>
    <row r="1383" spans="10:14" ht="21">
      <c r="J1383" s="24" ph="1"/>
      <c r="K1383" s="24" ph="1"/>
      <c r="L1383" s="24" ph="1"/>
      <c r="M1383" s="24" ph="1"/>
      <c r="N1383" s="22" ph="1"/>
    </row>
    <row r="1384" spans="10:14" ht="21">
      <c r="J1384" s="24" ph="1"/>
      <c r="K1384" s="24" ph="1"/>
      <c r="L1384" s="24" ph="1"/>
      <c r="M1384" s="24" ph="1"/>
      <c r="N1384" s="22" ph="1"/>
    </row>
    <row r="1385" spans="10:14" ht="21">
      <c r="J1385" s="24" ph="1"/>
      <c r="K1385" s="24" ph="1"/>
      <c r="L1385" s="24" ph="1"/>
      <c r="M1385" s="24" ph="1"/>
      <c r="N1385" s="22" ph="1"/>
    </row>
    <row r="1386" spans="10:14" ht="21">
      <c r="J1386" s="24" ph="1"/>
      <c r="K1386" s="24" ph="1"/>
      <c r="L1386" s="24" ph="1"/>
      <c r="M1386" s="24" ph="1"/>
      <c r="N1386" s="22" ph="1"/>
    </row>
    <row r="1387" spans="10:14" ht="21">
      <c r="J1387" s="24" ph="1"/>
      <c r="K1387" s="24" ph="1"/>
      <c r="L1387" s="24" ph="1"/>
      <c r="M1387" s="24" ph="1"/>
      <c r="N1387" s="22" ph="1"/>
    </row>
    <row r="1390" spans="10:14" ht="21">
      <c r="J1390" s="24" ph="1"/>
      <c r="K1390" s="24" ph="1"/>
      <c r="L1390" s="24" ph="1"/>
      <c r="M1390" s="24" ph="1"/>
      <c r="N1390" s="22" ph="1"/>
    </row>
    <row r="1391" spans="10:14" ht="21">
      <c r="J1391" s="24" ph="1"/>
      <c r="K1391" s="24" ph="1"/>
      <c r="L1391" s="24" ph="1"/>
      <c r="M1391" s="24" ph="1"/>
      <c r="N1391" s="22" ph="1"/>
    </row>
    <row r="1393" spans="10:14" ht="21">
      <c r="J1393" s="24" ph="1"/>
      <c r="K1393" s="24" ph="1"/>
      <c r="L1393" s="24" ph="1"/>
      <c r="M1393" s="24" ph="1"/>
      <c r="N1393" s="22" ph="1"/>
    </row>
    <row r="1394" spans="10:14" ht="21">
      <c r="J1394" s="24" ph="1"/>
      <c r="K1394" s="24" ph="1"/>
      <c r="L1394" s="24" ph="1"/>
      <c r="M1394" s="24" ph="1"/>
      <c r="N1394" s="22" ph="1"/>
    </row>
    <row r="1395" spans="10:14" ht="21">
      <c r="J1395" s="24" ph="1"/>
      <c r="K1395" s="24" ph="1"/>
      <c r="L1395" s="24" ph="1"/>
      <c r="M1395" s="24" ph="1"/>
      <c r="N1395" s="22" ph="1"/>
    </row>
    <row r="1396" spans="10:14" ht="21">
      <c r="J1396" s="24" ph="1"/>
      <c r="K1396" s="24" ph="1"/>
      <c r="L1396" s="24" ph="1"/>
      <c r="M1396" s="24" ph="1"/>
      <c r="N1396" s="22" ph="1"/>
    </row>
    <row r="1397" spans="10:14" ht="21">
      <c r="J1397" s="24" ph="1"/>
      <c r="K1397" s="24" ph="1"/>
      <c r="L1397" s="24" ph="1"/>
      <c r="M1397" s="24" ph="1"/>
      <c r="N1397" s="22" ph="1"/>
    </row>
    <row r="1398" spans="10:14" ht="21">
      <c r="J1398" s="24" ph="1"/>
      <c r="K1398" s="24" ph="1"/>
      <c r="L1398" s="24" ph="1"/>
      <c r="M1398" s="24" ph="1"/>
      <c r="N1398" s="22" ph="1"/>
    </row>
    <row r="1399" spans="10:14" ht="21">
      <c r="J1399" s="24" ph="1"/>
      <c r="K1399" s="24" ph="1"/>
      <c r="L1399" s="24" ph="1"/>
      <c r="M1399" s="24" ph="1"/>
      <c r="N1399" s="22" ph="1"/>
    </row>
    <row r="1400" spans="10:14" ht="21">
      <c r="J1400" s="24" ph="1"/>
      <c r="K1400" s="24" ph="1"/>
      <c r="L1400" s="24" ph="1"/>
      <c r="M1400" s="24" ph="1"/>
      <c r="N1400" s="22" ph="1"/>
    </row>
    <row r="1401" spans="10:14" ht="21">
      <c r="J1401" s="24" ph="1"/>
      <c r="K1401" s="24" ph="1"/>
      <c r="L1401" s="24" ph="1"/>
      <c r="M1401" s="24" ph="1"/>
      <c r="N1401" s="22" ph="1"/>
    </row>
    <row r="1404" spans="10:14" ht="21">
      <c r="J1404" s="24" ph="1"/>
      <c r="K1404" s="24" ph="1"/>
      <c r="L1404" s="24" ph="1"/>
      <c r="M1404" s="24" ph="1"/>
      <c r="N1404" s="22" ph="1"/>
    </row>
    <row r="1405" spans="10:14" ht="21">
      <c r="J1405" s="24" ph="1"/>
      <c r="K1405" s="24" ph="1"/>
      <c r="L1405" s="24" ph="1"/>
      <c r="M1405" s="24" ph="1"/>
      <c r="N1405" s="22" ph="1"/>
    </row>
    <row r="1406" spans="10:14" ht="21">
      <c r="J1406" s="24" ph="1"/>
      <c r="K1406" s="24" ph="1"/>
      <c r="L1406" s="24" ph="1"/>
      <c r="M1406" s="24" ph="1"/>
      <c r="N1406" s="22" ph="1"/>
    </row>
    <row r="1407" spans="10:14" ht="21">
      <c r="J1407" s="24" ph="1"/>
      <c r="K1407" s="24" ph="1"/>
      <c r="L1407" s="24" ph="1"/>
      <c r="M1407" s="24" ph="1"/>
      <c r="N1407" s="22" ph="1"/>
    </row>
    <row r="1408" spans="10:14" ht="21">
      <c r="J1408" s="24" ph="1"/>
      <c r="K1408" s="24" ph="1"/>
      <c r="L1408" s="24" ph="1"/>
      <c r="M1408" s="24" ph="1"/>
      <c r="N1408" s="22" ph="1"/>
    </row>
    <row r="1409" spans="10:14" ht="21">
      <c r="J1409" s="24" ph="1"/>
      <c r="K1409" s="24" ph="1"/>
      <c r="L1409" s="24" ph="1"/>
      <c r="M1409" s="24" ph="1"/>
      <c r="N1409" s="22" ph="1"/>
    </row>
    <row r="1410" spans="10:14" ht="21">
      <c r="J1410" s="24" ph="1"/>
      <c r="K1410" s="24" ph="1"/>
      <c r="L1410" s="24" ph="1"/>
      <c r="M1410" s="24" ph="1"/>
      <c r="N1410" s="22" ph="1"/>
    </row>
    <row r="1411" spans="10:14" ht="21">
      <c r="J1411" s="24" ph="1"/>
      <c r="K1411" s="24" ph="1"/>
      <c r="L1411" s="24" ph="1"/>
      <c r="M1411" s="24" ph="1"/>
      <c r="N1411" s="22" ph="1"/>
    </row>
    <row r="1412" spans="10:14" ht="21">
      <c r="J1412" s="24" ph="1"/>
      <c r="K1412" s="24" ph="1"/>
      <c r="L1412" s="24" ph="1"/>
      <c r="M1412" s="24" ph="1"/>
      <c r="N1412" s="22" ph="1"/>
    </row>
    <row r="1413" spans="10:14" ht="21">
      <c r="J1413" s="24" ph="1"/>
      <c r="K1413" s="24" ph="1"/>
      <c r="L1413" s="24" ph="1"/>
      <c r="M1413" s="24" ph="1"/>
      <c r="N1413" s="22" ph="1"/>
    </row>
    <row r="1414" spans="10:14" ht="21">
      <c r="J1414" s="24" ph="1"/>
      <c r="K1414" s="24" ph="1"/>
      <c r="L1414" s="24" ph="1"/>
      <c r="M1414" s="24" ph="1"/>
      <c r="N1414" s="22" ph="1"/>
    </row>
    <row r="1415" spans="10:14" ht="21">
      <c r="J1415" s="24" ph="1"/>
      <c r="K1415" s="24" ph="1"/>
      <c r="L1415" s="24" ph="1"/>
      <c r="M1415" s="24" ph="1"/>
      <c r="N1415" s="22" ph="1"/>
    </row>
    <row r="1416" spans="10:14" ht="21">
      <c r="J1416" s="24" ph="1"/>
      <c r="K1416" s="24" ph="1"/>
      <c r="L1416" s="24" ph="1"/>
      <c r="M1416" s="24" ph="1"/>
      <c r="N1416" s="22" ph="1"/>
    </row>
    <row r="1417" spans="10:14" ht="21">
      <c r="J1417" s="24" ph="1"/>
      <c r="K1417" s="24" ph="1"/>
      <c r="L1417" s="24" ph="1"/>
      <c r="M1417" s="24" ph="1"/>
      <c r="N1417" s="22" ph="1"/>
    </row>
    <row r="1418" spans="10:14" ht="21">
      <c r="J1418" s="24" ph="1"/>
      <c r="K1418" s="24" ph="1"/>
      <c r="L1418" s="24" ph="1"/>
      <c r="M1418" s="24" ph="1"/>
      <c r="N1418" s="22" ph="1"/>
    </row>
    <row r="1419" spans="10:14" ht="21">
      <c r="J1419" s="24" ph="1"/>
      <c r="K1419" s="24" ph="1"/>
      <c r="L1419" s="24" ph="1"/>
      <c r="M1419" s="24" ph="1"/>
      <c r="N1419" s="22" ph="1"/>
    </row>
    <row r="1422" spans="10:14" ht="21">
      <c r="J1422" s="24" ph="1"/>
      <c r="K1422" s="24" ph="1"/>
      <c r="L1422" s="24" ph="1"/>
      <c r="M1422" s="24" ph="1"/>
      <c r="N1422" s="22" ph="1"/>
    </row>
    <row r="1423" spans="10:14" ht="21">
      <c r="J1423" s="24" ph="1"/>
      <c r="K1423" s="24" ph="1"/>
      <c r="L1423" s="24" ph="1"/>
      <c r="M1423" s="24" ph="1"/>
      <c r="N1423" s="22" ph="1"/>
    </row>
    <row r="1424" spans="10:14" ht="21">
      <c r="J1424" s="24" ph="1"/>
      <c r="K1424" s="24" ph="1"/>
      <c r="L1424" s="24" ph="1"/>
      <c r="M1424" s="24" ph="1"/>
      <c r="N1424" s="22" ph="1"/>
    </row>
    <row r="1425" spans="10:14" ht="21">
      <c r="J1425" s="24" ph="1"/>
      <c r="K1425" s="24" ph="1"/>
      <c r="L1425" s="24" ph="1"/>
      <c r="M1425" s="24" ph="1"/>
      <c r="N1425" s="22" ph="1"/>
    </row>
    <row r="1426" spans="10:14" ht="21">
      <c r="J1426" s="24" ph="1"/>
      <c r="K1426" s="24" ph="1"/>
      <c r="L1426" s="24" ph="1"/>
      <c r="M1426" s="24" ph="1"/>
      <c r="N1426" s="22" ph="1"/>
    </row>
    <row r="1427" spans="10:14" ht="21">
      <c r="J1427" s="24" ph="1"/>
      <c r="K1427" s="24" ph="1"/>
      <c r="L1427" s="24" ph="1"/>
      <c r="M1427" s="24" ph="1"/>
      <c r="N1427" s="22" ph="1"/>
    </row>
    <row r="1428" spans="10:14" ht="21">
      <c r="J1428" s="24" ph="1"/>
      <c r="K1428" s="24" ph="1"/>
      <c r="L1428" s="24" ph="1"/>
      <c r="M1428" s="24" ph="1"/>
      <c r="N1428" s="22" ph="1"/>
    </row>
    <row r="1429" spans="10:14" ht="21">
      <c r="J1429" s="24" ph="1"/>
      <c r="K1429" s="24" ph="1"/>
      <c r="L1429" s="24" ph="1"/>
      <c r="M1429" s="24" ph="1"/>
      <c r="N1429" s="22" ph="1"/>
    </row>
    <row r="1430" spans="10:14" ht="21">
      <c r="J1430" s="24" ph="1"/>
      <c r="K1430" s="24" ph="1"/>
      <c r="L1430" s="24" ph="1"/>
      <c r="M1430" s="24" ph="1"/>
      <c r="N1430" s="22" ph="1"/>
    </row>
    <row r="1431" spans="10:14" ht="21">
      <c r="J1431" s="24" ph="1"/>
      <c r="K1431" s="24" ph="1"/>
      <c r="L1431" s="24" ph="1"/>
      <c r="M1431" s="24" ph="1"/>
      <c r="N1431" s="22" ph="1"/>
    </row>
    <row r="1432" spans="10:14" ht="21">
      <c r="J1432" s="24" ph="1"/>
      <c r="K1432" s="24" ph="1"/>
      <c r="L1432" s="24" ph="1"/>
      <c r="M1432" s="24" ph="1"/>
      <c r="N1432" s="22" ph="1"/>
    </row>
    <row r="1433" spans="10:14" ht="21">
      <c r="J1433" s="24" ph="1"/>
      <c r="K1433" s="24" ph="1"/>
      <c r="L1433" s="24" ph="1"/>
      <c r="M1433" s="24" ph="1"/>
      <c r="N1433" s="22" ph="1"/>
    </row>
    <row r="1434" spans="10:14" ht="21">
      <c r="J1434" s="24" ph="1"/>
      <c r="K1434" s="24" ph="1"/>
      <c r="L1434" s="24" ph="1"/>
      <c r="M1434" s="24" ph="1"/>
      <c r="N1434" s="22" ph="1"/>
    </row>
    <row r="1435" spans="10:14" ht="21">
      <c r="J1435" s="24" ph="1"/>
      <c r="K1435" s="24" ph="1"/>
      <c r="L1435" s="24" ph="1"/>
      <c r="M1435" s="24" ph="1"/>
      <c r="N1435" s="22" ph="1"/>
    </row>
    <row r="1436" spans="10:14" ht="21">
      <c r="J1436" s="24" ph="1"/>
      <c r="K1436" s="24" ph="1"/>
      <c r="L1436" s="24" ph="1"/>
      <c r="M1436" s="24" ph="1"/>
      <c r="N1436" s="22" ph="1"/>
    </row>
    <row r="1437" spans="10:14" ht="21">
      <c r="J1437" s="24" ph="1"/>
      <c r="K1437" s="24" ph="1"/>
      <c r="L1437" s="24" ph="1"/>
      <c r="M1437" s="24" ph="1"/>
      <c r="N1437" s="22" ph="1"/>
    </row>
    <row r="1438" spans="10:14" ht="21">
      <c r="J1438" s="24" ph="1"/>
      <c r="K1438" s="24" ph="1"/>
      <c r="L1438" s="24" ph="1"/>
      <c r="M1438" s="24" ph="1"/>
      <c r="N1438" s="22" ph="1"/>
    </row>
    <row r="1439" spans="10:14" ht="21">
      <c r="J1439" s="24" ph="1"/>
      <c r="K1439" s="24" ph="1"/>
      <c r="L1439" s="24" ph="1"/>
      <c r="M1439" s="24" ph="1"/>
      <c r="N1439" s="22" ph="1"/>
    </row>
    <row r="1440" spans="10:14" ht="21">
      <c r="J1440" s="24" ph="1"/>
      <c r="K1440" s="24" ph="1"/>
      <c r="L1440" s="24" ph="1"/>
      <c r="M1440" s="24" ph="1"/>
      <c r="N1440" s="22" ph="1"/>
    </row>
    <row r="1441" spans="10:14" ht="21">
      <c r="J1441" s="24" ph="1"/>
      <c r="K1441" s="24" ph="1"/>
      <c r="L1441" s="24" ph="1"/>
      <c r="M1441" s="24" ph="1"/>
      <c r="N1441" s="22" ph="1"/>
    </row>
    <row r="1442" spans="10:14" ht="21">
      <c r="J1442" s="24" ph="1"/>
      <c r="K1442" s="24" ph="1"/>
      <c r="L1442" s="24" ph="1"/>
      <c r="M1442" s="24" ph="1"/>
      <c r="N1442" s="22" ph="1"/>
    </row>
    <row r="1443" spans="10:14" ht="21">
      <c r="J1443" s="24" ph="1"/>
      <c r="K1443" s="24" ph="1"/>
      <c r="L1443" s="24" ph="1"/>
      <c r="M1443" s="24" ph="1"/>
      <c r="N1443" s="22" ph="1"/>
    </row>
    <row r="1444" spans="10:14" ht="21">
      <c r="J1444" s="24" ph="1"/>
      <c r="K1444" s="24" ph="1"/>
      <c r="L1444" s="24" ph="1"/>
      <c r="M1444" s="24" ph="1"/>
      <c r="N1444" s="22" ph="1"/>
    </row>
    <row r="1445" spans="10:14" ht="21">
      <c r="J1445" s="24" ph="1"/>
      <c r="K1445" s="24" ph="1"/>
      <c r="L1445" s="24" ph="1"/>
      <c r="M1445" s="24" ph="1"/>
      <c r="N1445" s="22" ph="1"/>
    </row>
    <row r="1446" spans="10:14" ht="21">
      <c r="J1446" s="24" ph="1"/>
      <c r="K1446" s="24" ph="1"/>
      <c r="L1446" s="24" ph="1"/>
      <c r="M1446" s="24" ph="1"/>
      <c r="N1446" s="22" ph="1"/>
    </row>
    <row r="1447" spans="10:14" ht="21">
      <c r="J1447" s="24" ph="1"/>
      <c r="K1447" s="24" ph="1"/>
      <c r="L1447" s="24" ph="1"/>
      <c r="M1447" s="24" ph="1"/>
      <c r="N1447" s="22" ph="1"/>
    </row>
    <row r="1448" spans="10:14" ht="21">
      <c r="J1448" s="24" ph="1"/>
      <c r="K1448" s="24" ph="1"/>
      <c r="L1448" s="24" ph="1"/>
      <c r="M1448" s="24" ph="1"/>
      <c r="N1448" s="22" ph="1"/>
    </row>
    <row r="1449" spans="10:14" ht="21">
      <c r="J1449" s="24" ph="1"/>
      <c r="K1449" s="24" ph="1"/>
      <c r="L1449" s="24" ph="1"/>
      <c r="M1449" s="24" ph="1"/>
      <c r="N1449" s="22" ph="1"/>
    </row>
    <row r="1450" spans="10:14" ht="21">
      <c r="J1450" s="24" ph="1"/>
      <c r="K1450" s="24" ph="1"/>
      <c r="L1450" s="24" ph="1"/>
      <c r="M1450" s="24" ph="1"/>
      <c r="N1450" s="22" ph="1"/>
    </row>
    <row r="1451" spans="10:14" ht="21">
      <c r="J1451" s="24" ph="1"/>
      <c r="K1451" s="24" ph="1"/>
      <c r="L1451" s="24" ph="1"/>
      <c r="M1451" s="24" ph="1"/>
      <c r="N1451" s="22" ph="1"/>
    </row>
    <row r="1452" spans="10:14" ht="21">
      <c r="J1452" s="24" ph="1"/>
      <c r="K1452" s="24" ph="1"/>
      <c r="L1452" s="24" ph="1"/>
      <c r="M1452" s="24" ph="1"/>
      <c r="N1452" s="22" ph="1"/>
    </row>
    <row r="1453" spans="10:14" ht="21">
      <c r="J1453" s="24" ph="1"/>
      <c r="K1453" s="24" ph="1"/>
      <c r="L1453" s="24" ph="1"/>
      <c r="M1453" s="24" ph="1"/>
      <c r="N1453" s="22" ph="1"/>
    </row>
    <row r="1454" spans="10:14" ht="21">
      <c r="J1454" s="24" ph="1"/>
      <c r="K1454" s="24" ph="1"/>
      <c r="L1454" s="24" ph="1"/>
      <c r="M1454" s="24" ph="1"/>
      <c r="N1454" s="22" ph="1"/>
    </row>
    <row r="1455" spans="10:14" ht="21">
      <c r="J1455" s="24" ph="1"/>
      <c r="K1455" s="24" ph="1"/>
      <c r="L1455" s="24" ph="1"/>
      <c r="M1455" s="24" ph="1"/>
      <c r="N1455" s="22" ph="1"/>
    </row>
    <row r="1456" spans="10:14" ht="21">
      <c r="J1456" s="24" ph="1"/>
      <c r="K1456" s="24" ph="1"/>
      <c r="L1456" s="24" ph="1"/>
      <c r="M1456" s="24" ph="1"/>
      <c r="N1456" s="22" ph="1"/>
    </row>
    <row r="1457" spans="10:14" ht="21">
      <c r="J1457" s="24" ph="1"/>
      <c r="K1457" s="24" ph="1"/>
      <c r="L1457" s="24" ph="1"/>
      <c r="M1457" s="24" ph="1"/>
      <c r="N1457" s="22" ph="1"/>
    </row>
    <row r="1458" spans="10:14" ht="21">
      <c r="J1458" s="24" ph="1"/>
      <c r="K1458" s="24" ph="1"/>
      <c r="L1458" s="24" ph="1"/>
      <c r="M1458" s="24" ph="1"/>
      <c r="N1458" s="22" ph="1"/>
    </row>
    <row r="1459" spans="10:14" ht="21">
      <c r="J1459" s="24" ph="1"/>
      <c r="K1459" s="24" ph="1"/>
      <c r="L1459" s="24" ph="1"/>
      <c r="M1459" s="24" ph="1"/>
      <c r="N1459" s="22" ph="1"/>
    </row>
    <row r="1460" spans="10:14" ht="21">
      <c r="J1460" s="24" ph="1"/>
      <c r="K1460" s="24" ph="1"/>
      <c r="L1460" s="24" ph="1"/>
      <c r="M1460" s="24" ph="1"/>
      <c r="N1460" s="22" ph="1"/>
    </row>
    <row r="1461" spans="10:14" ht="21">
      <c r="J1461" s="24" ph="1"/>
      <c r="K1461" s="24" ph="1"/>
      <c r="L1461" s="24" ph="1"/>
      <c r="M1461" s="24" ph="1"/>
      <c r="N1461" s="22" ph="1"/>
    </row>
    <row r="1462" spans="10:14" ht="21">
      <c r="J1462" s="24" ph="1"/>
      <c r="K1462" s="24" ph="1"/>
      <c r="L1462" s="24" ph="1"/>
      <c r="M1462" s="24" ph="1"/>
      <c r="N1462" s="22" ph="1"/>
    </row>
    <row r="1463" spans="10:14" ht="21">
      <c r="J1463" s="24" ph="1"/>
      <c r="K1463" s="24" ph="1"/>
      <c r="L1463" s="24" ph="1"/>
      <c r="M1463" s="24" ph="1"/>
      <c r="N1463" s="22" ph="1"/>
    </row>
    <row r="1464" spans="10:14" ht="21">
      <c r="J1464" s="24" ph="1"/>
      <c r="K1464" s="24" ph="1"/>
      <c r="L1464" s="24" ph="1"/>
      <c r="M1464" s="24" ph="1"/>
      <c r="N1464" s="22" ph="1"/>
    </row>
    <row r="1465" spans="10:14" ht="21">
      <c r="J1465" s="24" ph="1"/>
      <c r="K1465" s="24" ph="1"/>
      <c r="L1465" s="24" ph="1"/>
      <c r="M1465" s="24" ph="1"/>
      <c r="N1465" s="22" ph="1"/>
    </row>
    <row r="1466" spans="10:14" ht="21">
      <c r="J1466" s="24" ph="1"/>
      <c r="K1466" s="24" ph="1"/>
      <c r="L1466" s="24" ph="1"/>
      <c r="M1466" s="24" ph="1"/>
      <c r="N1466" s="22" ph="1"/>
    </row>
    <row r="1467" spans="10:14" ht="21">
      <c r="J1467" s="24" ph="1"/>
      <c r="K1467" s="24" ph="1"/>
      <c r="L1467" s="24" ph="1"/>
      <c r="M1467" s="24" ph="1"/>
      <c r="N1467" s="22" ph="1"/>
    </row>
    <row r="1468" spans="10:14" ht="21">
      <c r="J1468" s="24" ph="1"/>
      <c r="K1468" s="24" ph="1"/>
      <c r="L1468" s="24" ph="1"/>
      <c r="M1468" s="24" ph="1"/>
      <c r="N1468" s="22" ph="1"/>
    </row>
    <row r="1469" spans="10:14" ht="21">
      <c r="J1469" s="24" ph="1"/>
      <c r="K1469" s="24" ph="1"/>
      <c r="L1469" s="24" ph="1"/>
      <c r="M1469" s="24" ph="1"/>
      <c r="N1469" s="22" ph="1"/>
    </row>
    <row r="1470" spans="10:14" ht="21">
      <c r="J1470" s="24" ph="1"/>
      <c r="K1470" s="24" ph="1"/>
      <c r="L1470" s="24" ph="1"/>
      <c r="M1470" s="24" ph="1"/>
      <c r="N1470" s="22" ph="1"/>
    </row>
    <row r="1471" spans="10:14" ht="21">
      <c r="J1471" s="24" ph="1"/>
      <c r="K1471" s="24" ph="1"/>
      <c r="L1471" s="24" ph="1"/>
      <c r="M1471" s="24" ph="1"/>
      <c r="N1471" s="22" ph="1"/>
    </row>
    <row r="1472" spans="10:14" ht="21">
      <c r="J1472" s="24" ph="1"/>
      <c r="K1472" s="24" ph="1"/>
      <c r="L1472" s="24" ph="1"/>
      <c r="M1472" s="24" ph="1"/>
      <c r="N1472" s="22" ph="1"/>
    </row>
    <row r="1473" spans="10:14" ht="21">
      <c r="J1473" s="24" ph="1"/>
      <c r="K1473" s="24" ph="1"/>
      <c r="L1473" s="24" ph="1"/>
      <c r="M1473" s="24" ph="1"/>
      <c r="N1473" s="22" ph="1"/>
    </row>
    <row r="1474" spans="10:14" ht="21">
      <c r="J1474" s="24" ph="1"/>
      <c r="K1474" s="24" ph="1"/>
      <c r="L1474" s="24" ph="1"/>
      <c r="M1474" s="24" ph="1"/>
      <c r="N1474" s="22" ph="1"/>
    </row>
    <row r="1475" spans="10:14" ht="21">
      <c r="J1475" s="24" ph="1"/>
      <c r="K1475" s="24" ph="1"/>
      <c r="L1475" s="24" ph="1"/>
      <c r="M1475" s="24" ph="1"/>
      <c r="N1475" s="22" ph="1"/>
    </row>
    <row r="1476" spans="10:14" ht="21">
      <c r="J1476" s="24" ph="1"/>
      <c r="K1476" s="24" ph="1"/>
      <c r="L1476" s="24" ph="1"/>
      <c r="M1476" s="24" ph="1"/>
      <c r="N1476" s="22" ph="1"/>
    </row>
    <row r="1477" spans="10:14" ht="21">
      <c r="J1477" s="24" ph="1"/>
      <c r="K1477" s="24" ph="1"/>
      <c r="L1477" s="24" ph="1"/>
      <c r="M1477" s="24" ph="1"/>
      <c r="N1477" s="22" ph="1"/>
    </row>
    <row r="1478" spans="10:14" ht="21">
      <c r="J1478" s="24" ph="1"/>
      <c r="K1478" s="24" ph="1"/>
      <c r="L1478" s="24" ph="1"/>
      <c r="M1478" s="24" ph="1"/>
      <c r="N1478" s="22" ph="1"/>
    </row>
    <row r="1479" spans="10:14" ht="21">
      <c r="J1479" s="24" ph="1"/>
      <c r="K1479" s="24" ph="1"/>
      <c r="L1479" s="24" ph="1"/>
      <c r="M1479" s="24" ph="1"/>
      <c r="N1479" s="22" ph="1"/>
    </row>
    <row r="1480" spans="10:14" ht="21">
      <c r="J1480" s="24" ph="1"/>
      <c r="K1480" s="24" ph="1"/>
      <c r="L1480" s="24" ph="1"/>
      <c r="M1480" s="24" ph="1"/>
      <c r="N1480" s="22" ph="1"/>
    </row>
    <row r="1481" spans="10:14" ht="21">
      <c r="J1481" s="24" ph="1"/>
      <c r="K1481" s="24" ph="1"/>
      <c r="L1481" s="24" ph="1"/>
      <c r="M1481" s="24" ph="1"/>
      <c r="N1481" s="22" ph="1"/>
    </row>
    <row r="1482" spans="10:14" ht="21">
      <c r="J1482" s="24" ph="1"/>
      <c r="K1482" s="24" ph="1"/>
      <c r="L1482" s="24" ph="1"/>
      <c r="M1482" s="24" ph="1"/>
      <c r="N1482" s="22" ph="1"/>
    </row>
    <row r="1483" spans="10:14" ht="21">
      <c r="J1483" s="24" ph="1"/>
      <c r="K1483" s="24" ph="1"/>
      <c r="L1483" s="24" ph="1"/>
      <c r="M1483" s="24" ph="1"/>
      <c r="N1483" s="22" ph="1"/>
    </row>
    <row r="1484" spans="10:14" ht="21">
      <c r="J1484" s="24" ph="1"/>
      <c r="K1484" s="24" ph="1"/>
      <c r="L1484" s="24" ph="1"/>
      <c r="M1484" s="24" ph="1"/>
      <c r="N1484" s="22" ph="1"/>
    </row>
    <row r="1485" spans="10:14" ht="21">
      <c r="J1485" s="24" ph="1"/>
      <c r="K1485" s="24" ph="1"/>
      <c r="L1485" s="24" ph="1"/>
      <c r="M1485" s="24" ph="1"/>
      <c r="N1485" s="22" ph="1"/>
    </row>
    <row r="1486" spans="10:14" ht="21">
      <c r="J1486" s="24" ph="1"/>
      <c r="K1486" s="24" ph="1"/>
      <c r="L1486" s="24" ph="1"/>
      <c r="M1486" s="24" ph="1"/>
      <c r="N1486" s="22" ph="1"/>
    </row>
    <row r="1487" spans="10:14" ht="21">
      <c r="J1487" s="24" ph="1"/>
      <c r="K1487" s="24" ph="1"/>
      <c r="L1487" s="24" ph="1"/>
      <c r="M1487" s="24" ph="1"/>
      <c r="N1487" s="22" ph="1"/>
    </row>
    <row r="1488" spans="10:14" ht="21">
      <c r="J1488" s="24" ph="1"/>
      <c r="K1488" s="24" ph="1"/>
      <c r="L1488" s="24" ph="1"/>
      <c r="M1488" s="24" ph="1"/>
      <c r="N1488" s="22" ph="1"/>
    </row>
    <row r="1489" spans="10:14" ht="21">
      <c r="J1489" s="24" ph="1"/>
      <c r="K1489" s="24" ph="1"/>
      <c r="L1489" s="24" ph="1"/>
      <c r="M1489" s="24" ph="1"/>
      <c r="N1489" s="22" ph="1"/>
    </row>
    <row r="1490" spans="10:14" ht="21">
      <c r="J1490" s="24" ph="1"/>
      <c r="K1490" s="24" ph="1"/>
      <c r="L1490" s="24" ph="1"/>
      <c r="M1490" s="24" ph="1"/>
      <c r="N1490" s="22" ph="1"/>
    </row>
    <row r="1491" spans="10:14" ht="21">
      <c r="J1491" s="24" ph="1"/>
      <c r="K1491" s="24" ph="1"/>
      <c r="L1491" s="24" ph="1"/>
      <c r="M1491" s="24" ph="1"/>
      <c r="N1491" s="22" ph="1"/>
    </row>
    <row r="1492" spans="10:14" ht="21">
      <c r="J1492" s="24" ph="1"/>
      <c r="K1492" s="24" ph="1"/>
      <c r="L1492" s="24" ph="1"/>
      <c r="M1492" s="24" ph="1"/>
      <c r="N1492" s="22" ph="1"/>
    </row>
    <row r="1493" spans="10:14" ht="21">
      <c r="J1493" s="24" ph="1"/>
      <c r="K1493" s="24" ph="1"/>
      <c r="L1493" s="24" ph="1"/>
      <c r="M1493" s="24" ph="1"/>
      <c r="N1493" s="22" ph="1"/>
    </row>
    <row r="1494" spans="10:14" ht="21">
      <c r="J1494" s="24" ph="1"/>
      <c r="K1494" s="24" ph="1"/>
      <c r="L1494" s="24" ph="1"/>
      <c r="M1494" s="24" ph="1"/>
      <c r="N1494" s="22" ph="1"/>
    </row>
    <row r="1495" spans="10:14" ht="21">
      <c r="J1495" s="24" ph="1"/>
      <c r="K1495" s="24" ph="1"/>
      <c r="L1495" s="24" ph="1"/>
      <c r="M1495" s="24" ph="1"/>
      <c r="N1495" s="22" ph="1"/>
    </row>
    <row r="1496" spans="10:14" ht="21">
      <c r="J1496" s="24" ph="1"/>
      <c r="K1496" s="24" ph="1"/>
      <c r="L1496" s="24" ph="1"/>
      <c r="M1496" s="24" ph="1"/>
      <c r="N1496" s="22" ph="1"/>
    </row>
    <row r="1497" spans="10:14" ht="21">
      <c r="J1497" s="24" ph="1"/>
      <c r="K1497" s="24" ph="1"/>
      <c r="L1497" s="24" ph="1"/>
      <c r="M1497" s="24" ph="1"/>
      <c r="N1497" s="22" ph="1"/>
    </row>
    <row r="1498" spans="10:14" ht="21">
      <c r="J1498" s="24" ph="1"/>
      <c r="K1498" s="24" ph="1"/>
      <c r="L1498" s="24" ph="1"/>
      <c r="M1498" s="24" ph="1"/>
      <c r="N1498" s="22" ph="1"/>
    </row>
    <row r="1499" spans="10:14" ht="21">
      <c r="J1499" s="24" ph="1"/>
      <c r="K1499" s="24" ph="1"/>
      <c r="L1499" s="24" ph="1"/>
      <c r="M1499" s="24" ph="1"/>
      <c r="N1499" s="22" ph="1"/>
    </row>
    <row r="1500" spans="10:14" ht="21">
      <c r="J1500" s="24" ph="1"/>
      <c r="K1500" s="24" ph="1"/>
      <c r="L1500" s="24" ph="1"/>
      <c r="M1500" s="24" ph="1"/>
      <c r="N1500" s="22" ph="1"/>
    </row>
    <row r="1501" spans="10:14" ht="21">
      <c r="J1501" s="24" ph="1"/>
      <c r="K1501" s="24" ph="1"/>
      <c r="L1501" s="24" ph="1"/>
      <c r="M1501" s="24" ph="1"/>
      <c r="N1501" s="22" ph="1"/>
    </row>
    <row r="1502" spans="10:14" ht="21">
      <c r="J1502" s="24" ph="1"/>
      <c r="K1502" s="24" ph="1"/>
      <c r="L1502" s="24" ph="1"/>
      <c r="M1502" s="24" ph="1"/>
      <c r="N1502" s="22" ph="1"/>
    </row>
    <row r="1503" spans="10:14" ht="21">
      <c r="J1503" s="24" ph="1"/>
      <c r="K1503" s="24" ph="1"/>
      <c r="L1503" s="24" ph="1"/>
      <c r="M1503" s="24" ph="1"/>
      <c r="N1503" s="22" ph="1"/>
    </row>
    <row r="1504" spans="10:14" ht="21">
      <c r="J1504" s="24" ph="1"/>
      <c r="K1504" s="24" ph="1"/>
      <c r="L1504" s="24" ph="1"/>
      <c r="M1504" s="24" ph="1"/>
      <c r="N1504" s="22" ph="1"/>
    </row>
    <row r="1505" spans="10:14" ht="21">
      <c r="J1505" s="24" ph="1"/>
      <c r="K1505" s="24" ph="1"/>
      <c r="L1505" s="24" ph="1"/>
      <c r="M1505" s="24" ph="1"/>
      <c r="N1505" s="22" ph="1"/>
    </row>
    <row r="1506" spans="10:14" ht="21">
      <c r="J1506" s="24" ph="1"/>
      <c r="K1506" s="24" ph="1"/>
      <c r="L1506" s="24" ph="1"/>
      <c r="M1506" s="24" ph="1"/>
      <c r="N1506" s="22" ph="1"/>
    </row>
    <row r="1507" spans="10:14" ht="21">
      <c r="J1507" s="24" ph="1"/>
      <c r="K1507" s="24" ph="1"/>
      <c r="L1507" s="24" ph="1"/>
      <c r="M1507" s="24" ph="1"/>
      <c r="N1507" s="22" ph="1"/>
    </row>
    <row r="1508" spans="10:14" ht="21">
      <c r="J1508" s="24" ph="1"/>
      <c r="K1508" s="24" ph="1"/>
      <c r="L1508" s="24" ph="1"/>
      <c r="M1508" s="24" ph="1"/>
      <c r="N1508" s="22" ph="1"/>
    </row>
    <row r="1509" spans="10:14" ht="21">
      <c r="J1509" s="24" ph="1"/>
      <c r="K1509" s="24" ph="1"/>
      <c r="L1509" s="24" ph="1"/>
      <c r="M1509" s="24" ph="1"/>
      <c r="N1509" s="22" ph="1"/>
    </row>
    <row r="1510" spans="10:14" ht="21">
      <c r="J1510" s="24" ph="1"/>
      <c r="K1510" s="24" ph="1"/>
      <c r="L1510" s="24" ph="1"/>
      <c r="M1510" s="24" ph="1"/>
      <c r="N1510" s="22" ph="1"/>
    </row>
    <row r="1511" spans="10:14" ht="21">
      <c r="J1511" s="24" ph="1"/>
      <c r="K1511" s="24" ph="1"/>
      <c r="L1511" s="24" ph="1"/>
      <c r="M1511" s="24" ph="1"/>
      <c r="N1511" s="22" ph="1"/>
    </row>
    <row r="1512" spans="10:14" ht="21">
      <c r="J1512" s="24" ph="1"/>
      <c r="K1512" s="24" ph="1"/>
      <c r="L1512" s="24" ph="1"/>
      <c r="M1512" s="24" ph="1"/>
      <c r="N1512" s="22" ph="1"/>
    </row>
    <row r="1513" spans="10:14" ht="21">
      <c r="J1513" s="24" ph="1"/>
      <c r="K1513" s="24" ph="1"/>
      <c r="L1513" s="24" ph="1"/>
      <c r="M1513" s="24" ph="1"/>
      <c r="N1513" s="22" ph="1"/>
    </row>
    <row r="1514" spans="10:14" ht="21">
      <c r="J1514" s="24" ph="1"/>
      <c r="K1514" s="24" ph="1"/>
      <c r="L1514" s="24" ph="1"/>
      <c r="M1514" s="24" ph="1"/>
      <c r="N1514" s="22" ph="1"/>
    </row>
    <row r="1515" spans="10:14" ht="21">
      <c r="J1515" s="24" ph="1"/>
      <c r="K1515" s="24" ph="1"/>
      <c r="L1515" s="24" ph="1"/>
      <c r="M1515" s="24" ph="1"/>
      <c r="N1515" s="22" ph="1"/>
    </row>
    <row r="1516" spans="10:14" ht="21">
      <c r="J1516" s="24" ph="1"/>
      <c r="K1516" s="24" ph="1"/>
      <c r="L1516" s="24" ph="1"/>
      <c r="M1516" s="24" ph="1"/>
      <c r="N1516" s="22" ph="1"/>
    </row>
    <row r="1517" spans="10:14" ht="21">
      <c r="J1517" s="24" ph="1"/>
      <c r="K1517" s="24" ph="1"/>
      <c r="L1517" s="24" ph="1"/>
      <c r="M1517" s="24" ph="1"/>
      <c r="N1517" s="22" ph="1"/>
    </row>
    <row r="1518" spans="10:14" ht="21">
      <c r="J1518" s="24" ph="1"/>
      <c r="K1518" s="24" ph="1"/>
      <c r="L1518" s="24" ph="1"/>
      <c r="M1518" s="24" ph="1"/>
      <c r="N1518" s="22" ph="1"/>
    </row>
    <row r="1519" spans="10:14" ht="21">
      <c r="J1519" s="24" ph="1"/>
      <c r="K1519" s="24" ph="1"/>
      <c r="L1519" s="24" ph="1"/>
      <c r="M1519" s="24" ph="1"/>
      <c r="N1519" s="22" ph="1"/>
    </row>
    <row r="1520" spans="10:14" ht="21">
      <c r="J1520" s="24" ph="1"/>
      <c r="K1520" s="24" ph="1"/>
      <c r="L1520" s="24" ph="1"/>
      <c r="M1520" s="24" ph="1"/>
      <c r="N1520" s="22" ph="1"/>
    </row>
    <row r="1521" spans="10:14" ht="21">
      <c r="J1521" s="24" ph="1"/>
      <c r="K1521" s="24" ph="1"/>
      <c r="L1521" s="24" ph="1"/>
      <c r="M1521" s="24" ph="1"/>
      <c r="N1521" s="22" ph="1"/>
    </row>
    <row r="1522" spans="10:14" ht="21">
      <c r="J1522" s="24" ph="1"/>
      <c r="K1522" s="24" ph="1"/>
      <c r="L1522" s="24" ph="1"/>
      <c r="M1522" s="24" ph="1"/>
      <c r="N1522" s="22" ph="1"/>
    </row>
    <row r="1523" spans="10:14" ht="21">
      <c r="J1523" s="24" ph="1"/>
      <c r="K1523" s="24" ph="1"/>
      <c r="L1523" s="24" ph="1"/>
      <c r="M1523" s="24" ph="1"/>
      <c r="N1523" s="22" ph="1"/>
    </row>
    <row r="1524" spans="10:14" ht="21">
      <c r="J1524" s="24" ph="1"/>
      <c r="K1524" s="24" ph="1"/>
      <c r="L1524" s="24" ph="1"/>
      <c r="M1524" s="24" ph="1"/>
      <c r="N1524" s="22" ph="1"/>
    </row>
    <row r="1525" spans="10:14" ht="21">
      <c r="J1525" s="24" ph="1"/>
      <c r="K1525" s="24" ph="1"/>
      <c r="L1525" s="24" ph="1"/>
      <c r="M1525" s="24" ph="1"/>
      <c r="N1525" s="22" ph="1"/>
    </row>
    <row r="1526" spans="10:14" ht="21">
      <c r="J1526" s="24" ph="1"/>
      <c r="K1526" s="24" ph="1"/>
      <c r="L1526" s="24" ph="1"/>
      <c r="M1526" s="24" ph="1"/>
      <c r="N1526" s="22" ph="1"/>
    </row>
    <row r="1527" spans="10:14" ht="21">
      <c r="J1527" s="24" ph="1"/>
      <c r="K1527" s="24" ph="1"/>
      <c r="L1527" s="24" ph="1"/>
      <c r="M1527" s="24" ph="1"/>
      <c r="N1527" s="22" ph="1"/>
    </row>
    <row r="1528" spans="10:14" ht="21">
      <c r="J1528" s="24" ph="1"/>
      <c r="K1528" s="24" ph="1"/>
      <c r="L1528" s="24" ph="1"/>
      <c r="M1528" s="24" ph="1"/>
      <c r="N1528" s="22" ph="1"/>
    </row>
    <row r="1529" spans="10:14" ht="21">
      <c r="J1529" s="24" ph="1"/>
      <c r="K1529" s="24" ph="1"/>
      <c r="L1529" s="24" ph="1"/>
      <c r="M1529" s="24" ph="1"/>
      <c r="N1529" s="22" ph="1"/>
    </row>
    <row r="1530" spans="10:14" ht="21">
      <c r="J1530" s="24" ph="1"/>
      <c r="K1530" s="24" ph="1"/>
      <c r="L1530" s="24" ph="1"/>
      <c r="M1530" s="24" ph="1"/>
      <c r="N1530" s="22" ph="1"/>
    </row>
    <row r="1531" spans="10:14" ht="21">
      <c r="J1531" s="24" ph="1"/>
      <c r="K1531" s="24" ph="1"/>
      <c r="L1531" s="24" ph="1"/>
      <c r="M1531" s="24" ph="1"/>
      <c r="N1531" s="22" ph="1"/>
    </row>
    <row r="1532" spans="10:14" ht="21">
      <c r="J1532" s="24" ph="1"/>
      <c r="K1532" s="24" ph="1"/>
      <c r="L1532" s="24" ph="1"/>
      <c r="M1532" s="24" ph="1"/>
      <c r="N1532" s="22" ph="1"/>
    </row>
    <row r="1535" spans="10:14" ht="21">
      <c r="J1535" s="24" ph="1"/>
      <c r="K1535" s="24" ph="1"/>
      <c r="L1535" s="24" ph="1"/>
      <c r="M1535" s="24" ph="1"/>
      <c r="N1535" s="22" ph="1"/>
    </row>
    <row r="1536" spans="10:14" ht="21">
      <c r="J1536" s="24" ph="1"/>
      <c r="K1536" s="24" ph="1"/>
      <c r="L1536" s="24" ph="1"/>
      <c r="M1536" s="24" ph="1"/>
      <c r="N1536" s="22" ph="1"/>
    </row>
    <row r="1543" spans="10:14" ht="21">
      <c r="J1543" s="24" ph="1"/>
      <c r="K1543" s="24" ph="1"/>
      <c r="L1543" s="24" ph="1"/>
      <c r="M1543" s="24" ph="1"/>
      <c r="N1543" s="22" ph="1"/>
    </row>
    <row r="1546" spans="10:14" ht="21">
      <c r="J1546" s="24" ph="1"/>
      <c r="K1546" s="24" ph="1"/>
      <c r="L1546" s="24" ph="1"/>
      <c r="M1546" s="24" ph="1"/>
      <c r="N1546" s="22" ph="1"/>
    </row>
    <row r="1547" spans="10:14" ht="21">
      <c r="J1547" s="24" ph="1"/>
      <c r="K1547" s="24" ph="1"/>
      <c r="L1547" s="24" ph="1"/>
      <c r="M1547" s="24" ph="1"/>
      <c r="N1547" s="22" ph="1"/>
    </row>
    <row r="1548" spans="10:14" ht="21">
      <c r="J1548" s="24" ph="1"/>
      <c r="K1548" s="24" ph="1"/>
      <c r="L1548" s="24" ph="1"/>
      <c r="M1548" s="24" ph="1"/>
      <c r="N1548" s="22" ph="1"/>
    </row>
    <row r="1549" spans="10:14" ht="21">
      <c r="J1549" s="24" ph="1"/>
      <c r="K1549" s="24" ph="1"/>
      <c r="L1549" s="24" ph="1"/>
      <c r="M1549" s="24" ph="1"/>
      <c r="N1549" s="22" ph="1"/>
    </row>
    <row r="1550" spans="10:14" ht="21">
      <c r="J1550" s="24" ph="1"/>
      <c r="K1550" s="24" ph="1"/>
      <c r="L1550" s="24" ph="1"/>
      <c r="M1550" s="24" ph="1"/>
      <c r="N1550" s="22" ph="1"/>
    </row>
    <row r="1551" spans="10:14" ht="21">
      <c r="J1551" s="24" ph="1"/>
      <c r="K1551" s="24" ph="1"/>
      <c r="L1551" s="24" ph="1"/>
      <c r="M1551" s="24" ph="1"/>
      <c r="N1551" s="22" ph="1"/>
    </row>
    <row r="1552" spans="10:14" ht="21">
      <c r="J1552" s="24" ph="1"/>
      <c r="K1552" s="24" ph="1"/>
      <c r="L1552" s="24" ph="1"/>
      <c r="M1552" s="24" ph="1"/>
      <c r="N1552" s="22" ph="1"/>
    </row>
    <row r="1553" spans="10:14" ht="21">
      <c r="J1553" s="24" ph="1"/>
      <c r="K1553" s="24" ph="1"/>
      <c r="L1553" s="24" ph="1"/>
      <c r="M1553" s="24" ph="1"/>
      <c r="N1553" s="22" ph="1"/>
    </row>
    <row r="1555" spans="10:14" ht="21">
      <c r="J1555" s="24" ph="1"/>
      <c r="K1555" s="24" ph="1"/>
      <c r="L1555" s="24" ph="1"/>
      <c r="M1555" s="24" ph="1"/>
      <c r="N1555" s="22" ph="1"/>
    </row>
    <row r="1558" spans="10:14" ht="21">
      <c r="J1558" s="24" ph="1"/>
      <c r="K1558" s="24" ph="1"/>
      <c r="L1558" s="24" ph="1"/>
      <c r="M1558" s="24" ph="1"/>
      <c r="N1558" s="22" ph="1"/>
    </row>
    <row r="1559" spans="10:14" ht="21">
      <c r="J1559" s="24" ph="1"/>
      <c r="K1559" s="24" ph="1"/>
      <c r="L1559" s="24" ph="1"/>
      <c r="M1559" s="24" ph="1"/>
      <c r="N1559" s="22" ph="1"/>
    </row>
    <row r="1561" spans="10:14" ht="21">
      <c r="J1561" s="24" ph="1"/>
      <c r="K1561" s="24" ph="1"/>
      <c r="L1561" s="24" ph="1"/>
      <c r="M1561" s="24" ph="1"/>
      <c r="N1561" s="22" ph="1"/>
    </row>
    <row r="1562" spans="10:14" ht="21">
      <c r="J1562" s="24" ph="1"/>
      <c r="K1562" s="24" ph="1"/>
      <c r="L1562" s="24" ph="1"/>
      <c r="M1562" s="24" ph="1"/>
      <c r="N1562" s="22" ph="1"/>
    </row>
    <row r="1563" spans="10:14" ht="21">
      <c r="J1563" s="24" ph="1"/>
      <c r="K1563" s="24" ph="1"/>
      <c r="L1563" s="24" ph="1"/>
      <c r="M1563" s="24" ph="1"/>
      <c r="N1563" s="22" ph="1"/>
    </row>
    <row r="1564" spans="10:14" ht="21">
      <c r="J1564" s="24" ph="1"/>
      <c r="K1564" s="24" ph="1"/>
      <c r="L1564" s="24" ph="1"/>
      <c r="M1564" s="24" ph="1"/>
      <c r="N1564" s="22" ph="1"/>
    </row>
    <row r="1565" spans="10:14" ht="21">
      <c r="J1565" s="24" ph="1"/>
      <c r="K1565" s="24" ph="1"/>
      <c r="L1565" s="24" ph="1"/>
      <c r="M1565" s="24" ph="1"/>
      <c r="N1565" s="22" ph="1"/>
    </row>
    <row r="1568" spans="10:14" ht="21">
      <c r="J1568" s="24" ph="1"/>
      <c r="K1568" s="24" ph="1"/>
      <c r="L1568" s="24" ph="1"/>
      <c r="M1568" s="24" ph="1"/>
      <c r="N1568" s="22" ph="1"/>
    </row>
    <row r="1569" spans="10:14" ht="21">
      <c r="J1569" s="24" ph="1"/>
      <c r="K1569" s="24" ph="1"/>
      <c r="L1569" s="24" ph="1"/>
      <c r="M1569" s="24" ph="1"/>
      <c r="N1569" s="22" ph="1"/>
    </row>
    <row r="1571" spans="10:14" ht="21">
      <c r="J1571" s="24" ph="1"/>
      <c r="K1571" s="24" ph="1"/>
      <c r="L1571" s="24" ph="1"/>
      <c r="M1571" s="24" ph="1"/>
      <c r="N1571" s="22" ph="1"/>
    </row>
    <row r="1572" spans="10:14" ht="21">
      <c r="J1572" s="24" ph="1"/>
      <c r="K1572" s="24" ph="1"/>
      <c r="L1572" s="24" ph="1"/>
      <c r="M1572" s="24" ph="1"/>
      <c r="N1572" s="22" ph="1"/>
    </row>
    <row r="1573" spans="10:14" ht="21">
      <c r="J1573" s="24" ph="1"/>
      <c r="K1573" s="24" ph="1"/>
      <c r="L1573" s="24" ph="1"/>
      <c r="M1573" s="24" ph="1"/>
      <c r="N1573" s="22" ph="1"/>
    </row>
    <row r="1574" spans="10:14" ht="21">
      <c r="J1574" s="24" ph="1"/>
      <c r="K1574" s="24" ph="1"/>
      <c r="L1574" s="24" ph="1"/>
      <c r="M1574" s="24" ph="1"/>
      <c r="N1574" s="22" ph="1"/>
    </row>
    <row r="1575" spans="10:14" ht="21">
      <c r="J1575" s="24" ph="1"/>
      <c r="K1575" s="24" ph="1"/>
      <c r="L1575" s="24" ph="1"/>
      <c r="M1575" s="24" ph="1"/>
      <c r="N1575" s="22" ph="1"/>
    </row>
    <row r="1578" spans="10:14" ht="21">
      <c r="J1578" s="24" ph="1"/>
      <c r="K1578" s="24" ph="1"/>
      <c r="L1578" s="24" ph="1"/>
      <c r="M1578" s="24" ph="1"/>
      <c r="N1578" s="22" ph="1"/>
    </row>
    <row r="1579" spans="10:14" ht="21">
      <c r="J1579" s="24" ph="1"/>
      <c r="K1579" s="24" ph="1"/>
      <c r="L1579" s="24" ph="1"/>
      <c r="M1579" s="24" ph="1"/>
      <c r="N1579" s="22" ph="1"/>
    </row>
    <row r="1581" spans="10:14" ht="21">
      <c r="J1581" s="24" ph="1"/>
      <c r="K1581" s="24" ph="1"/>
      <c r="L1581" s="24" ph="1"/>
      <c r="M1581" s="24" ph="1"/>
      <c r="N1581" s="22" ph="1"/>
    </row>
    <row r="1582" spans="10:14" ht="21">
      <c r="J1582" s="24" ph="1"/>
      <c r="K1582" s="24" ph="1"/>
      <c r="L1582" s="24" ph="1"/>
      <c r="M1582" s="24" ph="1"/>
      <c r="N1582" s="22" ph="1"/>
    </row>
    <row r="1583" spans="10:14" ht="21">
      <c r="J1583" s="24" ph="1"/>
      <c r="K1583" s="24" ph="1"/>
      <c r="L1583" s="24" ph="1"/>
      <c r="M1583" s="24" ph="1"/>
      <c r="N1583" s="22" ph="1"/>
    </row>
    <row r="1584" spans="10:14" ht="21">
      <c r="J1584" s="24" ph="1"/>
      <c r="K1584" s="24" ph="1"/>
      <c r="L1584" s="24" ph="1"/>
      <c r="M1584" s="24" ph="1"/>
      <c r="N1584" s="22" ph="1"/>
    </row>
    <row r="1585" spans="10:14" ht="21">
      <c r="J1585" s="24" ph="1"/>
      <c r="K1585" s="24" ph="1"/>
      <c r="L1585" s="24" ph="1"/>
      <c r="M1585" s="24" ph="1"/>
      <c r="N1585" s="22" ph="1"/>
    </row>
    <row r="1588" spans="10:14" ht="21">
      <c r="J1588" s="24" ph="1"/>
      <c r="K1588" s="24" ph="1"/>
      <c r="L1588" s="24" ph="1"/>
      <c r="M1588" s="24" ph="1"/>
      <c r="N1588" s="22" ph="1"/>
    </row>
    <row r="1589" spans="10:14" ht="21">
      <c r="J1589" s="24" ph="1"/>
      <c r="K1589" s="24" ph="1"/>
      <c r="L1589" s="24" ph="1"/>
      <c r="M1589" s="24" ph="1"/>
      <c r="N1589" s="22" ph="1"/>
    </row>
    <row r="1591" spans="10:14" ht="21">
      <c r="J1591" s="24" ph="1"/>
      <c r="K1591" s="24" ph="1"/>
      <c r="L1591" s="24" ph="1"/>
      <c r="M1591" s="24" ph="1"/>
      <c r="N1591" s="22" ph="1"/>
    </row>
    <row r="1592" spans="10:14" ht="21">
      <c r="J1592" s="24" ph="1"/>
      <c r="K1592" s="24" ph="1"/>
      <c r="L1592" s="24" ph="1"/>
      <c r="M1592" s="24" ph="1"/>
      <c r="N1592" s="22" ph="1"/>
    </row>
    <row r="1593" spans="10:14" ht="21">
      <c r="J1593" s="24" ph="1"/>
      <c r="K1593" s="24" ph="1"/>
      <c r="L1593" s="24" ph="1"/>
      <c r="M1593" s="24" ph="1"/>
      <c r="N1593" s="22" ph="1"/>
    </row>
    <row r="1594" spans="10:14" ht="21">
      <c r="J1594" s="24" ph="1"/>
      <c r="K1594" s="24" ph="1"/>
      <c r="L1594" s="24" ph="1"/>
      <c r="M1594" s="24" ph="1"/>
      <c r="N1594" s="22" ph="1"/>
    </row>
    <row r="1595" spans="10:14" ht="21">
      <c r="J1595" s="24" ph="1"/>
      <c r="K1595" s="24" ph="1"/>
      <c r="L1595" s="24" ph="1"/>
      <c r="M1595" s="24" ph="1"/>
      <c r="N1595" s="22" ph="1"/>
    </row>
    <row r="1596" spans="10:14" ht="21">
      <c r="J1596" s="24" ph="1"/>
      <c r="K1596" s="24" ph="1"/>
      <c r="L1596" s="24" ph="1"/>
      <c r="M1596" s="24" ph="1"/>
      <c r="N1596" s="22" ph="1"/>
    </row>
    <row r="1597" spans="10:14" ht="21">
      <c r="J1597" s="24" ph="1"/>
      <c r="K1597" s="24" ph="1"/>
      <c r="L1597" s="24" ph="1"/>
      <c r="M1597" s="24" ph="1"/>
      <c r="N1597" s="22" ph="1"/>
    </row>
    <row r="1598" spans="10:14" ht="21">
      <c r="J1598" s="24" ph="1"/>
      <c r="K1598" s="24" ph="1"/>
      <c r="L1598" s="24" ph="1"/>
      <c r="M1598" s="24" ph="1"/>
      <c r="N1598" s="22" ph="1"/>
    </row>
    <row r="1599" spans="10:14" ht="21">
      <c r="J1599" s="24" ph="1"/>
      <c r="K1599" s="24" ph="1"/>
      <c r="L1599" s="24" ph="1"/>
      <c r="M1599" s="24" ph="1"/>
      <c r="N1599" s="22" ph="1"/>
    </row>
    <row r="1602" spans="10:14" ht="21">
      <c r="J1602" s="24" ph="1"/>
      <c r="K1602" s="24" ph="1"/>
      <c r="L1602" s="24" ph="1"/>
      <c r="M1602" s="24" ph="1"/>
      <c r="N1602" s="22" ph="1"/>
    </row>
    <row r="1603" spans="10:14" ht="21">
      <c r="J1603" s="24" ph="1"/>
      <c r="K1603" s="24" ph="1"/>
      <c r="L1603" s="24" ph="1"/>
      <c r="M1603" s="24" ph="1"/>
      <c r="N1603" s="22" ph="1"/>
    </row>
    <row r="1604" spans="10:14" ht="21">
      <c r="J1604" s="24" ph="1"/>
      <c r="K1604" s="24" ph="1"/>
      <c r="L1604" s="24" ph="1"/>
      <c r="M1604" s="24" ph="1"/>
      <c r="N1604" s="22" ph="1"/>
    </row>
    <row r="1605" spans="10:14" ht="21">
      <c r="J1605" s="24" ph="1"/>
      <c r="K1605" s="24" ph="1"/>
      <c r="L1605" s="24" ph="1"/>
      <c r="M1605" s="24" ph="1"/>
      <c r="N1605" s="22" ph="1"/>
    </row>
    <row r="1606" spans="10:14" ht="21">
      <c r="J1606" s="24" ph="1"/>
      <c r="K1606" s="24" ph="1"/>
      <c r="L1606" s="24" ph="1"/>
      <c r="M1606" s="24" ph="1"/>
      <c r="N1606" s="22" ph="1"/>
    </row>
    <row r="1607" spans="10:14" ht="21">
      <c r="J1607" s="24" ph="1"/>
      <c r="K1607" s="24" ph="1"/>
      <c r="L1607" s="24" ph="1"/>
      <c r="M1607" s="24" ph="1"/>
      <c r="N1607" s="22" ph="1"/>
    </row>
    <row r="1608" spans="10:14" ht="21">
      <c r="J1608" s="24" ph="1"/>
      <c r="K1608" s="24" ph="1"/>
      <c r="L1608" s="24" ph="1"/>
      <c r="M1608" s="24" ph="1"/>
      <c r="N1608" s="22" ph="1"/>
    </row>
    <row r="1609" spans="10:14" ht="21">
      <c r="J1609" s="24" ph="1"/>
      <c r="K1609" s="24" ph="1"/>
      <c r="L1609" s="24" ph="1"/>
      <c r="M1609" s="24" ph="1"/>
      <c r="N1609" s="22" ph="1"/>
    </row>
    <row r="1610" spans="10:14" ht="21">
      <c r="J1610" s="24" ph="1"/>
      <c r="K1610" s="24" ph="1"/>
      <c r="L1610" s="24" ph="1"/>
      <c r="M1610" s="24" ph="1"/>
      <c r="N1610" s="22" ph="1"/>
    </row>
    <row r="1611" spans="10:14" ht="21">
      <c r="J1611" s="24" ph="1"/>
      <c r="K1611" s="24" ph="1"/>
      <c r="L1611" s="24" ph="1"/>
      <c r="M1611" s="24" ph="1"/>
      <c r="N1611" s="22" ph="1"/>
    </row>
    <row r="1612" spans="10:14" ht="21">
      <c r="J1612" s="24" ph="1"/>
      <c r="K1612" s="24" ph="1"/>
      <c r="L1612" s="24" ph="1"/>
      <c r="M1612" s="24" ph="1"/>
      <c r="N1612" s="22" ph="1"/>
    </row>
    <row r="1613" spans="10:14" ht="21">
      <c r="J1613" s="24" ph="1"/>
      <c r="K1613" s="24" ph="1"/>
      <c r="L1613" s="24" ph="1"/>
      <c r="M1613" s="24" ph="1"/>
      <c r="N1613" s="22" ph="1"/>
    </row>
    <row r="1614" spans="10:14" ht="21">
      <c r="J1614" s="24" ph="1"/>
      <c r="K1614" s="24" ph="1"/>
      <c r="L1614" s="24" ph="1"/>
      <c r="M1614" s="24" ph="1"/>
      <c r="N1614" s="22" ph="1"/>
    </row>
    <row r="1615" spans="10:14" ht="21">
      <c r="J1615" s="24" ph="1"/>
      <c r="K1615" s="24" ph="1"/>
      <c r="L1615" s="24" ph="1"/>
      <c r="M1615" s="24" ph="1"/>
      <c r="N1615" s="22" ph="1"/>
    </row>
    <row r="1616" spans="10:14" ht="21">
      <c r="J1616" s="24" ph="1"/>
      <c r="K1616" s="24" ph="1"/>
      <c r="L1616" s="24" ph="1"/>
      <c r="M1616" s="24" ph="1"/>
      <c r="N1616" s="22" ph="1"/>
    </row>
    <row r="1617" spans="10:14" ht="21">
      <c r="J1617" s="24" ph="1"/>
      <c r="K1617" s="24" ph="1"/>
      <c r="L1617" s="24" ph="1"/>
      <c r="M1617" s="24" ph="1"/>
      <c r="N1617" s="22" ph="1"/>
    </row>
    <row r="1620" spans="10:14" ht="21">
      <c r="J1620" s="24" ph="1"/>
      <c r="K1620" s="24" ph="1"/>
      <c r="L1620" s="24" ph="1"/>
      <c r="M1620" s="24" ph="1"/>
      <c r="N1620" s="22" ph="1"/>
    </row>
    <row r="1621" spans="10:14" ht="21">
      <c r="J1621" s="24" ph="1"/>
      <c r="K1621" s="24" ph="1"/>
      <c r="L1621" s="24" ph="1"/>
      <c r="M1621" s="24" ph="1"/>
      <c r="N1621" s="22" ph="1"/>
    </row>
    <row r="1622" spans="10:14" ht="21">
      <c r="J1622" s="24" ph="1"/>
      <c r="K1622" s="24" ph="1"/>
      <c r="L1622" s="24" ph="1"/>
      <c r="M1622" s="24" ph="1"/>
      <c r="N1622" s="22" ph="1"/>
    </row>
    <row r="1623" spans="10:14" ht="21">
      <c r="J1623" s="24" ph="1"/>
      <c r="K1623" s="24" ph="1"/>
      <c r="L1623" s="24" ph="1"/>
      <c r="M1623" s="24" ph="1"/>
      <c r="N1623" s="22" ph="1"/>
    </row>
    <row r="1624" spans="10:14" ht="21">
      <c r="J1624" s="24" ph="1"/>
      <c r="K1624" s="24" ph="1"/>
      <c r="L1624" s="24" ph="1"/>
      <c r="M1624" s="24" ph="1"/>
      <c r="N1624" s="22" ph="1"/>
    </row>
    <row r="1625" spans="10:14" ht="21">
      <c r="J1625" s="24" ph="1"/>
      <c r="K1625" s="24" ph="1"/>
      <c r="L1625" s="24" ph="1"/>
      <c r="M1625" s="24" ph="1"/>
      <c r="N1625" s="22" ph="1"/>
    </row>
    <row r="1626" spans="10:14" ht="21">
      <c r="J1626" s="24" ph="1"/>
      <c r="K1626" s="24" ph="1"/>
      <c r="L1626" s="24" ph="1"/>
      <c r="M1626" s="24" ph="1"/>
      <c r="N1626" s="22" ph="1"/>
    </row>
    <row r="1627" spans="10:14" ht="21">
      <c r="J1627" s="24" ph="1"/>
      <c r="K1627" s="24" ph="1"/>
      <c r="L1627" s="24" ph="1"/>
      <c r="M1627" s="24" ph="1"/>
      <c r="N1627" s="22" ph="1"/>
    </row>
    <row r="1628" spans="10:14" ht="21">
      <c r="J1628" s="24" ph="1"/>
      <c r="K1628" s="24" ph="1"/>
      <c r="L1628" s="24" ph="1"/>
      <c r="M1628" s="24" ph="1"/>
      <c r="N1628" s="22" ph="1"/>
    </row>
    <row r="1629" spans="10:14" ht="21">
      <c r="J1629" s="24" ph="1"/>
      <c r="K1629" s="24" ph="1"/>
      <c r="L1629" s="24" ph="1"/>
      <c r="M1629" s="24" ph="1"/>
      <c r="N1629" s="22" ph="1"/>
    </row>
    <row r="1630" spans="10:14" ht="21">
      <c r="J1630" s="24" ph="1"/>
      <c r="K1630" s="24" ph="1"/>
      <c r="L1630" s="24" ph="1"/>
      <c r="M1630" s="24" ph="1"/>
      <c r="N1630" s="22" ph="1"/>
    </row>
    <row r="1631" spans="10:14" ht="21">
      <c r="J1631" s="24" ph="1"/>
      <c r="K1631" s="24" ph="1"/>
      <c r="L1631" s="24" ph="1"/>
      <c r="M1631" s="24" ph="1"/>
      <c r="N1631" s="22" ph="1"/>
    </row>
    <row r="1632" spans="10:14" ht="21">
      <c r="J1632" s="24" ph="1"/>
      <c r="K1632" s="24" ph="1"/>
      <c r="L1632" s="24" ph="1"/>
      <c r="M1632" s="24" ph="1"/>
      <c r="N1632" s="22" ph="1"/>
    </row>
    <row r="1633" spans="10:14" ht="21">
      <c r="J1633" s="24" ph="1"/>
      <c r="K1633" s="24" ph="1"/>
      <c r="L1633" s="24" ph="1"/>
      <c r="M1633" s="24" ph="1"/>
      <c r="N1633" s="22" ph="1"/>
    </row>
    <row r="1634" spans="10:14" ht="21">
      <c r="J1634" s="24" ph="1"/>
      <c r="K1634" s="24" ph="1"/>
      <c r="L1634" s="24" ph="1"/>
      <c r="M1634" s="24" ph="1"/>
      <c r="N1634" s="22" ph="1"/>
    </row>
    <row r="1635" spans="10:14" ht="21">
      <c r="J1635" s="24" ph="1"/>
      <c r="K1635" s="24" ph="1"/>
      <c r="L1635" s="24" ph="1"/>
      <c r="M1635" s="24" ph="1"/>
      <c r="N1635" s="22" ph="1"/>
    </row>
    <row r="1636" spans="10:14" ht="21">
      <c r="J1636" s="24" ph="1"/>
      <c r="K1636" s="24" ph="1"/>
      <c r="L1636" s="24" ph="1"/>
      <c r="M1636" s="24" ph="1"/>
      <c r="N1636" s="22" ph="1"/>
    </row>
    <row r="1637" spans="10:14" ht="21">
      <c r="J1637" s="24" ph="1"/>
      <c r="K1637" s="24" ph="1"/>
      <c r="L1637" s="24" ph="1"/>
      <c r="M1637" s="24" ph="1"/>
      <c r="N1637" s="22" ph="1"/>
    </row>
    <row r="1638" spans="10:14" ht="21">
      <c r="J1638" s="24" ph="1"/>
      <c r="K1638" s="24" ph="1"/>
      <c r="L1638" s="24" ph="1"/>
      <c r="M1638" s="24" ph="1"/>
      <c r="N1638" s="22" ph="1"/>
    </row>
    <row r="1639" spans="10:14" ht="21">
      <c r="J1639" s="24" ph="1"/>
      <c r="K1639" s="24" ph="1"/>
      <c r="L1639" s="24" ph="1"/>
      <c r="M1639" s="24" ph="1"/>
      <c r="N1639" s="22" ph="1"/>
    </row>
    <row r="1640" spans="10:14" ht="21">
      <c r="J1640" s="24" ph="1"/>
      <c r="K1640" s="24" ph="1"/>
      <c r="L1640" s="24" ph="1"/>
      <c r="M1640" s="24" ph="1"/>
      <c r="N1640" s="22" ph="1"/>
    </row>
    <row r="1641" spans="10:14" ht="21">
      <c r="J1641" s="24" ph="1"/>
      <c r="K1641" s="24" ph="1"/>
      <c r="L1641" s="24" ph="1"/>
      <c r="M1641" s="24" ph="1"/>
      <c r="N1641" s="22" ph="1"/>
    </row>
    <row r="1642" spans="10:14" ht="21">
      <c r="J1642" s="24" ph="1"/>
      <c r="K1642" s="24" ph="1"/>
      <c r="L1642" s="24" ph="1"/>
      <c r="M1642" s="24" ph="1"/>
      <c r="N1642" s="22" ph="1"/>
    </row>
    <row r="1643" spans="10:14" ht="21">
      <c r="J1643" s="24" ph="1"/>
      <c r="K1643" s="24" ph="1"/>
      <c r="L1643" s="24" ph="1"/>
      <c r="M1643" s="24" ph="1"/>
      <c r="N1643" s="22" ph="1"/>
    </row>
    <row r="1644" spans="10:14" ht="21">
      <c r="J1644" s="24" ph="1"/>
      <c r="K1644" s="24" ph="1"/>
      <c r="L1644" s="24" ph="1"/>
      <c r="M1644" s="24" ph="1"/>
      <c r="N1644" s="22" ph="1"/>
    </row>
    <row r="1645" spans="10:14" ht="21">
      <c r="J1645" s="24" ph="1"/>
      <c r="K1645" s="24" ph="1"/>
      <c r="L1645" s="24" ph="1"/>
      <c r="M1645" s="24" ph="1"/>
      <c r="N1645" s="22" ph="1"/>
    </row>
    <row r="1646" spans="10:14" ht="21">
      <c r="J1646" s="24" ph="1"/>
      <c r="K1646" s="24" ph="1"/>
      <c r="L1646" s="24" ph="1"/>
      <c r="M1646" s="24" ph="1"/>
      <c r="N1646" s="22" ph="1"/>
    </row>
    <row r="1647" spans="10:14" ht="21">
      <c r="J1647" s="24" ph="1"/>
      <c r="K1647" s="24" ph="1"/>
      <c r="L1647" s="24" ph="1"/>
      <c r="M1647" s="24" ph="1"/>
      <c r="N1647" s="22" ph="1"/>
    </row>
    <row r="1648" spans="10:14" ht="21">
      <c r="J1648" s="24" ph="1"/>
      <c r="K1648" s="24" ph="1"/>
      <c r="L1648" s="24" ph="1"/>
      <c r="M1648" s="24" ph="1"/>
      <c r="N1648" s="22" ph="1"/>
    </row>
    <row r="1649" spans="10:14" ht="21">
      <c r="J1649" s="24" ph="1"/>
      <c r="K1649" s="24" ph="1"/>
      <c r="L1649" s="24" ph="1"/>
      <c r="M1649" s="24" ph="1"/>
      <c r="N1649" s="22" ph="1"/>
    </row>
    <row r="1650" spans="10:14" ht="21">
      <c r="J1650" s="24" ph="1"/>
      <c r="K1650" s="24" ph="1"/>
      <c r="L1650" s="24" ph="1"/>
      <c r="M1650" s="24" ph="1"/>
      <c r="N1650" s="22" ph="1"/>
    </row>
    <row r="1651" spans="10:14" ht="21">
      <c r="J1651" s="24" ph="1"/>
      <c r="K1651" s="24" ph="1"/>
      <c r="L1651" s="24" ph="1"/>
      <c r="M1651" s="24" ph="1"/>
      <c r="N1651" s="22" ph="1"/>
    </row>
    <row r="1652" spans="10:14" ht="21">
      <c r="J1652" s="24" ph="1"/>
      <c r="K1652" s="24" ph="1"/>
      <c r="L1652" s="24" ph="1"/>
      <c r="M1652" s="24" ph="1"/>
      <c r="N1652" s="22" ph="1"/>
    </row>
    <row r="1653" spans="10:14" ht="21">
      <c r="J1653" s="24" ph="1"/>
      <c r="K1653" s="24" ph="1"/>
      <c r="L1653" s="24" ph="1"/>
      <c r="M1653" s="24" ph="1"/>
      <c r="N1653" s="22" ph="1"/>
    </row>
    <row r="1654" spans="10:14" ht="21">
      <c r="J1654" s="24" ph="1"/>
      <c r="K1654" s="24" ph="1"/>
      <c r="L1654" s="24" ph="1"/>
      <c r="M1654" s="24" ph="1"/>
      <c r="N1654" s="22" ph="1"/>
    </row>
    <row r="1655" spans="10:14" ht="21">
      <c r="J1655" s="24" ph="1"/>
      <c r="K1655" s="24" ph="1"/>
      <c r="L1655" s="24" ph="1"/>
      <c r="M1655" s="24" ph="1"/>
      <c r="N1655" s="22" ph="1"/>
    </row>
    <row r="1656" spans="10:14" ht="21">
      <c r="J1656" s="24" ph="1"/>
      <c r="K1656" s="24" ph="1"/>
      <c r="L1656" s="24" ph="1"/>
      <c r="M1656" s="24" ph="1"/>
      <c r="N1656" s="22" ph="1"/>
    </row>
    <row r="1657" spans="10:14" ht="21">
      <c r="J1657" s="24" ph="1"/>
      <c r="K1657" s="24" ph="1"/>
      <c r="L1657" s="24" ph="1"/>
      <c r="M1657" s="24" ph="1"/>
      <c r="N1657" s="22" ph="1"/>
    </row>
    <row r="1658" spans="10:14" ht="21">
      <c r="J1658" s="24" ph="1"/>
      <c r="K1658" s="24" ph="1"/>
      <c r="L1658" s="24" ph="1"/>
      <c r="M1658" s="24" ph="1"/>
      <c r="N1658" s="22" ph="1"/>
    </row>
    <row r="1659" spans="10:14" ht="21">
      <c r="J1659" s="24" ph="1"/>
      <c r="K1659" s="24" ph="1"/>
      <c r="L1659" s="24" ph="1"/>
      <c r="M1659" s="24" ph="1"/>
      <c r="N1659" s="22" ph="1"/>
    </row>
    <row r="1660" spans="10:14" ht="21">
      <c r="J1660" s="24" ph="1"/>
      <c r="K1660" s="24" ph="1"/>
      <c r="L1660" s="24" ph="1"/>
      <c r="M1660" s="24" ph="1"/>
      <c r="N1660" s="22" ph="1"/>
    </row>
    <row r="1661" spans="10:14" ht="21">
      <c r="J1661" s="24" ph="1"/>
      <c r="K1661" s="24" ph="1"/>
      <c r="L1661" s="24" ph="1"/>
      <c r="M1661" s="24" ph="1"/>
      <c r="N1661" s="22" ph="1"/>
    </row>
    <row r="1662" spans="10:14" ht="21">
      <c r="J1662" s="24" ph="1"/>
      <c r="K1662" s="24" ph="1"/>
      <c r="L1662" s="24" ph="1"/>
      <c r="M1662" s="24" ph="1"/>
      <c r="N1662" s="22" ph="1"/>
    </row>
    <row r="1663" spans="10:14" ht="21">
      <c r="J1663" s="24" ph="1"/>
      <c r="K1663" s="24" ph="1"/>
      <c r="L1663" s="24" ph="1"/>
      <c r="M1663" s="24" ph="1"/>
      <c r="N1663" s="22" ph="1"/>
    </row>
    <row r="1664" spans="10:14" ht="21">
      <c r="J1664" s="24" ph="1"/>
      <c r="K1664" s="24" ph="1"/>
      <c r="L1664" s="24" ph="1"/>
      <c r="M1664" s="24" ph="1"/>
      <c r="N1664" s="22" ph="1"/>
    </row>
    <row r="1665" spans="10:14" ht="21">
      <c r="J1665" s="24" ph="1"/>
      <c r="K1665" s="24" ph="1"/>
      <c r="L1665" s="24" ph="1"/>
      <c r="M1665" s="24" ph="1"/>
      <c r="N1665" s="22" ph="1"/>
    </row>
    <row r="1666" spans="10:14" ht="21">
      <c r="J1666" s="24" ph="1"/>
      <c r="K1666" s="24" ph="1"/>
      <c r="L1666" s="24" ph="1"/>
      <c r="M1666" s="24" ph="1"/>
      <c r="N1666" s="22" ph="1"/>
    </row>
    <row r="1667" spans="10:14" ht="21">
      <c r="J1667" s="24" ph="1"/>
      <c r="K1667" s="24" ph="1"/>
      <c r="L1667" s="24" ph="1"/>
      <c r="M1667" s="24" ph="1"/>
      <c r="N1667" s="22" ph="1"/>
    </row>
    <row r="1668" spans="10:14" ht="21">
      <c r="J1668" s="24" ph="1"/>
      <c r="K1668" s="24" ph="1"/>
      <c r="L1668" s="24" ph="1"/>
      <c r="M1668" s="24" ph="1"/>
      <c r="N1668" s="22" ph="1"/>
    </row>
    <row r="1669" spans="10:14" ht="21">
      <c r="J1669" s="24" ph="1"/>
      <c r="K1669" s="24" ph="1"/>
      <c r="L1669" s="24" ph="1"/>
      <c r="M1669" s="24" ph="1"/>
      <c r="N1669" s="22" ph="1"/>
    </row>
    <row r="1670" spans="10:14" ht="21">
      <c r="J1670" s="24" ph="1"/>
      <c r="K1670" s="24" ph="1"/>
      <c r="L1670" s="24" ph="1"/>
      <c r="M1670" s="24" ph="1"/>
      <c r="N1670" s="22" ph="1"/>
    </row>
    <row r="1671" spans="10:14" ht="21">
      <c r="J1671" s="24" ph="1"/>
      <c r="K1671" s="24" ph="1"/>
      <c r="L1671" s="24" ph="1"/>
      <c r="M1671" s="24" ph="1"/>
      <c r="N1671" s="22" ph="1"/>
    </row>
    <row r="1672" spans="10:14" ht="21">
      <c r="J1672" s="24" ph="1"/>
      <c r="K1672" s="24" ph="1"/>
      <c r="L1672" s="24" ph="1"/>
      <c r="M1672" s="24" ph="1"/>
      <c r="N1672" s="22" ph="1"/>
    </row>
    <row r="1673" spans="10:14" ht="21">
      <c r="J1673" s="24" ph="1"/>
      <c r="K1673" s="24" ph="1"/>
      <c r="L1673" s="24" ph="1"/>
      <c r="M1673" s="24" ph="1"/>
      <c r="N1673" s="22" ph="1"/>
    </row>
    <row r="1674" spans="10:14" ht="21">
      <c r="J1674" s="24" ph="1"/>
      <c r="K1674" s="24" ph="1"/>
      <c r="L1674" s="24" ph="1"/>
      <c r="M1674" s="24" ph="1"/>
      <c r="N1674" s="22" ph="1"/>
    </row>
    <row r="1675" spans="10:14" ht="21">
      <c r="J1675" s="24" ph="1"/>
      <c r="K1675" s="24" ph="1"/>
      <c r="L1675" s="24" ph="1"/>
      <c r="M1675" s="24" ph="1"/>
      <c r="N1675" s="22" ph="1"/>
    </row>
    <row r="1676" spans="10:14" ht="21">
      <c r="J1676" s="24" ph="1"/>
      <c r="K1676" s="24" ph="1"/>
      <c r="L1676" s="24" ph="1"/>
      <c r="M1676" s="24" ph="1"/>
      <c r="N1676" s="22" ph="1"/>
    </row>
    <row r="1677" spans="10:14" ht="21">
      <c r="J1677" s="24" ph="1"/>
      <c r="K1677" s="24" ph="1"/>
      <c r="L1677" s="24" ph="1"/>
      <c r="M1677" s="24" ph="1"/>
      <c r="N1677" s="22" ph="1"/>
    </row>
    <row r="1678" spans="10:14" ht="21">
      <c r="J1678" s="24" ph="1"/>
      <c r="K1678" s="24" ph="1"/>
      <c r="L1678" s="24" ph="1"/>
      <c r="M1678" s="24" ph="1"/>
      <c r="N1678" s="22" ph="1"/>
    </row>
    <row r="1679" spans="10:14" ht="21">
      <c r="J1679" s="24" ph="1"/>
      <c r="K1679" s="24" ph="1"/>
      <c r="L1679" s="24" ph="1"/>
      <c r="M1679" s="24" ph="1"/>
      <c r="N1679" s="22" ph="1"/>
    </row>
    <row r="1680" spans="10:14" ht="21">
      <c r="J1680" s="24" ph="1"/>
      <c r="K1680" s="24" ph="1"/>
      <c r="L1680" s="24" ph="1"/>
      <c r="M1680" s="24" ph="1"/>
      <c r="N1680" s="22" ph="1"/>
    </row>
    <row r="1681" spans="10:14" ht="21">
      <c r="J1681" s="24" ph="1"/>
      <c r="K1681" s="24" ph="1"/>
      <c r="L1681" s="24" ph="1"/>
      <c r="M1681" s="24" ph="1"/>
      <c r="N1681" s="22" ph="1"/>
    </row>
    <row r="1682" spans="10:14" ht="21">
      <c r="J1682" s="24" ph="1"/>
      <c r="K1682" s="24" ph="1"/>
      <c r="L1682" s="24" ph="1"/>
      <c r="M1682" s="24" ph="1"/>
      <c r="N1682" s="22" ph="1"/>
    </row>
    <row r="1683" spans="10:14" ht="21">
      <c r="J1683" s="24" ph="1"/>
      <c r="K1683" s="24" ph="1"/>
      <c r="L1683" s="24" ph="1"/>
      <c r="M1683" s="24" ph="1"/>
      <c r="N1683" s="22" ph="1"/>
    </row>
    <row r="1684" spans="10:14" ht="21">
      <c r="J1684" s="24" ph="1"/>
      <c r="K1684" s="24" ph="1"/>
      <c r="L1684" s="24" ph="1"/>
      <c r="M1684" s="24" ph="1"/>
      <c r="N1684" s="22" ph="1"/>
    </row>
    <row r="1685" spans="10:14" ht="21">
      <c r="J1685" s="24" ph="1"/>
      <c r="K1685" s="24" ph="1"/>
      <c r="L1685" s="24" ph="1"/>
      <c r="M1685" s="24" ph="1"/>
      <c r="N1685" s="22" ph="1"/>
    </row>
    <row r="1686" spans="10:14" ht="21">
      <c r="J1686" s="24" ph="1"/>
      <c r="K1686" s="24" ph="1"/>
      <c r="L1686" s="24" ph="1"/>
      <c r="M1686" s="24" ph="1"/>
      <c r="N1686" s="22" ph="1"/>
    </row>
    <row r="1687" spans="10:14" ht="21">
      <c r="J1687" s="24" ph="1"/>
      <c r="K1687" s="24" ph="1"/>
      <c r="L1687" s="24" ph="1"/>
      <c r="M1687" s="24" ph="1"/>
      <c r="N1687" s="22" ph="1"/>
    </row>
    <row r="1688" spans="10:14" ht="21">
      <c r="J1688" s="24" ph="1"/>
      <c r="K1688" s="24" ph="1"/>
      <c r="L1688" s="24" ph="1"/>
      <c r="M1688" s="24" ph="1"/>
      <c r="N1688" s="22" ph="1"/>
    </row>
    <row r="1689" spans="10:14" ht="21">
      <c r="J1689" s="24" ph="1"/>
      <c r="K1689" s="24" ph="1"/>
      <c r="L1689" s="24" ph="1"/>
      <c r="M1689" s="24" ph="1"/>
      <c r="N1689" s="22" ph="1"/>
    </row>
    <row r="1690" spans="10:14" ht="21">
      <c r="J1690" s="24" ph="1"/>
      <c r="K1690" s="24" ph="1"/>
      <c r="L1690" s="24" ph="1"/>
      <c r="M1690" s="24" ph="1"/>
      <c r="N1690" s="22" ph="1"/>
    </row>
    <row r="1691" spans="10:14" ht="21">
      <c r="J1691" s="24" ph="1"/>
      <c r="K1691" s="24" ph="1"/>
      <c r="L1691" s="24" ph="1"/>
      <c r="M1691" s="24" ph="1"/>
      <c r="N1691" s="22" ph="1"/>
    </row>
    <row r="1692" spans="10:14" ht="21">
      <c r="J1692" s="24" ph="1"/>
      <c r="K1692" s="24" ph="1"/>
      <c r="L1692" s="24" ph="1"/>
      <c r="M1692" s="24" ph="1"/>
      <c r="N1692" s="22" ph="1"/>
    </row>
    <row r="1693" spans="10:14" ht="21">
      <c r="J1693" s="24" ph="1"/>
      <c r="K1693" s="24" ph="1"/>
      <c r="L1693" s="24" ph="1"/>
      <c r="M1693" s="24" ph="1"/>
      <c r="N1693" s="22" ph="1"/>
    </row>
    <row r="1694" spans="10:14" ht="21">
      <c r="J1694" s="24" ph="1"/>
      <c r="K1694" s="24" ph="1"/>
      <c r="L1694" s="24" ph="1"/>
      <c r="M1694" s="24" ph="1"/>
      <c r="N1694" s="22" ph="1"/>
    </row>
    <row r="1695" spans="10:14" ht="21">
      <c r="J1695" s="24" ph="1"/>
      <c r="K1695" s="24" ph="1"/>
      <c r="L1695" s="24" ph="1"/>
      <c r="M1695" s="24" ph="1"/>
      <c r="N1695" s="22" ph="1"/>
    </row>
    <row r="1696" spans="10:14" ht="21">
      <c r="J1696" s="24" ph="1"/>
      <c r="K1696" s="24" ph="1"/>
      <c r="L1696" s="24" ph="1"/>
      <c r="M1696" s="24" ph="1"/>
      <c r="N1696" s="22" ph="1"/>
    </row>
    <row r="1697" spans="10:14" ht="21">
      <c r="J1697" s="24" ph="1"/>
      <c r="K1697" s="24" ph="1"/>
      <c r="L1697" s="24" ph="1"/>
      <c r="M1697" s="24" ph="1"/>
      <c r="N1697" s="22" ph="1"/>
    </row>
    <row r="1698" spans="10:14" ht="21">
      <c r="J1698" s="24" ph="1"/>
      <c r="K1698" s="24" ph="1"/>
      <c r="L1698" s="24" ph="1"/>
      <c r="M1698" s="24" ph="1"/>
      <c r="N1698" s="22" ph="1"/>
    </row>
    <row r="1699" spans="10:14" ht="21">
      <c r="J1699" s="24" ph="1"/>
      <c r="K1699" s="24" ph="1"/>
      <c r="L1699" s="24" ph="1"/>
      <c r="M1699" s="24" ph="1"/>
      <c r="N1699" s="22" ph="1"/>
    </row>
    <row r="1700" spans="10:14" ht="21">
      <c r="J1700" s="24" ph="1"/>
      <c r="K1700" s="24" ph="1"/>
      <c r="L1700" s="24" ph="1"/>
      <c r="M1700" s="24" ph="1"/>
      <c r="N1700" s="22" ph="1"/>
    </row>
    <row r="1701" spans="10:14" ht="21">
      <c r="J1701" s="24" ph="1"/>
      <c r="K1701" s="24" ph="1"/>
      <c r="L1701" s="24" ph="1"/>
      <c r="M1701" s="24" ph="1"/>
      <c r="N1701" s="22" ph="1"/>
    </row>
    <row r="1702" spans="10:14" ht="21">
      <c r="J1702" s="24" ph="1"/>
      <c r="K1702" s="24" ph="1"/>
      <c r="L1702" s="24" ph="1"/>
      <c r="M1702" s="24" ph="1"/>
      <c r="N1702" s="22" ph="1"/>
    </row>
    <row r="1703" spans="10:14" ht="21">
      <c r="J1703" s="24" ph="1"/>
      <c r="K1703" s="24" ph="1"/>
      <c r="L1703" s="24" ph="1"/>
      <c r="M1703" s="24" ph="1"/>
      <c r="N1703" s="22" ph="1"/>
    </row>
    <row r="1704" spans="10:14" ht="21">
      <c r="J1704" s="24" ph="1"/>
      <c r="K1704" s="24" ph="1"/>
      <c r="L1704" s="24" ph="1"/>
      <c r="M1704" s="24" ph="1"/>
      <c r="N1704" s="22" ph="1"/>
    </row>
    <row r="1705" spans="10:14" ht="21">
      <c r="J1705" s="24" ph="1"/>
      <c r="K1705" s="24" ph="1"/>
      <c r="L1705" s="24" ph="1"/>
      <c r="M1705" s="24" ph="1"/>
      <c r="N1705" s="22" ph="1"/>
    </row>
    <row r="1706" spans="10:14" ht="21">
      <c r="J1706" s="24" ph="1"/>
      <c r="K1706" s="24" ph="1"/>
      <c r="L1706" s="24" ph="1"/>
      <c r="M1706" s="24" ph="1"/>
      <c r="N1706" s="22" ph="1"/>
    </row>
    <row r="1707" spans="10:14" ht="21">
      <c r="J1707" s="24" ph="1"/>
      <c r="K1707" s="24" ph="1"/>
      <c r="L1707" s="24" ph="1"/>
      <c r="M1707" s="24" ph="1"/>
      <c r="N1707" s="22" ph="1"/>
    </row>
    <row r="1708" spans="10:14" ht="21">
      <c r="J1708" s="24" ph="1"/>
      <c r="K1708" s="24" ph="1"/>
      <c r="L1708" s="24" ph="1"/>
      <c r="M1708" s="24" ph="1"/>
      <c r="N1708" s="22" ph="1"/>
    </row>
    <row r="1709" spans="10:14" ht="21">
      <c r="J1709" s="24" ph="1"/>
      <c r="K1709" s="24" ph="1"/>
      <c r="L1709" s="24" ph="1"/>
      <c r="M1709" s="24" ph="1"/>
      <c r="N1709" s="22" ph="1"/>
    </row>
    <row r="1710" spans="10:14" ht="21">
      <c r="J1710" s="24" ph="1"/>
      <c r="K1710" s="24" ph="1"/>
      <c r="L1710" s="24" ph="1"/>
      <c r="M1710" s="24" ph="1"/>
      <c r="N1710" s="22" ph="1"/>
    </row>
    <row r="1711" spans="10:14" ht="21">
      <c r="J1711" s="24" ph="1"/>
      <c r="K1711" s="24" ph="1"/>
      <c r="L1711" s="24" ph="1"/>
      <c r="M1711" s="24" ph="1"/>
      <c r="N1711" s="22" ph="1"/>
    </row>
    <row r="1712" spans="10:14" ht="21">
      <c r="J1712" s="24" ph="1"/>
      <c r="K1712" s="24" ph="1"/>
      <c r="L1712" s="24" ph="1"/>
      <c r="M1712" s="24" ph="1"/>
      <c r="N1712" s="22" ph="1"/>
    </row>
    <row r="1713" spans="10:14" ht="21">
      <c r="J1713" s="24" ph="1"/>
      <c r="K1713" s="24" ph="1"/>
      <c r="L1713" s="24" ph="1"/>
      <c r="M1713" s="24" ph="1"/>
      <c r="N1713" s="22" ph="1"/>
    </row>
    <row r="1714" spans="10:14" ht="21">
      <c r="J1714" s="24" ph="1"/>
      <c r="K1714" s="24" ph="1"/>
      <c r="L1714" s="24" ph="1"/>
      <c r="M1714" s="24" ph="1"/>
      <c r="N1714" s="22" ph="1"/>
    </row>
    <row r="1715" spans="10:14" ht="21">
      <c r="J1715" s="24" ph="1"/>
      <c r="K1715" s="24" ph="1"/>
      <c r="L1715" s="24" ph="1"/>
      <c r="M1715" s="24" ph="1"/>
      <c r="N1715" s="22" ph="1"/>
    </row>
    <row r="1716" spans="10:14" ht="21">
      <c r="J1716" s="24" ph="1"/>
      <c r="K1716" s="24" ph="1"/>
      <c r="L1716" s="24" ph="1"/>
      <c r="M1716" s="24" ph="1"/>
      <c r="N1716" s="22" ph="1"/>
    </row>
    <row r="1717" spans="10:14" ht="21">
      <c r="J1717" s="24" ph="1"/>
      <c r="K1717" s="24" ph="1"/>
      <c r="L1717" s="24" ph="1"/>
      <c r="M1717" s="24" ph="1"/>
      <c r="N1717" s="22" ph="1"/>
    </row>
    <row r="1718" spans="10:14" ht="21">
      <c r="J1718" s="24" ph="1"/>
      <c r="K1718" s="24" ph="1"/>
      <c r="L1718" s="24" ph="1"/>
      <c r="M1718" s="24" ph="1"/>
      <c r="N1718" s="22" ph="1"/>
    </row>
    <row r="1719" spans="10:14" ht="21">
      <c r="J1719" s="24" ph="1"/>
      <c r="K1719" s="24" ph="1"/>
      <c r="L1719" s="24" ph="1"/>
      <c r="M1719" s="24" ph="1"/>
      <c r="N1719" s="22" ph="1"/>
    </row>
    <row r="1720" spans="10:14" ht="21">
      <c r="J1720" s="24" ph="1"/>
      <c r="K1720" s="24" ph="1"/>
      <c r="L1720" s="24" ph="1"/>
      <c r="M1720" s="24" ph="1"/>
      <c r="N1720" s="22" ph="1"/>
    </row>
    <row r="1721" spans="10:14" ht="21">
      <c r="J1721" s="24" ph="1"/>
      <c r="K1721" s="24" ph="1"/>
      <c r="L1721" s="24" ph="1"/>
      <c r="M1721" s="24" ph="1"/>
      <c r="N1721" s="22" ph="1"/>
    </row>
    <row r="1722" spans="10:14" ht="21">
      <c r="J1722" s="24" ph="1"/>
      <c r="K1722" s="24" ph="1"/>
      <c r="L1722" s="24" ph="1"/>
      <c r="M1722" s="24" ph="1"/>
      <c r="N1722" s="22" ph="1"/>
    </row>
    <row r="1723" spans="10:14" ht="21">
      <c r="J1723" s="24" ph="1"/>
      <c r="K1723" s="24" ph="1"/>
      <c r="L1723" s="24" ph="1"/>
      <c r="M1723" s="24" ph="1"/>
      <c r="N1723" s="22" ph="1"/>
    </row>
    <row r="1724" spans="10:14" ht="21">
      <c r="J1724" s="24" ph="1"/>
      <c r="K1724" s="24" ph="1"/>
      <c r="L1724" s="24" ph="1"/>
      <c r="M1724" s="24" ph="1"/>
      <c r="N1724" s="22" ph="1"/>
    </row>
    <row r="1725" spans="10:14" ht="21">
      <c r="J1725" s="24" ph="1"/>
      <c r="K1725" s="24" ph="1"/>
      <c r="L1725" s="24" ph="1"/>
      <c r="M1725" s="24" ph="1"/>
      <c r="N1725" s="22" ph="1"/>
    </row>
    <row r="1726" spans="10:14" ht="21">
      <c r="J1726" s="24" ph="1"/>
      <c r="K1726" s="24" ph="1"/>
      <c r="L1726" s="24" ph="1"/>
      <c r="M1726" s="24" ph="1"/>
      <c r="N1726" s="22" ph="1"/>
    </row>
    <row r="1727" spans="10:14" ht="21">
      <c r="J1727" s="24" ph="1"/>
      <c r="K1727" s="24" ph="1"/>
      <c r="L1727" s="24" ph="1"/>
      <c r="M1727" s="24" ph="1"/>
      <c r="N1727" s="22" ph="1"/>
    </row>
    <row r="1728" spans="10:14" ht="21">
      <c r="J1728" s="24" ph="1"/>
      <c r="K1728" s="24" ph="1"/>
      <c r="L1728" s="24" ph="1"/>
      <c r="M1728" s="24" ph="1"/>
      <c r="N1728" s="22" ph="1"/>
    </row>
    <row r="1729" spans="10:14" ht="21">
      <c r="J1729" s="24" ph="1"/>
      <c r="K1729" s="24" ph="1"/>
      <c r="L1729" s="24" ph="1"/>
      <c r="M1729" s="24" ph="1"/>
      <c r="N1729" s="22" ph="1"/>
    </row>
    <row r="1730" spans="10:14" ht="21">
      <c r="J1730" s="24" ph="1"/>
      <c r="K1730" s="24" ph="1"/>
      <c r="L1730" s="24" ph="1"/>
      <c r="M1730" s="24" ph="1"/>
      <c r="N1730" s="22" ph="1"/>
    </row>
    <row r="1731" spans="10:14" ht="21">
      <c r="J1731" s="24" ph="1"/>
      <c r="K1731" s="24" ph="1"/>
      <c r="L1731" s="24" ph="1"/>
      <c r="M1731" s="24" ph="1"/>
      <c r="N1731" s="22" ph="1"/>
    </row>
    <row r="1732" spans="10:14" ht="21">
      <c r="J1732" s="24" ph="1"/>
      <c r="K1732" s="24" ph="1"/>
      <c r="L1732" s="24" ph="1"/>
      <c r="M1732" s="24" ph="1"/>
      <c r="N1732" s="22" ph="1"/>
    </row>
    <row r="1733" spans="10:14" ht="21">
      <c r="J1733" s="24" ph="1"/>
      <c r="K1733" s="24" ph="1"/>
      <c r="L1733" s="24" ph="1"/>
      <c r="M1733" s="24" ph="1"/>
      <c r="N1733" s="22" ph="1"/>
    </row>
    <row r="1734" spans="10:14" ht="21">
      <c r="J1734" s="24" ph="1"/>
      <c r="K1734" s="24" ph="1"/>
      <c r="L1734" s="24" ph="1"/>
      <c r="M1734" s="24" ph="1"/>
      <c r="N1734" s="22" ph="1"/>
    </row>
    <row r="1735" spans="10:14" ht="21">
      <c r="J1735" s="24" ph="1"/>
      <c r="K1735" s="24" ph="1"/>
      <c r="L1735" s="24" ph="1"/>
      <c r="M1735" s="24" ph="1"/>
      <c r="N1735" s="22" ph="1"/>
    </row>
    <row r="1736" spans="10:14" ht="21">
      <c r="J1736" s="24" ph="1"/>
      <c r="K1736" s="24" ph="1"/>
      <c r="L1736" s="24" ph="1"/>
      <c r="M1736" s="24" ph="1"/>
      <c r="N1736" s="22" ph="1"/>
    </row>
    <row r="1737" spans="10:14" ht="21">
      <c r="J1737" s="24" ph="1"/>
      <c r="K1737" s="24" ph="1"/>
      <c r="L1737" s="24" ph="1"/>
      <c r="M1737" s="24" ph="1"/>
      <c r="N1737" s="22" ph="1"/>
    </row>
    <row r="1738" spans="10:14" ht="21">
      <c r="J1738" s="24" ph="1"/>
      <c r="K1738" s="24" ph="1"/>
      <c r="L1738" s="24" ph="1"/>
      <c r="M1738" s="24" ph="1"/>
      <c r="N1738" s="22" ph="1"/>
    </row>
    <row r="1739" spans="10:14" ht="21">
      <c r="J1739" s="24" ph="1"/>
      <c r="K1739" s="24" ph="1"/>
      <c r="L1739" s="24" ph="1"/>
      <c r="M1739" s="24" ph="1"/>
      <c r="N1739" s="22" ph="1"/>
    </row>
    <row r="1740" spans="10:14" ht="21">
      <c r="J1740" s="24" ph="1"/>
      <c r="K1740" s="24" ph="1"/>
      <c r="L1740" s="24" ph="1"/>
      <c r="M1740" s="24" ph="1"/>
      <c r="N1740" s="22" ph="1"/>
    </row>
    <row r="1741" spans="10:14" ht="21">
      <c r="J1741" s="24" ph="1"/>
      <c r="K1741" s="24" ph="1"/>
      <c r="L1741" s="24" ph="1"/>
      <c r="M1741" s="24" ph="1"/>
      <c r="N1741" s="22" ph="1"/>
    </row>
    <row r="1742" spans="10:14" ht="21">
      <c r="J1742" s="24" ph="1"/>
      <c r="K1742" s="24" ph="1"/>
      <c r="L1742" s="24" ph="1"/>
      <c r="M1742" s="24" ph="1"/>
      <c r="N1742" s="22" ph="1"/>
    </row>
    <row r="1743" spans="10:14" ht="21">
      <c r="J1743" s="24" ph="1"/>
      <c r="K1743" s="24" ph="1"/>
      <c r="L1743" s="24" ph="1"/>
      <c r="M1743" s="24" ph="1"/>
      <c r="N1743" s="22" ph="1"/>
    </row>
    <row r="1744" spans="10:14" ht="21">
      <c r="J1744" s="24" ph="1"/>
      <c r="K1744" s="24" ph="1"/>
      <c r="L1744" s="24" ph="1"/>
      <c r="M1744" s="24" ph="1"/>
      <c r="N1744" s="22" ph="1"/>
    </row>
    <row r="1745" spans="10:14" ht="21">
      <c r="J1745" s="24" ph="1"/>
      <c r="K1745" s="24" ph="1"/>
      <c r="L1745" s="24" ph="1"/>
      <c r="M1745" s="24" ph="1"/>
      <c r="N1745" s="22" ph="1"/>
    </row>
    <row r="1746" spans="10:14" ht="21">
      <c r="J1746" s="24" ph="1"/>
      <c r="K1746" s="24" ph="1"/>
      <c r="L1746" s="24" ph="1"/>
      <c r="M1746" s="24" ph="1"/>
      <c r="N1746" s="22" ph="1"/>
    </row>
    <row r="1747" spans="10:14" ht="21">
      <c r="J1747" s="24" ph="1"/>
      <c r="K1747" s="24" ph="1"/>
      <c r="L1747" s="24" ph="1"/>
      <c r="M1747" s="24" ph="1"/>
      <c r="N1747" s="22" ph="1"/>
    </row>
    <row r="1748" spans="10:14" ht="21">
      <c r="J1748" s="24" ph="1"/>
      <c r="K1748" s="24" ph="1"/>
      <c r="L1748" s="24" ph="1"/>
      <c r="M1748" s="24" ph="1"/>
      <c r="N1748" s="22" ph="1"/>
    </row>
    <row r="1749" spans="10:14" ht="21">
      <c r="J1749" s="24" ph="1"/>
      <c r="K1749" s="24" ph="1"/>
      <c r="L1749" s="24" ph="1"/>
      <c r="M1749" s="24" ph="1"/>
      <c r="N1749" s="22" ph="1"/>
    </row>
    <row r="1750" spans="10:14" ht="21">
      <c r="J1750" s="24" ph="1"/>
      <c r="K1750" s="24" ph="1"/>
      <c r="L1750" s="24" ph="1"/>
      <c r="M1750" s="24" ph="1"/>
      <c r="N1750" s="22" ph="1"/>
    </row>
    <row r="1751" spans="10:14" ht="21">
      <c r="J1751" s="24" ph="1"/>
      <c r="K1751" s="24" ph="1"/>
      <c r="L1751" s="24" ph="1"/>
      <c r="M1751" s="24" ph="1"/>
      <c r="N1751" s="22" ph="1"/>
    </row>
    <row r="1752" spans="10:14" ht="21">
      <c r="J1752" s="24" ph="1"/>
      <c r="K1752" s="24" ph="1"/>
      <c r="L1752" s="24" ph="1"/>
      <c r="M1752" s="24" ph="1"/>
      <c r="N1752" s="22" ph="1"/>
    </row>
    <row r="1753" spans="10:14" ht="21">
      <c r="J1753" s="24" ph="1"/>
      <c r="K1753" s="24" ph="1"/>
      <c r="L1753" s="24" ph="1"/>
      <c r="M1753" s="24" ph="1"/>
      <c r="N1753" s="22" ph="1"/>
    </row>
    <row r="1754" spans="10:14" ht="21">
      <c r="J1754" s="24" ph="1"/>
      <c r="K1754" s="24" ph="1"/>
      <c r="L1754" s="24" ph="1"/>
      <c r="M1754" s="24" ph="1"/>
      <c r="N1754" s="22" ph="1"/>
    </row>
    <row r="1755" spans="10:14" ht="21">
      <c r="J1755" s="24" ph="1"/>
      <c r="K1755" s="24" ph="1"/>
      <c r="L1755" s="24" ph="1"/>
      <c r="M1755" s="24" ph="1"/>
      <c r="N1755" s="22" ph="1"/>
    </row>
    <row r="1756" spans="10:14" ht="21">
      <c r="J1756" s="24" ph="1"/>
      <c r="K1756" s="24" ph="1"/>
      <c r="L1756" s="24" ph="1"/>
      <c r="M1756" s="24" ph="1"/>
      <c r="N1756" s="22" ph="1"/>
    </row>
    <row r="1757" spans="10:14" ht="21">
      <c r="J1757" s="24" ph="1"/>
      <c r="K1757" s="24" ph="1"/>
      <c r="L1757" s="24" ph="1"/>
      <c r="M1757" s="24" ph="1"/>
      <c r="N1757" s="22" ph="1"/>
    </row>
    <row r="1758" spans="10:14" ht="21">
      <c r="J1758" s="24" ph="1"/>
      <c r="K1758" s="24" ph="1"/>
      <c r="L1758" s="24" ph="1"/>
      <c r="M1758" s="24" ph="1"/>
      <c r="N1758" s="22" ph="1"/>
    </row>
    <row r="1759" spans="10:14" ht="21">
      <c r="J1759" s="24" ph="1"/>
      <c r="K1759" s="24" ph="1"/>
      <c r="L1759" s="24" ph="1"/>
      <c r="M1759" s="24" ph="1"/>
      <c r="N1759" s="22" ph="1"/>
    </row>
    <row r="1760" spans="10:14" ht="21">
      <c r="J1760" s="24" ph="1"/>
      <c r="K1760" s="24" ph="1"/>
      <c r="L1760" s="24" ph="1"/>
      <c r="M1760" s="24" ph="1"/>
      <c r="N1760" s="22" ph="1"/>
    </row>
    <row r="1761" spans="10:14" ht="21">
      <c r="J1761" s="24" ph="1"/>
      <c r="K1761" s="24" ph="1"/>
      <c r="L1761" s="24" ph="1"/>
      <c r="M1761" s="24" ph="1"/>
      <c r="N1761" s="22" ph="1"/>
    </row>
    <row r="1762" spans="10:14" ht="21">
      <c r="J1762" s="24" ph="1"/>
      <c r="K1762" s="24" ph="1"/>
      <c r="L1762" s="24" ph="1"/>
      <c r="M1762" s="24" ph="1"/>
      <c r="N1762" s="22" ph="1"/>
    </row>
    <row r="1763" spans="10:14" ht="21">
      <c r="J1763" s="24" ph="1"/>
      <c r="K1763" s="24" ph="1"/>
      <c r="L1763" s="24" ph="1"/>
      <c r="M1763" s="24" ph="1"/>
      <c r="N1763" s="22" ph="1"/>
    </row>
    <row r="1764" spans="10:14" ht="21">
      <c r="J1764" s="24" ph="1"/>
      <c r="K1764" s="24" ph="1"/>
      <c r="L1764" s="24" ph="1"/>
      <c r="M1764" s="24" ph="1"/>
      <c r="N1764" s="22" ph="1"/>
    </row>
    <row r="1765" spans="10:14" ht="21">
      <c r="J1765" s="24" ph="1"/>
      <c r="K1765" s="24" ph="1"/>
      <c r="L1765" s="24" ph="1"/>
      <c r="M1765" s="24" ph="1"/>
      <c r="N1765" s="22" ph="1"/>
    </row>
    <row r="1766" spans="10:14" ht="21">
      <c r="J1766" s="24" ph="1"/>
      <c r="K1766" s="24" ph="1"/>
      <c r="L1766" s="24" ph="1"/>
      <c r="M1766" s="24" ph="1"/>
      <c r="N1766" s="22" ph="1"/>
    </row>
    <row r="1767" spans="10:14" ht="21">
      <c r="J1767" s="24" ph="1"/>
      <c r="K1767" s="24" ph="1"/>
      <c r="L1767" s="24" ph="1"/>
      <c r="M1767" s="24" ph="1"/>
      <c r="N1767" s="22" ph="1"/>
    </row>
    <row r="1768" spans="10:14" ht="21">
      <c r="J1768" s="24" ph="1"/>
      <c r="K1768" s="24" ph="1"/>
      <c r="L1768" s="24" ph="1"/>
      <c r="M1768" s="24" ph="1"/>
      <c r="N1768" s="22" ph="1"/>
    </row>
    <row r="1769" spans="10:14" ht="21">
      <c r="J1769" s="24" ph="1"/>
      <c r="K1769" s="24" ph="1"/>
      <c r="L1769" s="24" ph="1"/>
      <c r="M1769" s="24" ph="1"/>
      <c r="N1769" s="22" ph="1"/>
    </row>
    <row r="1770" spans="10:14" ht="21">
      <c r="J1770" s="24" ph="1"/>
      <c r="K1770" s="24" ph="1"/>
      <c r="L1770" s="24" ph="1"/>
      <c r="M1770" s="24" ph="1"/>
      <c r="N1770" s="22" ph="1"/>
    </row>
    <row r="1771" spans="10:14" ht="21">
      <c r="J1771" s="24" ph="1"/>
      <c r="K1771" s="24" ph="1"/>
      <c r="L1771" s="24" ph="1"/>
      <c r="M1771" s="24" ph="1"/>
      <c r="N1771" s="22" ph="1"/>
    </row>
    <row r="1772" spans="10:14" ht="21">
      <c r="J1772" s="24" ph="1"/>
      <c r="K1772" s="24" ph="1"/>
      <c r="L1772" s="24" ph="1"/>
      <c r="M1772" s="24" ph="1"/>
      <c r="N1772" s="22" ph="1"/>
    </row>
    <row r="1773" spans="10:14" ht="21">
      <c r="J1773" s="24" ph="1"/>
      <c r="K1773" s="24" ph="1"/>
      <c r="L1773" s="24" ph="1"/>
      <c r="M1773" s="24" ph="1"/>
      <c r="N1773" s="22" ph="1"/>
    </row>
    <row r="1774" spans="10:14" ht="21">
      <c r="J1774" s="24" ph="1"/>
      <c r="K1774" s="24" ph="1"/>
      <c r="L1774" s="24" ph="1"/>
      <c r="M1774" s="24" ph="1"/>
      <c r="N1774" s="22" ph="1"/>
    </row>
    <row r="1775" spans="10:14" ht="21">
      <c r="J1775" s="24" ph="1"/>
      <c r="K1775" s="24" ph="1"/>
      <c r="L1775" s="24" ph="1"/>
      <c r="M1775" s="24" ph="1"/>
      <c r="N1775" s="22" ph="1"/>
    </row>
    <row r="1776" spans="10:14" ht="21">
      <c r="J1776" s="24" ph="1"/>
      <c r="K1776" s="24" ph="1"/>
      <c r="L1776" s="24" ph="1"/>
      <c r="M1776" s="24" ph="1"/>
      <c r="N1776" s="22" ph="1"/>
    </row>
    <row r="1777" spans="10:14" ht="21">
      <c r="J1777" s="24" ph="1"/>
      <c r="K1777" s="24" ph="1"/>
      <c r="L1777" s="24" ph="1"/>
      <c r="M1777" s="24" ph="1"/>
      <c r="N1777" s="22" ph="1"/>
    </row>
    <row r="1778" spans="10:14" ht="21">
      <c r="J1778" s="24" ph="1"/>
      <c r="K1778" s="24" ph="1"/>
      <c r="L1778" s="24" ph="1"/>
      <c r="M1778" s="24" ph="1"/>
      <c r="N1778" s="22" ph="1"/>
    </row>
    <row r="1779" spans="10:14" ht="21">
      <c r="J1779" s="24" ph="1"/>
      <c r="K1779" s="24" ph="1"/>
      <c r="L1779" s="24" ph="1"/>
      <c r="M1779" s="24" ph="1"/>
      <c r="N1779" s="22" ph="1"/>
    </row>
    <row r="1780" spans="10:14" ht="21">
      <c r="J1780" s="24" ph="1"/>
      <c r="K1780" s="24" ph="1"/>
      <c r="L1780" s="24" ph="1"/>
      <c r="M1780" s="24" ph="1"/>
      <c r="N1780" s="22" ph="1"/>
    </row>
    <row r="1781" spans="10:14" ht="21">
      <c r="J1781" s="24" ph="1"/>
      <c r="K1781" s="24" ph="1"/>
      <c r="L1781" s="24" ph="1"/>
      <c r="M1781" s="24" ph="1"/>
      <c r="N1781" s="22" ph="1"/>
    </row>
    <row r="1782" spans="10:14" ht="21">
      <c r="J1782" s="24" ph="1"/>
      <c r="K1782" s="24" ph="1"/>
      <c r="L1782" s="24" ph="1"/>
      <c r="M1782" s="24" ph="1"/>
      <c r="N1782" s="22" ph="1"/>
    </row>
    <row r="1783" spans="10:14" ht="21">
      <c r="J1783" s="24" ph="1"/>
      <c r="K1783" s="24" ph="1"/>
      <c r="L1783" s="24" ph="1"/>
      <c r="M1783" s="24" ph="1"/>
      <c r="N1783" s="22" ph="1"/>
    </row>
    <row r="1784" spans="10:14" ht="21">
      <c r="J1784" s="24" ph="1"/>
      <c r="K1784" s="24" ph="1"/>
      <c r="L1784" s="24" ph="1"/>
      <c r="M1784" s="24" ph="1"/>
      <c r="N1784" s="22" ph="1"/>
    </row>
    <row r="1785" spans="10:14" ht="21">
      <c r="J1785" s="24" ph="1"/>
      <c r="K1785" s="24" ph="1"/>
      <c r="L1785" s="24" ph="1"/>
      <c r="M1785" s="24" ph="1"/>
      <c r="N1785" s="22" ph="1"/>
    </row>
    <row r="1786" spans="10:14" ht="21">
      <c r="J1786" s="24" ph="1"/>
      <c r="K1786" s="24" ph="1"/>
      <c r="L1786" s="24" ph="1"/>
      <c r="M1786" s="24" ph="1"/>
      <c r="N1786" s="22" ph="1"/>
    </row>
    <row r="1787" spans="10:14" ht="21">
      <c r="J1787" s="24" ph="1"/>
      <c r="K1787" s="24" ph="1"/>
      <c r="L1787" s="24" ph="1"/>
      <c r="M1787" s="24" ph="1"/>
      <c r="N1787" s="22" ph="1"/>
    </row>
    <row r="1788" spans="10:14" ht="21">
      <c r="J1788" s="24" ph="1"/>
      <c r="K1788" s="24" ph="1"/>
      <c r="L1788" s="24" ph="1"/>
      <c r="M1788" s="24" ph="1"/>
      <c r="N1788" s="22" ph="1"/>
    </row>
    <row r="1789" spans="10:14" ht="21">
      <c r="J1789" s="24" ph="1"/>
      <c r="K1789" s="24" ph="1"/>
      <c r="L1789" s="24" ph="1"/>
      <c r="M1789" s="24" ph="1"/>
      <c r="N1789" s="22" ph="1"/>
    </row>
    <row r="1790" spans="10:14" ht="21">
      <c r="J1790" s="24" ph="1"/>
      <c r="K1790" s="24" ph="1"/>
      <c r="L1790" s="24" ph="1"/>
      <c r="M1790" s="24" ph="1"/>
      <c r="N1790" s="22" ph="1"/>
    </row>
    <row r="1791" spans="10:14" ht="21">
      <c r="J1791" s="24" ph="1"/>
      <c r="K1791" s="24" ph="1"/>
      <c r="L1791" s="24" ph="1"/>
      <c r="M1791" s="24" ph="1"/>
      <c r="N1791" s="22" ph="1"/>
    </row>
    <row r="1792" spans="10:14" ht="21">
      <c r="J1792" s="24" ph="1"/>
      <c r="K1792" s="24" ph="1"/>
      <c r="L1792" s="24" ph="1"/>
      <c r="M1792" s="24" ph="1"/>
      <c r="N1792" s="22" ph="1"/>
    </row>
    <row r="1793" spans="10:14" ht="21">
      <c r="J1793" s="24" ph="1"/>
      <c r="K1793" s="24" ph="1"/>
      <c r="L1793" s="24" ph="1"/>
      <c r="M1793" s="24" ph="1"/>
      <c r="N1793" s="22" ph="1"/>
    </row>
    <row r="1794" spans="10:14" ht="21">
      <c r="J1794" s="24" ph="1"/>
      <c r="K1794" s="24" ph="1"/>
      <c r="L1794" s="24" ph="1"/>
      <c r="M1794" s="24" ph="1"/>
      <c r="N1794" s="22" ph="1"/>
    </row>
    <row r="1795" spans="10:14" ht="21">
      <c r="J1795" s="24" ph="1"/>
      <c r="K1795" s="24" ph="1"/>
      <c r="L1795" s="24" ph="1"/>
      <c r="M1795" s="24" ph="1"/>
      <c r="N1795" s="22" ph="1"/>
    </row>
    <row r="1796" spans="10:14" ht="21">
      <c r="J1796" s="24" ph="1"/>
      <c r="K1796" s="24" ph="1"/>
      <c r="L1796" s="24" ph="1"/>
      <c r="M1796" s="24" ph="1"/>
      <c r="N1796" s="22" ph="1"/>
    </row>
    <row r="1797" spans="10:14" ht="21">
      <c r="J1797" s="24" ph="1"/>
      <c r="K1797" s="24" ph="1"/>
      <c r="L1797" s="24" ph="1"/>
      <c r="M1797" s="24" ph="1"/>
      <c r="N1797" s="22" ph="1"/>
    </row>
    <row r="1798" spans="10:14" ht="21">
      <c r="J1798" s="24" ph="1"/>
      <c r="K1798" s="24" ph="1"/>
      <c r="L1798" s="24" ph="1"/>
      <c r="M1798" s="24" ph="1"/>
      <c r="N1798" s="22" ph="1"/>
    </row>
    <row r="1799" spans="10:14" ht="21">
      <c r="J1799" s="24" ph="1"/>
      <c r="K1799" s="24" ph="1"/>
      <c r="L1799" s="24" ph="1"/>
      <c r="M1799" s="24" ph="1"/>
      <c r="N1799" s="22" ph="1"/>
    </row>
    <row r="1800" spans="10:14" ht="21">
      <c r="J1800" s="24" ph="1"/>
      <c r="K1800" s="24" ph="1"/>
      <c r="L1800" s="24" ph="1"/>
      <c r="M1800" s="24" ph="1"/>
      <c r="N1800" s="22" ph="1"/>
    </row>
    <row r="1801" spans="10:14" ht="21">
      <c r="J1801" s="24" ph="1"/>
      <c r="K1801" s="24" ph="1"/>
      <c r="L1801" s="24" ph="1"/>
      <c r="M1801" s="24" ph="1"/>
      <c r="N1801" s="22" ph="1"/>
    </row>
    <row r="1802" spans="10:14" ht="21">
      <c r="J1802" s="24" ph="1"/>
      <c r="K1802" s="24" ph="1"/>
      <c r="L1802" s="24" ph="1"/>
      <c r="M1802" s="24" ph="1"/>
      <c r="N1802" s="22" ph="1"/>
    </row>
    <row r="1803" spans="10:14" ht="21">
      <c r="J1803" s="24" ph="1"/>
      <c r="K1803" s="24" ph="1"/>
      <c r="L1803" s="24" ph="1"/>
      <c r="M1803" s="24" ph="1"/>
      <c r="N1803" s="22" ph="1"/>
    </row>
    <row r="1804" spans="10:14" ht="21">
      <c r="J1804" s="24" ph="1"/>
      <c r="K1804" s="24" ph="1"/>
      <c r="L1804" s="24" ph="1"/>
      <c r="M1804" s="24" ph="1"/>
      <c r="N1804" s="22" ph="1"/>
    </row>
    <row r="1805" spans="10:14" ht="21">
      <c r="J1805" s="24" ph="1"/>
      <c r="K1805" s="24" ph="1"/>
      <c r="L1805" s="24" ph="1"/>
      <c r="M1805" s="24" ph="1"/>
      <c r="N1805" s="22" ph="1"/>
    </row>
    <row r="1806" spans="10:14" ht="21">
      <c r="J1806" s="24" ph="1"/>
      <c r="K1806" s="24" ph="1"/>
      <c r="L1806" s="24" ph="1"/>
      <c r="M1806" s="24" ph="1"/>
      <c r="N1806" s="22" ph="1"/>
    </row>
    <row r="1807" spans="10:14" ht="21">
      <c r="J1807" s="24" ph="1"/>
      <c r="K1807" s="24" ph="1"/>
      <c r="L1807" s="24" ph="1"/>
      <c r="M1807" s="24" ph="1"/>
      <c r="N1807" s="22" ph="1"/>
    </row>
    <row r="1808" spans="10:14" ht="21">
      <c r="J1808" s="24" ph="1"/>
      <c r="K1808" s="24" ph="1"/>
      <c r="L1808" s="24" ph="1"/>
      <c r="M1808" s="24" ph="1"/>
      <c r="N1808" s="22" ph="1"/>
    </row>
    <row r="1809" spans="10:14" ht="21">
      <c r="J1809" s="24" ph="1"/>
      <c r="K1809" s="24" ph="1"/>
      <c r="L1809" s="24" ph="1"/>
      <c r="M1809" s="24" ph="1"/>
      <c r="N1809" s="22" ph="1"/>
    </row>
    <row r="1810" spans="10:14" ht="21">
      <c r="J1810" s="24" ph="1"/>
      <c r="K1810" s="24" ph="1"/>
      <c r="L1810" s="24" ph="1"/>
      <c r="M1810" s="24" ph="1"/>
      <c r="N1810" s="22" ph="1"/>
    </row>
    <row r="1811" spans="10:14" ht="21">
      <c r="J1811" s="24" ph="1"/>
      <c r="K1811" s="24" ph="1"/>
      <c r="L1811" s="24" ph="1"/>
      <c r="M1811" s="24" ph="1"/>
      <c r="N1811" s="22" ph="1"/>
    </row>
    <row r="1812" spans="10:14" ht="21">
      <c r="J1812" s="24" ph="1"/>
      <c r="K1812" s="24" ph="1"/>
      <c r="L1812" s="24" ph="1"/>
      <c r="M1812" s="24" ph="1"/>
      <c r="N1812" s="22" ph="1"/>
    </row>
    <row r="1813" spans="10:14" ht="21">
      <c r="J1813" s="24" ph="1"/>
      <c r="K1813" s="24" ph="1"/>
      <c r="L1813" s="24" ph="1"/>
      <c r="M1813" s="24" ph="1"/>
      <c r="N1813" s="22" ph="1"/>
    </row>
    <row r="1814" spans="10:14" ht="21">
      <c r="J1814" s="24" ph="1"/>
      <c r="K1814" s="24" ph="1"/>
      <c r="L1814" s="24" ph="1"/>
      <c r="M1814" s="24" ph="1"/>
      <c r="N1814" s="22" ph="1"/>
    </row>
    <row r="1815" spans="10:14" ht="21">
      <c r="J1815" s="24" ph="1"/>
      <c r="K1815" s="24" ph="1"/>
      <c r="L1815" s="24" ph="1"/>
      <c r="M1815" s="24" ph="1"/>
      <c r="N1815" s="22" ph="1"/>
    </row>
    <row r="1816" spans="10:14" ht="21">
      <c r="J1816" s="24" ph="1"/>
      <c r="K1816" s="24" ph="1"/>
      <c r="L1816" s="24" ph="1"/>
      <c r="M1816" s="24" ph="1"/>
      <c r="N1816" s="22" ph="1"/>
    </row>
    <row r="1817" spans="10:14" ht="21">
      <c r="J1817" s="24" ph="1"/>
      <c r="K1817" s="24" ph="1"/>
      <c r="L1817" s="24" ph="1"/>
      <c r="M1817" s="24" ph="1"/>
      <c r="N1817" s="22" ph="1"/>
    </row>
    <row r="1818" spans="10:14" ht="21">
      <c r="J1818" s="24" ph="1"/>
      <c r="K1818" s="24" ph="1"/>
      <c r="L1818" s="24" ph="1"/>
      <c r="M1818" s="24" ph="1"/>
      <c r="N1818" s="22" ph="1"/>
    </row>
    <row r="1819" spans="10:14" ht="21">
      <c r="J1819" s="24" ph="1"/>
      <c r="K1819" s="24" ph="1"/>
      <c r="L1819" s="24" ph="1"/>
      <c r="M1819" s="24" ph="1"/>
      <c r="N1819" s="22" ph="1"/>
    </row>
    <row r="1820" spans="10:14" ht="21">
      <c r="J1820" s="24" ph="1"/>
      <c r="K1820" s="24" ph="1"/>
      <c r="L1820" s="24" ph="1"/>
      <c r="M1820" s="24" ph="1"/>
      <c r="N1820" s="22" ph="1"/>
    </row>
    <row r="1821" spans="10:14" ht="21">
      <c r="J1821" s="24" ph="1"/>
      <c r="K1821" s="24" ph="1"/>
      <c r="L1821" s="24" ph="1"/>
      <c r="M1821" s="24" ph="1"/>
      <c r="N1821" s="22" ph="1"/>
    </row>
    <row r="1822" spans="10:14" ht="21">
      <c r="J1822" s="24" ph="1"/>
      <c r="K1822" s="24" ph="1"/>
      <c r="L1822" s="24" ph="1"/>
      <c r="M1822" s="24" ph="1"/>
      <c r="N1822" s="22" ph="1"/>
    </row>
    <row r="1823" spans="10:14" ht="21">
      <c r="J1823" s="24" ph="1"/>
      <c r="K1823" s="24" ph="1"/>
      <c r="L1823" s="24" ph="1"/>
      <c r="M1823" s="24" ph="1"/>
      <c r="N1823" s="22" ph="1"/>
    </row>
    <row r="1824" spans="10:14" ht="21">
      <c r="J1824" s="24" ph="1"/>
      <c r="K1824" s="24" ph="1"/>
      <c r="L1824" s="24" ph="1"/>
      <c r="M1824" s="24" ph="1"/>
      <c r="N1824" s="22" ph="1"/>
    </row>
    <row r="1825" spans="10:14" ht="21">
      <c r="J1825" s="24" ph="1"/>
      <c r="K1825" s="24" ph="1"/>
      <c r="L1825" s="24" ph="1"/>
      <c r="M1825" s="24" ph="1"/>
      <c r="N1825" s="22" ph="1"/>
    </row>
    <row r="1826" spans="10:14" ht="21">
      <c r="J1826" s="24" ph="1"/>
      <c r="K1826" s="24" ph="1"/>
      <c r="L1826" s="24" ph="1"/>
      <c r="M1826" s="24" ph="1"/>
      <c r="N1826" s="22" ph="1"/>
    </row>
    <row r="1827" spans="10:14" ht="21">
      <c r="J1827" s="24" ph="1"/>
      <c r="K1827" s="24" ph="1"/>
      <c r="L1827" s="24" ph="1"/>
      <c r="M1827" s="24" ph="1"/>
      <c r="N1827" s="22" ph="1"/>
    </row>
    <row r="1828" spans="10:14" ht="21">
      <c r="J1828" s="24" ph="1"/>
      <c r="K1828" s="24" ph="1"/>
      <c r="L1828" s="24" ph="1"/>
      <c r="M1828" s="24" ph="1"/>
      <c r="N1828" s="22" ph="1"/>
    </row>
    <row r="1829" spans="10:14" ht="21">
      <c r="J1829" s="24" ph="1"/>
      <c r="K1829" s="24" ph="1"/>
      <c r="L1829" s="24" ph="1"/>
      <c r="M1829" s="24" ph="1"/>
      <c r="N1829" s="22" ph="1"/>
    </row>
    <row r="1830" spans="10:14" ht="21">
      <c r="J1830" s="24" ph="1"/>
      <c r="K1830" s="24" ph="1"/>
      <c r="L1830" s="24" ph="1"/>
      <c r="M1830" s="24" ph="1"/>
      <c r="N1830" s="22" ph="1"/>
    </row>
    <row r="1831" spans="10:14" ht="21">
      <c r="J1831" s="24" ph="1"/>
      <c r="K1831" s="24" ph="1"/>
      <c r="L1831" s="24" ph="1"/>
      <c r="M1831" s="24" ph="1"/>
      <c r="N1831" s="22" ph="1"/>
    </row>
    <row r="1832" spans="10:14" ht="21">
      <c r="J1832" s="24" ph="1"/>
      <c r="K1832" s="24" ph="1"/>
      <c r="L1832" s="24" ph="1"/>
      <c r="M1832" s="24" ph="1"/>
      <c r="N1832" s="22" ph="1"/>
    </row>
    <row r="1833" spans="10:14" ht="21">
      <c r="J1833" s="24" ph="1"/>
      <c r="K1833" s="24" ph="1"/>
      <c r="L1833" s="24" ph="1"/>
      <c r="M1833" s="24" ph="1"/>
      <c r="N1833" s="22" ph="1"/>
    </row>
    <row r="1834" spans="10:14" ht="21">
      <c r="J1834" s="24" ph="1"/>
      <c r="K1834" s="24" ph="1"/>
      <c r="L1834" s="24" ph="1"/>
      <c r="M1834" s="24" ph="1"/>
      <c r="N1834" s="22" ph="1"/>
    </row>
    <row r="1835" spans="10:14" ht="21">
      <c r="J1835" s="24" ph="1"/>
      <c r="K1835" s="24" ph="1"/>
      <c r="L1835" s="24" ph="1"/>
      <c r="M1835" s="24" ph="1"/>
      <c r="N1835" s="22" ph="1"/>
    </row>
    <row r="1836" spans="10:14" ht="21">
      <c r="J1836" s="24" ph="1"/>
      <c r="K1836" s="24" ph="1"/>
      <c r="L1836" s="24" ph="1"/>
      <c r="M1836" s="24" ph="1"/>
      <c r="N1836" s="22" ph="1"/>
    </row>
    <row r="1837" spans="10:14" ht="21">
      <c r="J1837" s="24" ph="1"/>
      <c r="K1837" s="24" ph="1"/>
      <c r="L1837" s="24" ph="1"/>
      <c r="M1837" s="24" ph="1"/>
      <c r="N1837" s="22" ph="1"/>
    </row>
    <row r="1838" spans="10:14" ht="21">
      <c r="J1838" s="24" ph="1"/>
      <c r="K1838" s="24" ph="1"/>
      <c r="L1838" s="24" ph="1"/>
      <c r="M1838" s="24" ph="1"/>
      <c r="N1838" s="22" ph="1"/>
    </row>
    <row r="1839" spans="10:14" ht="21">
      <c r="J1839" s="24" ph="1"/>
      <c r="K1839" s="24" ph="1"/>
      <c r="L1839" s="24" ph="1"/>
      <c r="M1839" s="24" ph="1"/>
      <c r="N1839" s="22" ph="1"/>
    </row>
    <row r="1840" spans="10:14" ht="21">
      <c r="J1840" s="24" ph="1"/>
      <c r="K1840" s="24" ph="1"/>
      <c r="L1840" s="24" ph="1"/>
      <c r="M1840" s="24" ph="1"/>
      <c r="N1840" s="22" ph="1"/>
    </row>
    <row r="1841" spans="10:14" ht="21">
      <c r="J1841" s="24" ph="1"/>
      <c r="K1841" s="24" ph="1"/>
      <c r="L1841" s="24" ph="1"/>
      <c r="M1841" s="24" ph="1"/>
      <c r="N1841" s="22" ph="1"/>
    </row>
    <row r="1842" spans="10:14" ht="21">
      <c r="J1842" s="24" ph="1"/>
      <c r="K1842" s="24" ph="1"/>
      <c r="L1842" s="24" ph="1"/>
      <c r="M1842" s="24" ph="1"/>
      <c r="N1842" s="22" ph="1"/>
    </row>
    <row r="1843" spans="10:14" ht="21">
      <c r="J1843" s="24" ph="1"/>
      <c r="K1843" s="24" ph="1"/>
      <c r="L1843" s="24" ph="1"/>
      <c r="M1843" s="24" ph="1"/>
      <c r="N1843" s="22" ph="1"/>
    </row>
    <row r="1844" spans="10:14" ht="21">
      <c r="J1844" s="24" ph="1"/>
      <c r="K1844" s="24" ph="1"/>
      <c r="L1844" s="24" ph="1"/>
      <c r="M1844" s="24" ph="1"/>
      <c r="N1844" s="22" ph="1"/>
    </row>
    <row r="1845" spans="10:14" ht="21">
      <c r="J1845" s="24" ph="1"/>
      <c r="K1845" s="24" ph="1"/>
      <c r="L1845" s="24" ph="1"/>
      <c r="M1845" s="24" ph="1"/>
      <c r="N1845" s="22" ph="1"/>
    </row>
    <row r="1846" spans="10:14" ht="21">
      <c r="J1846" s="24" ph="1"/>
      <c r="K1846" s="24" ph="1"/>
      <c r="L1846" s="24" ph="1"/>
      <c r="M1846" s="24" ph="1"/>
      <c r="N1846" s="22" ph="1"/>
    </row>
    <row r="1847" spans="10:14" ht="21">
      <c r="J1847" s="24" ph="1"/>
      <c r="K1847" s="24" ph="1"/>
      <c r="L1847" s="24" ph="1"/>
      <c r="M1847" s="24" ph="1"/>
      <c r="N1847" s="22" ph="1"/>
    </row>
    <row r="1848" spans="10:14" ht="21">
      <c r="J1848" s="24" ph="1"/>
      <c r="K1848" s="24" ph="1"/>
      <c r="L1848" s="24" ph="1"/>
      <c r="M1848" s="24" ph="1"/>
      <c r="N1848" s="22" ph="1"/>
    </row>
    <row r="1849" spans="10:14" ht="21">
      <c r="J1849" s="24" ph="1"/>
      <c r="K1849" s="24" ph="1"/>
      <c r="L1849" s="24" ph="1"/>
      <c r="M1849" s="24" ph="1"/>
      <c r="N1849" s="22" ph="1"/>
    </row>
    <row r="1850" spans="10:14" ht="21">
      <c r="J1850" s="24" ph="1"/>
      <c r="K1850" s="24" ph="1"/>
      <c r="L1850" s="24" ph="1"/>
      <c r="M1850" s="24" ph="1"/>
      <c r="N1850" s="22" ph="1"/>
    </row>
    <row r="1851" spans="10:14" ht="21">
      <c r="J1851" s="24" ph="1"/>
      <c r="K1851" s="24" ph="1"/>
      <c r="L1851" s="24" ph="1"/>
      <c r="M1851" s="24" ph="1"/>
      <c r="N1851" s="22" ph="1"/>
    </row>
    <row r="1852" spans="10:14" ht="21">
      <c r="J1852" s="24" ph="1"/>
      <c r="K1852" s="24" ph="1"/>
      <c r="L1852" s="24" ph="1"/>
      <c r="M1852" s="24" ph="1"/>
      <c r="N1852" s="22" ph="1"/>
    </row>
    <row r="1853" spans="10:14" ht="21">
      <c r="J1853" s="24" ph="1"/>
      <c r="K1853" s="24" ph="1"/>
      <c r="L1853" s="24" ph="1"/>
      <c r="M1853" s="24" ph="1"/>
      <c r="N1853" s="22" ph="1"/>
    </row>
    <row r="1854" spans="10:14" ht="21">
      <c r="J1854" s="24" ph="1"/>
      <c r="K1854" s="24" ph="1"/>
      <c r="L1854" s="24" ph="1"/>
      <c r="M1854" s="24" ph="1"/>
      <c r="N1854" s="22" ph="1"/>
    </row>
    <row r="1855" spans="10:14" ht="21">
      <c r="J1855" s="24" ph="1"/>
      <c r="K1855" s="24" ph="1"/>
      <c r="L1855" s="24" ph="1"/>
      <c r="M1855" s="24" ph="1"/>
      <c r="N1855" s="22" ph="1"/>
    </row>
    <row r="1856" spans="10:14" ht="21">
      <c r="J1856" s="24" ph="1"/>
      <c r="K1856" s="24" ph="1"/>
      <c r="L1856" s="24" ph="1"/>
      <c r="M1856" s="24" ph="1"/>
      <c r="N1856" s="22" ph="1"/>
    </row>
    <row r="1857" spans="10:14" ht="21">
      <c r="J1857" s="24" ph="1"/>
      <c r="K1857" s="24" ph="1"/>
      <c r="L1857" s="24" ph="1"/>
      <c r="M1857" s="24" ph="1"/>
      <c r="N1857" s="22" ph="1"/>
    </row>
    <row r="1858" spans="10:14" ht="21">
      <c r="J1858" s="24" ph="1"/>
      <c r="K1858" s="24" ph="1"/>
      <c r="L1858" s="24" ph="1"/>
      <c r="M1858" s="24" ph="1"/>
      <c r="N1858" s="22" ph="1"/>
    </row>
    <row r="1859" spans="10:14" ht="21">
      <c r="J1859" s="24" ph="1"/>
      <c r="K1859" s="24" ph="1"/>
      <c r="L1859" s="24" ph="1"/>
      <c r="M1859" s="24" ph="1"/>
      <c r="N1859" s="22" ph="1"/>
    </row>
    <row r="1860" spans="10:14" ht="21">
      <c r="J1860" s="24" ph="1"/>
      <c r="K1860" s="24" ph="1"/>
      <c r="L1860" s="24" ph="1"/>
      <c r="M1860" s="24" ph="1"/>
      <c r="N1860" s="22" ph="1"/>
    </row>
    <row r="1861" spans="10:14" ht="21">
      <c r="J1861" s="24" ph="1"/>
      <c r="K1861" s="24" ph="1"/>
      <c r="L1861" s="24" ph="1"/>
      <c r="M1861" s="24" ph="1"/>
      <c r="N1861" s="22" ph="1"/>
    </row>
    <row r="1862" spans="10:14" ht="21">
      <c r="J1862" s="24" ph="1"/>
      <c r="K1862" s="24" ph="1"/>
      <c r="L1862" s="24" ph="1"/>
      <c r="M1862" s="24" ph="1"/>
      <c r="N1862" s="22" ph="1"/>
    </row>
    <row r="1863" spans="10:14" ht="21">
      <c r="J1863" s="24" ph="1"/>
      <c r="K1863" s="24" ph="1"/>
      <c r="L1863" s="24" ph="1"/>
      <c r="M1863" s="24" ph="1"/>
      <c r="N1863" s="22" ph="1"/>
    </row>
    <row r="1864" spans="10:14" ht="21">
      <c r="J1864" s="24" ph="1"/>
      <c r="K1864" s="24" ph="1"/>
      <c r="L1864" s="24" ph="1"/>
      <c r="M1864" s="24" ph="1"/>
      <c r="N1864" s="22" ph="1"/>
    </row>
    <row r="1865" spans="10:14" ht="21">
      <c r="J1865" s="24" ph="1"/>
      <c r="K1865" s="24" ph="1"/>
      <c r="L1865" s="24" ph="1"/>
      <c r="M1865" s="24" ph="1"/>
      <c r="N1865" s="22" ph="1"/>
    </row>
    <row r="1866" spans="10:14" ht="21">
      <c r="J1866" s="24" ph="1"/>
      <c r="K1866" s="24" ph="1"/>
      <c r="L1866" s="24" ph="1"/>
      <c r="M1866" s="24" ph="1"/>
      <c r="N1866" s="22" ph="1"/>
    </row>
    <row r="1867" spans="10:14" ht="21">
      <c r="J1867" s="24" ph="1"/>
      <c r="K1867" s="24" ph="1"/>
      <c r="L1867" s="24" ph="1"/>
      <c r="M1867" s="24" ph="1"/>
      <c r="N1867" s="22" ph="1"/>
    </row>
    <row r="1868" spans="10:14" ht="21">
      <c r="J1868" s="24" ph="1"/>
      <c r="K1868" s="24" ph="1"/>
      <c r="L1868" s="24" ph="1"/>
      <c r="M1868" s="24" ph="1"/>
      <c r="N1868" s="22" ph="1"/>
    </row>
    <row r="1869" spans="10:14" ht="21">
      <c r="J1869" s="24" ph="1"/>
      <c r="K1869" s="24" ph="1"/>
      <c r="L1869" s="24" ph="1"/>
      <c r="M1869" s="24" ph="1"/>
      <c r="N1869" s="22" ph="1"/>
    </row>
    <row r="1870" spans="10:14" ht="21">
      <c r="J1870" s="24" ph="1"/>
      <c r="K1870" s="24" ph="1"/>
      <c r="L1870" s="24" ph="1"/>
      <c r="M1870" s="24" ph="1"/>
      <c r="N1870" s="22" ph="1"/>
    </row>
    <row r="1871" spans="10:14" ht="21">
      <c r="J1871" s="24" ph="1"/>
      <c r="K1871" s="24" ph="1"/>
      <c r="L1871" s="24" ph="1"/>
      <c r="M1871" s="24" ph="1"/>
      <c r="N1871" s="22" ph="1"/>
    </row>
    <row r="1872" spans="10:14" ht="21">
      <c r="J1872" s="24" ph="1"/>
      <c r="K1872" s="24" ph="1"/>
      <c r="L1872" s="24" ph="1"/>
      <c r="M1872" s="24" ph="1"/>
      <c r="N1872" s="22" ph="1"/>
    </row>
    <row r="1873" spans="10:14" ht="21">
      <c r="J1873" s="24" ph="1"/>
      <c r="K1873" s="24" ph="1"/>
      <c r="L1873" s="24" ph="1"/>
      <c r="M1873" s="24" ph="1"/>
      <c r="N1873" s="22" ph="1"/>
    </row>
    <row r="1874" spans="10:14" ht="21">
      <c r="J1874" s="24" ph="1"/>
      <c r="K1874" s="24" ph="1"/>
      <c r="L1874" s="24" ph="1"/>
      <c r="M1874" s="24" ph="1"/>
      <c r="N1874" s="22" ph="1"/>
    </row>
    <row r="1875" spans="10:14" ht="21">
      <c r="J1875" s="24" ph="1"/>
      <c r="K1875" s="24" ph="1"/>
      <c r="L1875" s="24" ph="1"/>
      <c r="M1875" s="24" ph="1"/>
      <c r="N1875" s="22" ph="1"/>
    </row>
    <row r="1876" spans="10:14" ht="21">
      <c r="J1876" s="24" ph="1"/>
      <c r="K1876" s="24" ph="1"/>
      <c r="L1876" s="24" ph="1"/>
      <c r="M1876" s="24" ph="1"/>
      <c r="N1876" s="22" ph="1"/>
    </row>
    <row r="1877" spans="10:14" ht="21">
      <c r="J1877" s="24" ph="1"/>
      <c r="K1877" s="24" ph="1"/>
      <c r="L1877" s="24" ph="1"/>
      <c r="M1877" s="24" ph="1"/>
      <c r="N1877" s="22" ph="1"/>
    </row>
    <row r="1878" spans="10:14" ht="21">
      <c r="J1878" s="24" ph="1"/>
      <c r="K1878" s="24" ph="1"/>
      <c r="L1878" s="24" ph="1"/>
      <c r="M1878" s="24" ph="1"/>
      <c r="N1878" s="22" ph="1"/>
    </row>
    <row r="1879" spans="10:14" ht="21">
      <c r="J1879" s="24" ph="1"/>
      <c r="K1879" s="24" ph="1"/>
      <c r="L1879" s="24" ph="1"/>
      <c r="M1879" s="24" ph="1"/>
      <c r="N1879" s="22" ph="1"/>
    </row>
    <row r="1880" spans="10:14" ht="21">
      <c r="J1880" s="24" ph="1"/>
      <c r="K1880" s="24" ph="1"/>
      <c r="L1880" s="24" ph="1"/>
      <c r="M1880" s="24" ph="1"/>
      <c r="N1880" s="22" ph="1"/>
    </row>
    <row r="1881" spans="10:14" ht="21">
      <c r="J1881" s="24" ph="1"/>
      <c r="K1881" s="24" ph="1"/>
      <c r="L1881" s="24" ph="1"/>
      <c r="M1881" s="24" ph="1"/>
      <c r="N1881" s="22" ph="1"/>
    </row>
    <row r="1882" spans="10:14" ht="21">
      <c r="J1882" s="24" ph="1"/>
      <c r="K1882" s="24" ph="1"/>
      <c r="L1882" s="24" ph="1"/>
      <c r="M1882" s="24" ph="1"/>
      <c r="N1882" s="22" ph="1"/>
    </row>
    <row r="1883" spans="10:14" ht="21">
      <c r="J1883" s="24" ph="1"/>
      <c r="K1883" s="24" ph="1"/>
      <c r="L1883" s="24" ph="1"/>
      <c r="M1883" s="24" ph="1"/>
      <c r="N1883" s="22" ph="1"/>
    </row>
    <row r="1884" spans="10:14" ht="21">
      <c r="J1884" s="24" ph="1"/>
      <c r="K1884" s="24" ph="1"/>
      <c r="L1884" s="24" ph="1"/>
      <c r="M1884" s="24" ph="1"/>
      <c r="N1884" s="22" ph="1"/>
    </row>
    <row r="1885" spans="10:14" ht="21">
      <c r="J1885" s="24" ph="1"/>
      <c r="K1885" s="24" ph="1"/>
      <c r="L1885" s="24" ph="1"/>
      <c r="M1885" s="24" ph="1"/>
      <c r="N1885" s="22" ph="1"/>
    </row>
    <row r="1886" spans="10:14" ht="21">
      <c r="J1886" s="24" ph="1"/>
      <c r="K1886" s="24" ph="1"/>
      <c r="L1886" s="24" ph="1"/>
      <c r="M1886" s="24" ph="1"/>
      <c r="N1886" s="22" ph="1"/>
    </row>
    <row r="1887" spans="10:14" ht="21">
      <c r="J1887" s="24" ph="1"/>
      <c r="K1887" s="24" ph="1"/>
      <c r="L1887" s="24" ph="1"/>
      <c r="M1887" s="24" ph="1"/>
      <c r="N1887" s="22" ph="1"/>
    </row>
    <row r="1888" spans="10:14" ht="21">
      <c r="J1888" s="24" ph="1"/>
      <c r="K1888" s="24" ph="1"/>
      <c r="L1888" s="24" ph="1"/>
      <c r="M1888" s="24" ph="1"/>
      <c r="N1888" s="22" ph="1"/>
    </row>
    <row r="1889" spans="10:14" ht="21">
      <c r="J1889" s="24" ph="1"/>
      <c r="K1889" s="24" ph="1"/>
      <c r="L1889" s="24" ph="1"/>
      <c r="M1889" s="24" ph="1"/>
      <c r="N1889" s="22" ph="1"/>
    </row>
    <row r="1890" spans="10:14" ht="21">
      <c r="J1890" s="24" ph="1"/>
      <c r="K1890" s="24" ph="1"/>
      <c r="L1890" s="24" ph="1"/>
      <c r="M1890" s="24" ph="1"/>
      <c r="N1890" s="22" ph="1"/>
    </row>
    <row r="1891" spans="10:14" ht="21">
      <c r="J1891" s="24" ph="1"/>
      <c r="K1891" s="24" ph="1"/>
      <c r="L1891" s="24" ph="1"/>
      <c r="M1891" s="24" ph="1"/>
      <c r="N1891" s="22" ph="1"/>
    </row>
    <row r="1892" spans="10:14" ht="21">
      <c r="J1892" s="24" ph="1"/>
      <c r="K1892" s="24" ph="1"/>
      <c r="L1892" s="24" ph="1"/>
      <c r="M1892" s="24" ph="1"/>
      <c r="N1892" s="22" ph="1"/>
    </row>
    <row r="1893" spans="10:14" ht="21">
      <c r="J1893" s="24" ph="1"/>
      <c r="K1893" s="24" ph="1"/>
      <c r="L1893" s="24" ph="1"/>
      <c r="M1893" s="24" ph="1"/>
      <c r="N1893" s="22" ph="1"/>
    </row>
    <row r="1894" spans="10:14" ht="21">
      <c r="J1894" s="24" ph="1"/>
      <c r="K1894" s="24" ph="1"/>
      <c r="L1894" s="24" ph="1"/>
      <c r="M1894" s="24" ph="1"/>
      <c r="N1894" s="22" ph="1"/>
    </row>
    <row r="1895" spans="10:14" ht="21">
      <c r="J1895" s="24" ph="1"/>
      <c r="K1895" s="24" ph="1"/>
      <c r="L1895" s="24" ph="1"/>
      <c r="M1895" s="24" ph="1"/>
      <c r="N1895" s="22" ph="1"/>
    </row>
    <row r="1896" spans="10:14" ht="21">
      <c r="J1896" s="24" ph="1"/>
      <c r="K1896" s="24" ph="1"/>
      <c r="L1896" s="24" ph="1"/>
      <c r="M1896" s="24" ph="1"/>
      <c r="N1896" s="22" ph="1"/>
    </row>
    <row r="1897" spans="10:14" ht="21">
      <c r="J1897" s="24" ph="1"/>
      <c r="K1897" s="24" ph="1"/>
      <c r="L1897" s="24" ph="1"/>
      <c r="M1897" s="24" ph="1"/>
      <c r="N1897" s="22" ph="1"/>
    </row>
    <row r="1898" spans="10:14" ht="21">
      <c r="J1898" s="24" ph="1"/>
      <c r="K1898" s="24" ph="1"/>
      <c r="L1898" s="24" ph="1"/>
      <c r="M1898" s="24" ph="1"/>
      <c r="N1898" s="22" ph="1"/>
    </row>
    <row r="1899" spans="10:14" ht="21">
      <c r="J1899" s="24" ph="1"/>
      <c r="K1899" s="24" ph="1"/>
      <c r="L1899" s="24" ph="1"/>
      <c r="M1899" s="24" ph="1"/>
      <c r="N1899" s="22" ph="1"/>
    </row>
    <row r="1900" spans="10:14" ht="21">
      <c r="J1900" s="24" ph="1"/>
      <c r="K1900" s="24" ph="1"/>
      <c r="L1900" s="24" ph="1"/>
      <c r="M1900" s="24" ph="1"/>
      <c r="N1900" s="22" ph="1"/>
    </row>
    <row r="1901" spans="10:14" ht="21">
      <c r="J1901" s="24" ph="1"/>
      <c r="K1901" s="24" ph="1"/>
      <c r="L1901" s="24" ph="1"/>
      <c r="M1901" s="24" ph="1"/>
      <c r="N1901" s="22" ph="1"/>
    </row>
    <row r="1902" spans="10:14" ht="21">
      <c r="J1902" s="24" ph="1"/>
      <c r="K1902" s="24" ph="1"/>
      <c r="L1902" s="24" ph="1"/>
      <c r="M1902" s="24" ph="1"/>
      <c r="N1902" s="22" ph="1"/>
    </row>
    <row r="1903" spans="10:14" ht="21">
      <c r="J1903" s="24" ph="1"/>
      <c r="K1903" s="24" ph="1"/>
      <c r="L1903" s="24" ph="1"/>
      <c r="M1903" s="24" ph="1"/>
      <c r="N1903" s="22" ph="1"/>
    </row>
    <row r="1904" spans="10:14" ht="21">
      <c r="J1904" s="24" ph="1"/>
      <c r="K1904" s="24" ph="1"/>
      <c r="L1904" s="24" ph="1"/>
      <c r="M1904" s="24" ph="1"/>
      <c r="N1904" s="22" ph="1"/>
    </row>
    <row r="1905" spans="10:14" ht="21">
      <c r="J1905" s="24" ph="1"/>
      <c r="K1905" s="24" ph="1"/>
      <c r="L1905" s="24" ph="1"/>
      <c r="M1905" s="24" ph="1"/>
      <c r="N1905" s="22" ph="1"/>
    </row>
    <row r="1906" spans="10:14" ht="21">
      <c r="J1906" s="24" ph="1"/>
      <c r="K1906" s="24" ph="1"/>
      <c r="L1906" s="24" ph="1"/>
      <c r="M1906" s="24" ph="1"/>
      <c r="N1906" s="22" ph="1"/>
    </row>
    <row r="1907" spans="10:14" ht="21">
      <c r="J1907" s="24" ph="1"/>
      <c r="K1907" s="24" ph="1"/>
      <c r="L1907" s="24" ph="1"/>
      <c r="M1907" s="24" ph="1"/>
      <c r="N1907" s="22" ph="1"/>
    </row>
    <row r="1908" spans="10:14" ht="21">
      <c r="J1908" s="24" ph="1"/>
      <c r="K1908" s="24" ph="1"/>
      <c r="L1908" s="24" ph="1"/>
      <c r="M1908" s="24" ph="1"/>
      <c r="N1908" s="22" ph="1"/>
    </row>
    <row r="1909" spans="10:14" ht="21">
      <c r="J1909" s="24" ph="1"/>
      <c r="K1909" s="24" ph="1"/>
      <c r="L1909" s="24" ph="1"/>
      <c r="M1909" s="24" ph="1"/>
      <c r="N1909" s="22" ph="1"/>
    </row>
    <row r="1910" spans="10:14" ht="21">
      <c r="J1910" s="24" ph="1"/>
      <c r="K1910" s="24" ph="1"/>
      <c r="L1910" s="24" ph="1"/>
      <c r="M1910" s="24" ph="1"/>
      <c r="N1910" s="22" ph="1"/>
    </row>
    <row r="1911" spans="10:14" ht="21">
      <c r="J1911" s="24" ph="1"/>
      <c r="K1911" s="24" ph="1"/>
      <c r="L1911" s="24" ph="1"/>
      <c r="M1911" s="24" ph="1"/>
      <c r="N1911" s="22" ph="1"/>
    </row>
    <row r="1912" spans="10:14" ht="21">
      <c r="J1912" s="24" ph="1"/>
      <c r="K1912" s="24" ph="1"/>
      <c r="L1912" s="24" ph="1"/>
      <c r="M1912" s="24" ph="1"/>
      <c r="N1912" s="22" ph="1"/>
    </row>
    <row r="1913" spans="10:14" ht="21">
      <c r="J1913" s="24" ph="1"/>
      <c r="K1913" s="24" ph="1"/>
      <c r="L1913" s="24" ph="1"/>
      <c r="M1913" s="24" ph="1"/>
      <c r="N1913" s="22" ph="1"/>
    </row>
    <row r="1914" spans="10:14" ht="21">
      <c r="J1914" s="24" ph="1"/>
      <c r="K1914" s="24" ph="1"/>
      <c r="L1914" s="24" ph="1"/>
      <c r="M1914" s="24" ph="1"/>
      <c r="N1914" s="22" ph="1"/>
    </row>
    <row r="1915" spans="10:14" ht="21">
      <c r="J1915" s="24" ph="1"/>
      <c r="K1915" s="24" ph="1"/>
      <c r="L1915" s="24" ph="1"/>
      <c r="M1915" s="24" ph="1"/>
      <c r="N1915" s="22" ph="1"/>
    </row>
    <row r="1916" spans="10:14" ht="21">
      <c r="J1916" s="24" ph="1"/>
      <c r="K1916" s="24" ph="1"/>
      <c r="L1916" s="24" ph="1"/>
      <c r="M1916" s="24" ph="1"/>
      <c r="N1916" s="22" ph="1"/>
    </row>
    <row r="1917" spans="10:14" ht="21">
      <c r="J1917" s="24" ph="1"/>
      <c r="K1917" s="24" ph="1"/>
      <c r="L1917" s="24" ph="1"/>
      <c r="M1917" s="24" ph="1"/>
      <c r="N1917" s="22" ph="1"/>
    </row>
    <row r="1918" spans="10:14" ht="21">
      <c r="J1918" s="24" ph="1"/>
      <c r="K1918" s="24" ph="1"/>
      <c r="L1918" s="24" ph="1"/>
      <c r="M1918" s="24" ph="1"/>
      <c r="N1918" s="22" ph="1"/>
    </row>
    <row r="1919" spans="10:14" ht="21">
      <c r="J1919" s="24" ph="1"/>
      <c r="K1919" s="24" ph="1"/>
      <c r="L1919" s="24" ph="1"/>
      <c r="M1919" s="24" ph="1"/>
      <c r="N1919" s="22" ph="1"/>
    </row>
    <row r="1920" spans="10:14" ht="21">
      <c r="J1920" s="24" ph="1"/>
      <c r="K1920" s="24" ph="1"/>
      <c r="L1920" s="24" ph="1"/>
      <c r="M1920" s="24" ph="1"/>
      <c r="N1920" s="22" ph="1"/>
    </row>
    <row r="1921" spans="10:14" ht="21">
      <c r="J1921" s="24" ph="1"/>
      <c r="K1921" s="24" ph="1"/>
      <c r="L1921" s="24" ph="1"/>
      <c r="M1921" s="24" ph="1"/>
      <c r="N1921" s="22" ph="1"/>
    </row>
    <row r="1922" spans="10:14" ht="21">
      <c r="J1922" s="24" ph="1"/>
      <c r="K1922" s="24" ph="1"/>
      <c r="L1922" s="24" ph="1"/>
      <c r="M1922" s="24" ph="1"/>
      <c r="N1922" s="22" ph="1"/>
    </row>
    <row r="1923" spans="10:14" ht="21">
      <c r="J1923" s="24" ph="1"/>
      <c r="K1923" s="24" ph="1"/>
      <c r="L1923" s="24" ph="1"/>
      <c r="M1923" s="24" ph="1"/>
      <c r="N1923" s="22" ph="1"/>
    </row>
    <row r="1924" spans="10:14" ht="21">
      <c r="J1924" s="24" ph="1"/>
      <c r="K1924" s="24" ph="1"/>
      <c r="L1924" s="24" ph="1"/>
      <c r="M1924" s="24" ph="1"/>
      <c r="N1924" s="22" ph="1"/>
    </row>
    <row r="1925" spans="10:14" ht="21">
      <c r="J1925" s="24" ph="1"/>
      <c r="K1925" s="24" ph="1"/>
      <c r="L1925" s="24" ph="1"/>
      <c r="M1925" s="24" ph="1"/>
      <c r="N1925" s="22" ph="1"/>
    </row>
    <row r="1926" spans="10:14" ht="21">
      <c r="J1926" s="24" ph="1"/>
      <c r="K1926" s="24" ph="1"/>
      <c r="L1926" s="24" ph="1"/>
      <c r="M1926" s="24" ph="1"/>
      <c r="N1926" s="22" ph="1"/>
    </row>
    <row r="1927" spans="10:14" ht="21">
      <c r="J1927" s="24" ph="1"/>
      <c r="K1927" s="24" ph="1"/>
      <c r="L1927" s="24" ph="1"/>
      <c r="M1927" s="24" ph="1"/>
      <c r="N1927" s="22" ph="1"/>
    </row>
    <row r="1928" spans="10:14" ht="21">
      <c r="J1928" s="24" ph="1"/>
      <c r="K1928" s="24" ph="1"/>
      <c r="L1928" s="24" ph="1"/>
      <c r="M1928" s="24" ph="1"/>
      <c r="N1928" s="22" ph="1"/>
    </row>
    <row r="1929" spans="10:14" ht="21">
      <c r="J1929" s="24" ph="1"/>
      <c r="K1929" s="24" ph="1"/>
      <c r="L1929" s="24" ph="1"/>
      <c r="M1929" s="24" ph="1"/>
      <c r="N1929" s="22" ph="1"/>
    </row>
    <row r="1930" spans="10:14" ht="21">
      <c r="J1930" s="24" ph="1"/>
      <c r="K1930" s="24" ph="1"/>
      <c r="L1930" s="24" ph="1"/>
      <c r="M1930" s="24" ph="1"/>
      <c r="N1930" s="22" ph="1"/>
    </row>
    <row r="1931" spans="10:14" ht="21">
      <c r="J1931" s="24" ph="1"/>
      <c r="K1931" s="24" ph="1"/>
      <c r="L1931" s="24" ph="1"/>
      <c r="M1931" s="24" ph="1"/>
      <c r="N1931" s="22" ph="1"/>
    </row>
    <row r="1932" spans="10:14" ht="21">
      <c r="J1932" s="24" ph="1"/>
      <c r="K1932" s="24" ph="1"/>
      <c r="L1932" s="24" ph="1"/>
      <c r="M1932" s="24" ph="1"/>
      <c r="N1932" s="22" ph="1"/>
    </row>
    <row r="1933" spans="10:14" ht="21">
      <c r="J1933" s="24" ph="1"/>
      <c r="K1933" s="24" ph="1"/>
      <c r="L1933" s="24" ph="1"/>
      <c r="M1933" s="24" ph="1"/>
      <c r="N1933" s="22" ph="1"/>
    </row>
    <row r="1934" spans="10:14" ht="21">
      <c r="J1934" s="24" ph="1"/>
      <c r="K1934" s="24" ph="1"/>
      <c r="L1934" s="24" ph="1"/>
      <c r="M1934" s="24" ph="1"/>
      <c r="N1934" s="22" ph="1"/>
    </row>
    <row r="1935" spans="10:14" ht="21">
      <c r="J1935" s="24" ph="1"/>
      <c r="K1935" s="24" ph="1"/>
      <c r="L1935" s="24" ph="1"/>
      <c r="M1935" s="24" ph="1"/>
      <c r="N1935" s="22" ph="1"/>
    </row>
    <row r="1936" spans="10:14" ht="21">
      <c r="J1936" s="24" ph="1"/>
      <c r="K1936" s="24" ph="1"/>
      <c r="L1936" s="24" ph="1"/>
      <c r="M1936" s="24" ph="1"/>
      <c r="N1936" s="22" ph="1"/>
    </row>
    <row r="1937" spans="10:14" ht="21">
      <c r="J1937" s="24" ph="1"/>
      <c r="K1937" s="24" ph="1"/>
      <c r="L1937" s="24" ph="1"/>
      <c r="M1937" s="24" ph="1"/>
      <c r="N1937" s="22" ph="1"/>
    </row>
    <row r="1938" spans="10:14" ht="21">
      <c r="J1938" s="24" ph="1"/>
      <c r="K1938" s="24" ph="1"/>
      <c r="L1938" s="24" ph="1"/>
      <c r="M1938" s="24" ph="1"/>
      <c r="N1938" s="22" ph="1"/>
    </row>
    <row r="1939" spans="10:14" ht="21">
      <c r="J1939" s="24" ph="1"/>
      <c r="K1939" s="24" ph="1"/>
      <c r="L1939" s="24" ph="1"/>
      <c r="M1939" s="24" ph="1"/>
      <c r="N1939" s="22" ph="1"/>
    </row>
    <row r="1940" spans="10:14" ht="21">
      <c r="J1940" s="24" ph="1"/>
      <c r="K1940" s="24" ph="1"/>
      <c r="L1940" s="24" ph="1"/>
      <c r="M1940" s="24" ph="1"/>
      <c r="N1940" s="22" ph="1"/>
    </row>
    <row r="1941" spans="10:14" ht="21">
      <c r="J1941" s="24" ph="1"/>
      <c r="K1941" s="24" ph="1"/>
      <c r="L1941" s="24" ph="1"/>
      <c r="M1941" s="24" ph="1"/>
      <c r="N1941" s="22" ph="1"/>
    </row>
    <row r="1942" spans="10:14" ht="21">
      <c r="J1942" s="24" ph="1"/>
      <c r="K1942" s="24" ph="1"/>
      <c r="L1942" s="24" ph="1"/>
      <c r="M1942" s="24" ph="1"/>
      <c r="N1942" s="22" ph="1"/>
    </row>
    <row r="1943" spans="10:14" ht="21">
      <c r="J1943" s="24" ph="1"/>
      <c r="K1943" s="24" ph="1"/>
      <c r="L1943" s="24" ph="1"/>
      <c r="M1943" s="24" ph="1"/>
      <c r="N1943" s="22" ph="1"/>
    </row>
    <row r="1944" spans="10:14" ht="21">
      <c r="J1944" s="24" ph="1"/>
      <c r="K1944" s="24" ph="1"/>
      <c r="L1944" s="24" ph="1"/>
      <c r="M1944" s="24" ph="1"/>
      <c r="N1944" s="22" ph="1"/>
    </row>
    <row r="1945" spans="10:14" ht="21">
      <c r="J1945" s="24" ph="1"/>
      <c r="K1945" s="24" ph="1"/>
      <c r="L1945" s="24" ph="1"/>
      <c r="M1945" s="24" ph="1"/>
      <c r="N1945" s="22" ph="1"/>
    </row>
    <row r="1946" spans="10:14" ht="21">
      <c r="J1946" s="24" ph="1"/>
      <c r="K1946" s="24" ph="1"/>
      <c r="L1946" s="24" ph="1"/>
      <c r="M1946" s="24" ph="1"/>
      <c r="N1946" s="22" ph="1"/>
    </row>
    <row r="1947" spans="10:14" ht="21">
      <c r="J1947" s="24" ph="1"/>
      <c r="K1947" s="24" ph="1"/>
      <c r="L1947" s="24" ph="1"/>
      <c r="M1947" s="24" ph="1"/>
      <c r="N1947" s="22" ph="1"/>
    </row>
    <row r="1948" spans="10:14" ht="21">
      <c r="J1948" s="24" ph="1"/>
      <c r="K1948" s="24" ph="1"/>
      <c r="L1948" s="24" ph="1"/>
      <c r="M1948" s="24" ph="1"/>
      <c r="N1948" s="22" ph="1"/>
    </row>
    <row r="1949" spans="10:14" ht="21">
      <c r="J1949" s="24" ph="1"/>
      <c r="K1949" s="24" ph="1"/>
      <c r="L1949" s="24" ph="1"/>
      <c r="M1949" s="24" ph="1"/>
      <c r="N1949" s="22" ph="1"/>
    </row>
    <row r="1950" spans="10:14" ht="21">
      <c r="J1950" s="24" ph="1"/>
      <c r="K1950" s="24" ph="1"/>
      <c r="L1950" s="24" ph="1"/>
      <c r="M1950" s="24" ph="1"/>
      <c r="N1950" s="22" ph="1"/>
    </row>
    <row r="1951" spans="10:14" ht="21">
      <c r="J1951" s="24" ph="1"/>
      <c r="K1951" s="24" ph="1"/>
      <c r="L1951" s="24" ph="1"/>
      <c r="M1951" s="24" ph="1"/>
      <c r="N1951" s="22" ph="1"/>
    </row>
    <row r="1952" spans="10:14" ht="21">
      <c r="J1952" s="24" ph="1"/>
      <c r="K1952" s="24" ph="1"/>
      <c r="L1952" s="24" ph="1"/>
      <c r="M1952" s="24" ph="1"/>
      <c r="N1952" s="22" ph="1"/>
    </row>
    <row r="1953" spans="10:14" ht="21">
      <c r="J1953" s="24" ph="1"/>
      <c r="K1953" s="24" ph="1"/>
      <c r="L1953" s="24" ph="1"/>
      <c r="M1953" s="24" ph="1"/>
      <c r="N1953" s="22" ph="1"/>
    </row>
    <row r="1954" spans="10:14" ht="21">
      <c r="J1954" s="24" ph="1"/>
      <c r="K1954" s="24" ph="1"/>
      <c r="L1954" s="24" ph="1"/>
      <c r="M1954" s="24" ph="1"/>
      <c r="N1954" s="22" ph="1"/>
    </row>
    <row r="1955" spans="10:14" ht="21">
      <c r="J1955" s="24" ph="1"/>
      <c r="K1955" s="24" ph="1"/>
      <c r="L1955" s="24" ph="1"/>
      <c r="M1955" s="24" ph="1"/>
      <c r="N1955" s="22" ph="1"/>
    </row>
    <row r="1956" spans="10:14" ht="21">
      <c r="J1956" s="24" ph="1"/>
      <c r="K1956" s="24" ph="1"/>
      <c r="L1956" s="24" ph="1"/>
      <c r="M1956" s="24" ph="1"/>
      <c r="N1956" s="22" ph="1"/>
    </row>
    <row r="1957" spans="10:14" ht="21">
      <c r="J1957" s="24" ph="1"/>
      <c r="K1957" s="24" ph="1"/>
      <c r="L1957" s="24" ph="1"/>
      <c r="M1957" s="24" ph="1"/>
      <c r="N1957" s="22" ph="1"/>
    </row>
    <row r="1958" spans="10:14" ht="21">
      <c r="J1958" s="24" ph="1"/>
      <c r="K1958" s="24" ph="1"/>
      <c r="L1958" s="24" ph="1"/>
      <c r="M1958" s="24" ph="1"/>
      <c r="N1958" s="22" ph="1"/>
    </row>
    <row r="1959" spans="10:14" ht="21">
      <c r="J1959" s="24" ph="1"/>
      <c r="K1959" s="24" ph="1"/>
      <c r="L1959" s="24" ph="1"/>
      <c r="M1959" s="24" ph="1"/>
      <c r="N1959" s="22" ph="1"/>
    </row>
    <row r="1960" spans="10:14" ht="21">
      <c r="J1960" s="24" ph="1"/>
      <c r="K1960" s="24" ph="1"/>
      <c r="L1960" s="24" ph="1"/>
      <c r="M1960" s="24" ph="1"/>
      <c r="N1960" s="22" ph="1"/>
    </row>
    <row r="1961" spans="10:14" ht="21">
      <c r="J1961" s="24" ph="1"/>
      <c r="K1961" s="24" ph="1"/>
      <c r="L1961" s="24" ph="1"/>
      <c r="M1961" s="24" ph="1"/>
      <c r="N1961" s="22" ph="1"/>
    </row>
    <row r="1962" spans="10:14" ht="21">
      <c r="J1962" s="24" ph="1"/>
      <c r="K1962" s="24" ph="1"/>
      <c r="L1962" s="24" ph="1"/>
      <c r="M1962" s="24" ph="1"/>
      <c r="N1962" s="22" ph="1"/>
    </row>
    <row r="1963" spans="10:14" ht="21">
      <c r="J1963" s="24" ph="1"/>
      <c r="K1963" s="24" ph="1"/>
      <c r="L1963" s="24" ph="1"/>
      <c r="M1963" s="24" ph="1"/>
      <c r="N1963" s="22" ph="1"/>
    </row>
    <row r="1964" spans="10:14" ht="21">
      <c r="J1964" s="24" ph="1"/>
      <c r="K1964" s="24" ph="1"/>
      <c r="L1964" s="24" ph="1"/>
      <c r="M1964" s="24" ph="1"/>
      <c r="N1964" s="22" ph="1"/>
    </row>
    <row r="1965" spans="10:14" ht="21">
      <c r="J1965" s="24" ph="1"/>
      <c r="K1965" s="24" ph="1"/>
      <c r="L1965" s="24" ph="1"/>
      <c r="M1965" s="24" ph="1"/>
      <c r="N1965" s="22" ph="1"/>
    </row>
    <row r="1966" spans="10:14" ht="21">
      <c r="J1966" s="24" ph="1"/>
      <c r="K1966" s="24" ph="1"/>
      <c r="L1966" s="24" ph="1"/>
      <c r="M1966" s="24" ph="1"/>
      <c r="N1966" s="22" ph="1"/>
    </row>
    <row r="1967" spans="10:14" ht="21">
      <c r="J1967" s="24" ph="1"/>
      <c r="K1967" s="24" ph="1"/>
      <c r="L1967" s="24" ph="1"/>
      <c r="M1967" s="24" ph="1"/>
      <c r="N1967" s="22" ph="1"/>
    </row>
    <row r="1968" spans="10:14" ht="21">
      <c r="J1968" s="24" ph="1"/>
      <c r="K1968" s="24" ph="1"/>
      <c r="L1968" s="24" ph="1"/>
      <c r="M1968" s="24" ph="1"/>
      <c r="N1968" s="22" ph="1"/>
    </row>
    <row r="1969" spans="10:14" ht="21">
      <c r="J1969" s="24" ph="1"/>
      <c r="K1969" s="24" ph="1"/>
      <c r="L1969" s="24" ph="1"/>
      <c r="M1969" s="24" ph="1"/>
      <c r="N1969" s="22" ph="1"/>
    </row>
    <row r="1970" spans="10:14" ht="21">
      <c r="J1970" s="24" ph="1"/>
      <c r="K1970" s="24" ph="1"/>
      <c r="L1970" s="24" ph="1"/>
      <c r="M1970" s="24" ph="1"/>
      <c r="N1970" s="22" ph="1"/>
    </row>
    <row r="1971" spans="10:14" ht="21">
      <c r="J1971" s="24" ph="1"/>
      <c r="K1971" s="24" ph="1"/>
      <c r="L1971" s="24" ph="1"/>
      <c r="M1971" s="24" ph="1"/>
      <c r="N1971" s="22" ph="1"/>
    </row>
    <row r="1972" spans="10:14" ht="21">
      <c r="J1972" s="24" ph="1"/>
      <c r="K1972" s="24" ph="1"/>
      <c r="L1972" s="24" ph="1"/>
      <c r="M1972" s="24" ph="1"/>
      <c r="N1972" s="22" ph="1"/>
    </row>
    <row r="1973" spans="10:14" ht="21">
      <c r="J1973" s="24" ph="1"/>
      <c r="K1973" s="24" ph="1"/>
      <c r="L1973" s="24" ph="1"/>
      <c r="M1973" s="24" ph="1"/>
      <c r="N1973" s="22" ph="1"/>
    </row>
    <row r="1974" spans="10:14" ht="21">
      <c r="J1974" s="24" ph="1"/>
      <c r="K1974" s="24" ph="1"/>
      <c r="L1974" s="24" ph="1"/>
      <c r="M1974" s="24" ph="1"/>
      <c r="N1974" s="22" ph="1"/>
    </row>
    <row r="1975" spans="10:14" ht="21">
      <c r="J1975" s="24" ph="1"/>
      <c r="K1975" s="24" ph="1"/>
      <c r="L1975" s="24" ph="1"/>
      <c r="M1975" s="24" ph="1"/>
      <c r="N1975" s="22" ph="1"/>
    </row>
    <row r="1976" spans="10:14" ht="21">
      <c r="J1976" s="24" ph="1"/>
      <c r="K1976" s="24" ph="1"/>
      <c r="L1976" s="24" ph="1"/>
      <c r="M1976" s="24" ph="1"/>
      <c r="N1976" s="22" ph="1"/>
    </row>
    <row r="1977" spans="10:14" ht="21">
      <c r="J1977" s="24" ph="1"/>
      <c r="K1977" s="24" ph="1"/>
      <c r="L1977" s="24" ph="1"/>
      <c r="M1977" s="24" ph="1"/>
      <c r="N1977" s="22" ph="1"/>
    </row>
    <row r="1978" spans="10:14" ht="21">
      <c r="J1978" s="24" ph="1"/>
      <c r="K1978" s="24" ph="1"/>
      <c r="L1978" s="24" ph="1"/>
      <c r="M1978" s="24" ph="1"/>
      <c r="N1978" s="22" ph="1"/>
    </row>
    <row r="1979" spans="10:14" ht="21">
      <c r="J1979" s="24" ph="1"/>
      <c r="K1979" s="24" ph="1"/>
      <c r="L1979" s="24" ph="1"/>
      <c r="M1979" s="24" ph="1"/>
      <c r="N1979" s="22" ph="1"/>
    </row>
    <row r="1980" spans="10:14" ht="21">
      <c r="J1980" s="24" ph="1"/>
      <c r="K1980" s="24" ph="1"/>
      <c r="L1980" s="24" ph="1"/>
      <c r="M1980" s="24" ph="1"/>
      <c r="N1980" s="22" ph="1"/>
    </row>
    <row r="1981" spans="10:14" ht="21">
      <c r="J1981" s="24" ph="1"/>
      <c r="K1981" s="24" ph="1"/>
      <c r="L1981" s="24" ph="1"/>
      <c r="M1981" s="24" ph="1"/>
      <c r="N1981" s="22" ph="1"/>
    </row>
    <row r="1982" spans="10:14" ht="21">
      <c r="J1982" s="24" ph="1"/>
      <c r="K1982" s="24" ph="1"/>
      <c r="L1982" s="24" ph="1"/>
      <c r="M1982" s="24" ph="1"/>
      <c r="N1982" s="22" ph="1"/>
    </row>
    <row r="1983" spans="10:14" ht="21">
      <c r="J1983" s="24" ph="1"/>
      <c r="K1983" s="24" ph="1"/>
      <c r="L1983" s="24" ph="1"/>
      <c r="M1983" s="24" ph="1"/>
      <c r="N1983" s="22" ph="1"/>
    </row>
    <row r="1984" spans="10:14" ht="21">
      <c r="J1984" s="24" ph="1"/>
      <c r="K1984" s="24" ph="1"/>
      <c r="L1984" s="24" ph="1"/>
      <c r="M1984" s="24" ph="1"/>
      <c r="N1984" s="22" ph="1"/>
    </row>
    <row r="1985" spans="10:14" ht="21">
      <c r="J1985" s="24" ph="1"/>
      <c r="K1985" s="24" ph="1"/>
      <c r="L1985" s="24" ph="1"/>
      <c r="M1985" s="24" ph="1"/>
      <c r="N1985" s="22" ph="1"/>
    </row>
    <row r="1986" spans="10:14" ht="21">
      <c r="J1986" s="24" ph="1"/>
      <c r="K1986" s="24" ph="1"/>
      <c r="L1986" s="24" ph="1"/>
      <c r="M1986" s="24" ph="1"/>
      <c r="N1986" s="22" ph="1"/>
    </row>
    <row r="1987" spans="10:14" ht="21">
      <c r="J1987" s="24" ph="1"/>
      <c r="K1987" s="24" ph="1"/>
      <c r="L1987" s="24" ph="1"/>
      <c r="M1987" s="24" ph="1"/>
      <c r="N1987" s="22" ph="1"/>
    </row>
    <row r="1988" spans="10:14" ht="21">
      <c r="J1988" s="24" ph="1"/>
      <c r="K1988" s="24" ph="1"/>
      <c r="L1988" s="24" ph="1"/>
      <c r="M1988" s="24" ph="1"/>
      <c r="N1988" s="22" ph="1"/>
    </row>
    <row r="1989" spans="10:14" ht="21">
      <c r="J1989" s="24" ph="1"/>
      <c r="K1989" s="24" ph="1"/>
      <c r="L1989" s="24" ph="1"/>
      <c r="M1989" s="24" ph="1"/>
      <c r="N1989" s="22" ph="1"/>
    </row>
    <row r="1990" spans="10:14" ht="21">
      <c r="J1990" s="24" ph="1"/>
      <c r="K1990" s="24" ph="1"/>
      <c r="L1990" s="24" ph="1"/>
      <c r="M1990" s="24" ph="1"/>
      <c r="N1990" s="22" ph="1"/>
    </row>
    <row r="1991" spans="10:14" ht="21">
      <c r="J1991" s="24" ph="1"/>
      <c r="K1991" s="24" ph="1"/>
      <c r="L1991" s="24" ph="1"/>
      <c r="M1991" s="24" ph="1"/>
      <c r="N1991" s="22" ph="1"/>
    </row>
    <row r="1992" spans="10:14" ht="21">
      <c r="J1992" s="24" ph="1"/>
      <c r="K1992" s="24" ph="1"/>
      <c r="L1992" s="24" ph="1"/>
      <c r="M1992" s="24" ph="1"/>
      <c r="N1992" s="22" ph="1"/>
    </row>
    <row r="1993" spans="10:14" ht="21">
      <c r="J1993" s="24" ph="1"/>
      <c r="K1993" s="24" ph="1"/>
      <c r="L1993" s="24" ph="1"/>
      <c r="M1993" s="24" ph="1"/>
      <c r="N1993" s="22" ph="1"/>
    </row>
    <row r="1994" spans="10:14" ht="21">
      <c r="J1994" s="24" ph="1"/>
      <c r="K1994" s="24" ph="1"/>
      <c r="L1994" s="24" ph="1"/>
      <c r="M1994" s="24" ph="1"/>
      <c r="N1994" s="22" ph="1"/>
    </row>
    <row r="1995" spans="10:14" ht="21">
      <c r="J1995" s="24" ph="1"/>
      <c r="K1995" s="24" ph="1"/>
      <c r="L1995" s="24" ph="1"/>
      <c r="M1995" s="24" ph="1"/>
      <c r="N1995" s="22" ph="1"/>
    </row>
    <row r="1996" spans="10:14" ht="21">
      <c r="J1996" s="24" ph="1"/>
      <c r="K1996" s="24" ph="1"/>
      <c r="L1996" s="24" ph="1"/>
      <c r="M1996" s="24" ph="1"/>
      <c r="N1996" s="22" ph="1"/>
    </row>
    <row r="1997" spans="10:14" ht="21">
      <c r="J1997" s="24" ph="1"/>
      <c r="K1997" s="24" ph="1"/>
      <c r="L1997" s="24" ph="1"/>
      <c r="M1997" s="24" ph="1"/>
      <c r="N1997" s="22" ph="1"/>
    </row>
    <row r="1998" spans="10:14" ht="21">
      <c r="J1998" s="24" ph="1"/>
      <c r="K1998" s="24" ph="1"/>
      <c r="L1998" s="24" ph="1"/>
      <c r="M1998" s="24" ph="1"/>
      <c r="N1998" s="22" ph="1"/>
    </row>
    <row r="1999" spans="10:14" ht="21">
      <c r="J1999" s="24" ph="1"/>
      <c r="K1999" s="24" ph="1"/>
      <c r="L1999" s="24" ph="1"/>
      <c r="M1999" s="24" ph="1"/>
      <c r="N1999" s="22" ph="1"/>
    </row>
    <row r="2000" spans="10:14" ht="21">
      <c r="J2000" s="24" ph="1"/>
      <c r="K2000" s="24" ph="1"/>
      <c r="L2000" s="24" ph="1"/>
      <c r="M2000" s="24" ph="1"/>
      <c r="N2000" s="22" ph="1"/>
    </row>
    <row r="2001" spans="10:14" ht="21">
      <c r="J2001" s="24" ph="1"/>
      <c r="K2001" s="24" ph="1"/>
      <c r="L2001" s="24" ph="1"/>
      <c r="M2001" s="24" ph="1"/>
      <c r="N2001" s="22" ph="1"/>
    </row>
    <row r="2002" spans="10:14" ht="21">
      <c r="J2002" s="24" ph="1"/>
      <c r="K2002" s="24" ph="1"/>
      <c r="L2002" s="24" ph="1"/>
      <c r="M2002" s="24" ph="1"/>
      <c r="N2002" s="22" ph="1"/>
    </row>
    <row r="2003" spans="10:14" ht="21">
      <c r="J2003" s="24" ph="1"/>
      <c r="K2003" s="24" ph="1"/>
      <c r="L2003" s="24" ph="1"/>
      <c r="M2003" s="24" ph="1"/>
      <c r="N2003" s="22" ph="1"/>
    </row>
    <row r="2004" spans="10:14" ht="21">
      <c r="J2004" s="24" ph="1"/>
      <c r="K2004" s="24" ph="1"/>
      <c r="L2004" s="24" ph="1"/>
      <c r="M2004" s="24" ph="1"/>
      <c r="N2004" s="22" ph="1"/>
    </row>
    <row r="2005" spans="10:14" ht="21">
      <c r="J2005" s="24" ph="1"/>
      <c r="K2005" s="24" ph="1"/>
      <c r="L2005" s="24" ph="1"/>
      <c r="M2005" s="24" ph="1"/>
      <c r="N2005" s="22" ph="1"/>
    </row>
    <row r="2006" spans="10:14" ht="21">
      <c r="J2006" s="24" ph="1"/>
      <c r="K2006" s="24" ph="1"/>
      <c r="L2006" s="24" ph="1"/>
      <c r="M2006" s="24" ph="1"/>
      <c r="N2006" s="22" ph="1"/>
    </row>
    <row r="2007" spans="10:14" ht="21">
      <c r="J2007" s="24" ph="1"/>
      <c r="K2007" s="24" ph="1"/>
      <c r="L2007" s="24" ph="1"/>
      <c r="M2007" s="24" ph="1"/>
      <c r="N2007" s="22" ph="1"/>
    </row>
    <row r="2008" spans="10:14" ht="21">
      <c r="J2008" s="24" ph="1"/>
      <c r="K2008" s="24" ph="1"/>
      <c r="L2008" s="24" ph="1"/>
      <c r="M2008" s="24" ph="1"/>
      <c r="N2008" s="22" ph="1"/>
    </row>
    <row r="2009" spans="10:14" ht="21">
      <c r="J2009" s="24" ph="1"/>
      <c r="K2009" s="24" ph="1"/>
      <c r="L2009" s="24" ph="1"/>
      <c r="M2009" s="24" ph="1"/>
      <c r="N2009" s="22" ph="1"/>
    </row>
    <row r="2010" spans="10:14" ht="21">
      <c r="J2010" s="24" ph="1"/>
      <c r="K2010" s="24" ph="1"/>
      <c r="L2010" s="24" ph="1"/>
      <c r="M2010" s="24" ph="1"/>
      <c r="N2010" s="22" ph="1"/>
    </row>
    <row r="2011" spans="10:14" ht="21">
      <c r="J2011" s="24" ph="1"/>
      <c r="K2011" s="24" ph="1"/>
      <c r="L2011" s="24" ph="1"/>
      <c r="M2011" s="24" ph="1"/>
      <c r="N2011" s="22" ph="1"/>
    </row>
    <row r="2012" spans="10:14" ht="21">
      <c r="J2012" s="24" ph="1"/>
      <c r="K2012" s="24" ph="1"/>
      <c r="L2012" s="24" ph="1"/>
      <c r="M2012" s="24" ph="1"/>
      <c r="N2012" s="22" ph="1"/>
    </row>
    <row r="2013" spans="10:14" ht="21">
      <c r="J2013" s="24" ph="1"/>
      <c r="K2013" s="24" ph="1"/>
      <c r="L2013" s="24" ph="1"/>
      <c r="M2013" s="24" ph="1"/>
      <c r="N2013" s="22" ph="1"/>
    </row>
    <row r="2014" spans="10:14" ht="21">
      <c r="J2014" s="24" ph="1"/>
      <c r="K2014" s="24" ph="1"/>
      <c r="L2014" s="24" ph="1"/>
      <c r="M2014" s="24" ph="1"/>
      <c r="N2014" s="22" ph="1"/>
    </row>
    <row r="2015" spans="10:14" ht="21">
      <c r="J2015" s="24" ph="1"/>
      <c r="K2015" s="24" ph="1"/>
      <c r="L2015" s="24" ph="1"/>
      <c r="M2015" s="24" ph="1"/>
      <c r="N2015" s="22" ph="1"/>
    </row>
    <row r="2016" spans="10:14" ht="21">
      <c r="J2016" s="24" ph="1"/>
      <c r="K2016" s="24" ph="1"/>
      <c r="L2016" s="24" ph="1"/>
      <c r="M2016" s="24" ph="1"/>
      <c r="N2016" s="22" ph="1"/>
    </row>
    <row r="2017" spans="10:14" ht="21">
      <c r="J2017" s="24" ph="1"/>
      <c r="K2017" s="24" ph="1"/>
      <c r="L2017" s="24" ph="1"/>
      <c r="M2017" s="24" ph="1"/>
      <c r="N2017" s="22" ph="1"/>
    </row>
    <row r="2018" spans="10:14" ht="21">
      <c r="J2018" s="24" ph="1"/>
      <c r="K2018" s="24" ph="1"/>
      <c r="L2018" s="24" ph="1"/>
      <c r="M2018" s="24" ph="1"/>
      <c r="N2018" s="22" ph="1"/>
    </row>
    <row r="2019" spans="10:14" ht="21">
      <c r="J2019" s="24" ph="1"/>
      <c r="K2019" s="24" ph="1"/>
      <c r="L2019" s="24" ph="1"/>
      <c r="M2019" s="24" ph="1"/>
      <c r="N2019" s="22" ph="1"/>
    </row>
    <row r="2020" spans="10:14" ht="21">
      <c r="J2020" s="24" ph="1"/>
      <c r="K2020" s="24" ph="1"/>
      <c r="L2020" s="24" ph="1"/>
      <c r="M2020" s="24" ph="1"/>
      <c r="N2020" s="22" ph="1"/>
    </row>
    <row r="2021" spans="10:14" ht="21">
      <c r="J2021" s="24" ph="1"/>
      <c r="K2021" s="24" ph="1"/>
      <c r="L2021" s="24" ph="1"/>
      <c r="M2021" s="24" ph="1"/>
      <c r="N2021" s="22" ph="1"/>
    </row>
    <row r="2022" spans="10:14" ht="21">
      <c r="J2022" s="24" ph="1"/>
      <c r="K2022" s="24" ph="1"/>
      <c r="L2022" s="24" ph="1"/>
      <c r="M2022" s="24" ph="1"/>
      <c r="N2022" s="22" ph="1"/>
    </row>
    <row r="2023" spans="10:14" ht="21">
      <c r="J2023" s="24" ph="1"/>
      <c r="K2023" s="24" ph="1"/>
      <c r="L2023" s="24" ph="1"/>
      <c r="M2023" s="24" ph="1"/>
      <c r="N2023" s="22" ph="1"/>
    </row>
    <row r="2024" spans="10:14" ht="21">
      <c r="J2024" s="24" ph="1"/>
      <c r="K2024" s="24" ph="1"/>
      <c r="L2024" s="24" ph="1"/>
      <c r="M2024" s="24" ph="1"/>
      <c r="N2024" s="22" ph="1"/>
    </row>
    <row r="2025" spans="10:14" ht="21">
      <c r="J2025" s="24" ph="1"/>
      <c r="K2025" s="24" ph="1"/>
      <c r="L2025" s="24" ph="1"/>
      <c r="M2025" s="24" ph="1"/>
      <c r="N2025" s="22" ph="1"/>
    </row>
    <row r="2026" spans="10:14" ht="21">
      <c r="J2026" s="24" ph="1"/>
      <c r="K2026" s="24" ph="1"/>
      <c r="L2026" s="24" ph="1"/>
      <c r="M2026" s="24" ph="1"/>
      <c r="N2026" s="22" ph="1"/>
    </row>
    <row r="2027" spans="10:14" ht="21">
      <c r="J2027" s="24" ph="1"/>
      <c r="K2027" s="24" ph="1"/>
      <c r="L2027" s="24" ph="1"/>
      <c r="M2027" s="24" ph="1"/>
      <c r="N2027" s="22" ph="1"/>
    </row>
    <row r="2028" spans="10:14" ht="21">
      <c r="J2028" s="24" ph="1"/>
      <c r="K2028" s="24" ph="1"/>
      <c r="L2028" s="24" ph="1"/>
      <c r="M2028" s="24" ph="1"/>
      <c r="N2028" s="22" ph="1"/>
    </row>
    <row r="2029" spans="10:14" ht="21">
      <c r="J2029" s="24" ph="1"/>
      <c r="K2029" s="24" ph="1"/>
      <c r="L2029" s="24" ph="1"/>
      <c r="M2029" s="24" ph="1"/>
      <c r="N2029" s="22" ph="1"/>
    </row>
    <row r="2030" spans="10:14" ht="21">
      <c r="J2030" s="24" ph="1"/>
      <c r="K2030" s="24" ph="1"/>
      <c r="L2030" s="24" ph="1"/>
      <c r="M2030" s="24" ph="1"/>
      <c r="N2030" s="22" ph="1"/>
    </row>
    <row r="2031" spans="10:14" ht="21">
      <c r="J2031" s="24" ph="1"/>
      <c r="K2031" s="24" ph="1"/>
      <c r="L2031" s="24" ph="1"/>
      <c r="M2031" s="24" ph="1"/>
      <c r="N2031" s="22" ph="1"/>
    </row>
    <row r="2032" spans="10:14" ht="21">
      <c r="J2032" s="24" ph="1"/>
      <c r="K2032" s="24" ph="1"/>
      <c r="L2032" s="24" ph="1"/>
      <c r="M2032" s="24" ph="1"/>
      <c r="N2032" s="22" ph="1"/>
    </row>
    <row r="2033" spans="10:14" ht="21">
      <c r="J2033" s="24" ph="1"/>
      <c r="K2033" s="24" ph="1"/>
      <c r="L2033" s="24" ph="1"/>
      <c r="M2033" s="24" ph="1"/>
      <c r="N2033" s="22" ph="1"/>
    </row>
    <row r="2034" spans="10:14" ht="21">
      <c r="J2034" s="24" ph="1"/>
      <c r="K2034" s="24" ph="1"/>
      <c r="L2034" s="24" ph="1"/>
      <c r="M2034" s="24" ph="1"/>
      <c r="N2034" s="22" ph="1"/>
    </row>
    <row r="2035" spans="10:14" ht="21">
      <c r="J2035" s="24" ph="1"/>
      <c r="K2035" s="24" ph="1"/>
      <c r="L2035" s="24" ph="1"/>
      <c r="M2035" s="24" ph="1"/>
      <c r="N2035" s="22" ph="1"/>
    </row>
    <row r="2036" spans="10:14" ht="21">
      <c r="J2036" s="24" ph="1"/>
      <c r="K2036" s="24" ph="1"/>
      <c r="L2036" s="24" ph="1"/>
      <c r="M2036" s="24" ph="1"/>
      <c r="N2036" s="22" ph="1"/>
    </row>
    <row r="2037" spans="10:14" ht="21">
      <c r="J2037" s="24" ph="1"/>
      <c r="K2037" s="24" ph="1"/>
      <c r="L2037" s="24" ph="1"/>
      <c r="M2037" s="24" ph="1"/>
      <c r="N2037" s="22" ph="1"/>
    </row>
    <row r="2038" spans="10:14" ht="21">
      <c r="J2038" s="24" ph="1"/>
      <c r="K2038" s="24" ph="1"/>
      <c r="L2038" s="24" ph="1"/>
      <c r="M2038" s="24" ph="1"/>
      <c r="N2038" s="22" ph="1"/>
    </row>
    <row r="2039" spans="10:14" ht="21">
      <c r="J2039" s="24" ph="1"/>
      <c r="K2039" s="24" ph="1"/>
      <c r="L2039" s="24" ph="1"/>
      <c r="M2039" s="24" ph="1"/>
      <c r="N2039" s="22" ph="1"/>
    </row>
    <row r="2040" spans="10:14" ht="21">
      <c r="J2040" s="24" ph="1"/>
      <c r="K2040" s="24" ph="1"/>
      <c r="L2040" s="24" ph="1"/>
      <c r="M2040" s="24" ph="1"/>
      <c r="N2040" s="22" ph="1"/>
    </row>
    <row r="2041" spans="10:14" ht="21">
      <c r="J2041" s="24" ph="1"/>
      <c r="K2041" s="24" ph="1"/>
      <c r="L2041" s="24" ph="1"/>
      <c r="M2041" s="24" ph="1"/>
      <c r="N2041" s="22" ph="1"/>
    </row>
    <row r="2042" spans="10:14" ht="21">
      <c r="J2042" s="24" ph="1"/>
      <c r="K2042" s="24" ph="1"/>
      <c r="L2042" s="24" ph="1"/>
      <c r="M2042" s="24" ph="1"/>
      <c r="N2042" s="22" ph="1"/>
    </row>
    <row r="2043" spans="10:14" ht="21">
      <c r="J2043" s="24" ph="1"/>
      <c r="K2043" s="24" ph="1"/>
      <c r="L2043" s="24" ph="1"/>
      <c r="M2043" s="24" ph="1"/>
      <c r="N2043" s="22" ph="1"/>
    </row>
    <row r="2044" spans="10:14" ht="21">
      <c r="J2044" s="24" ph="1"/>
      <c r="K2044" s="24" ph="1"/>
      <c r="L2044" s="24" ph="1"/>
      <c r="M2044" s="24" ph="1"/>
      <c r="N2044" s="22" ph="1"/>
    </row>
    <row r="2045" spans="10:14" ht="21">
      <c r="J2045" s="24" ph="1"/>
      <c r="K2045" s="24" ph="1"/>
      <c r="L2045" s="24" ph="1"/>
      <c r="M2045" s="24" ph="1"/>
      <c r="N2045" s="22" ph="1"/>
    </row>
    <row r="2046" spans="10:14" ht="21">
      <c r="J2046" s="24" ph="1"/>
      <c r="K2046" s="24" ph="1"/>
      <c r="L2046" s="24" ph="1"/>
      <c r="M2046" s="24" ph="1"/>
      <c r="N2046" s="22" ph="1"/>
    </row>
    <row r="2047" spans="10:14" ht="21">
      <c r="J2047" s="24" ph="1"/>
      <c r="K2047" s="24" ph="1"/>
      <c r="L2047" s="24" ph="1"/>
      <c r="M2047" s="24" ph="1"/>
      <c r="N2047" s="22" ph="1"/>
    </row>
    <row r="2048" spans="10:14" ht="21">
      <c r="J2048" s="24" ph="1"/>
      <c r="K2048" s="24" ph="1"/>
      <c r="L2048" s="24" ph="1"/>
      <c r="M2048" s="24" ph="1"/>
      <c r="N2048" s="22" ph="1"/>
    </row>
    <row r="2049" spans="10:14" ht="21">
      <c r="J2049" s="24" ph="1"/>
      <c r="K2049" s="24" ph="1"/>
      <c r="L2049" s="24" ph="1"/>
      <c r="M2049" s="24" ph="1"/>
      <c r="N2049" s="22" ph="1"/>
    </row>
    <row r="2050" spans="10:14" ht="21">
      <c r="J2050" s="24" ph="1"/>
      <c r="K2050" s="24" ph="1"/>
      <c r="L2050" s="24" ph="1"/>
      <c r="M2050" s="24" ph="1"/>
      <c r="N2050" s="22" ph="1"/>
    </row>
    <row r="2051" spans="10:14" ht="21">
      <c r="J2051" s="24" ph="1"/>
      <c r="K2051" s="24" ph="1"/>
      <c r="L2051" s="24" ph="1"/>
      <c r="M2051" s="24" ph="1"/>
      <c r="N2051" s="22" ph="1"/>
    </row>
    <row r="2052" spans="10:14" ht="21">
      <c r="J2052" s="24" ph="1"/>
      <c r="K2052" s="24" ph="1"/>
      <c r="L2052" s="24" ph="1"/>
      <c r="M2052" s="24" ph="1"/>
      <c r="N2052" s="22" ph="1"/>
    </row>
    <row r="2053" spans="10:14" ht="21">
      <c r="J2053" s="24" ph="1"/>
      <c r="K2053" s="24" ph="1"/>
      <c r="L2053" s="24" ph="1"/>
      <c r="M2053" s="24" ph="1"/>
      <c r="N2053" s="22" ph="1"/>
    </row>
    <row r="2054" spans="10:14" ht="21">
      <c r="J2054" s="24" ph="1"/>
      <c r="K2054" s="24" ph="1"/>
      <c r="L2054" s="24" ph="1"/>
      <c r="M2054" s="24" ph="1"/>
      <c r="N2054" s="22" ph="1"/>
    </row>
    <row r="2055" spans="10:14" ht="21">
      <c r="J2055" s="24" ph="1"/>
      <c r="K2055" s="24" ph="1"/>
      <c r="L2055" s="24" ph="1"/>
      <c r="M2055" s="24" ph="1"/>
      <c r="N2055" s="22" ph="1"/>
    </row>
    <row r="2056" spans="10:14" ht="21">
      <c r="J2056" s="24" ph="1"/>
      <c r="K2056" s="24" ph="1"/>
      <c r="L2056" s="24" ph="1"/>
      <c r="M2056" s="24" ph="1"/>
      <c r="N2056" s="22" ph="1"/>
    </row>
    <row r="2057" spans="10:14" ht="21">
      <c r="J2057" s="24" ph="1"/>
      <c r="K2057" s="24" ph="1"/>
      <c r="L2057" s="24" ph="1"/>
      <c r="M2057" s="24" ph="1"/>
      <c r="N2057" s="22" ph="1"/>
    </row>
    <row r="2058" spans="10:14" ht="21">
      <c r="J2058" s="24" ph="1"/>
      <c r="K2058" s="24" ph="1"/>
      <c r="L2058" s="24" ph="1"/>
      <c r="M2058" s="24" ph="1"/>
      <c r="N2058" s="22" ph="1"/>
    </row>
    <row r="2059" spans="10:14" ht="21">
      <c r="J2059" s="24" ph="1"/>
      <c r="K2059" s="24" ph="1"/>
      <c r="L2059" s="24" ph="1"/>
      <c r="M2059" s="24" ph="1"/>
      <c r="N2059" s="22" ph="1"/>
    </row>
    <row r="2060" spans="10:14" ht="21">
      <c r="J2060" s="24" ph="1"/>
      <c r="K2060" s="24" ph="1"/>
      <c r="L2060" s="24" ph="1"/>
      <c r="M2060" s="24" ph="1"/>
      <c r="N2060" s="22" ph="1"/>
    </row>
    <row r="2061" spans="10:14" ht="21">
      <c r="J2061" s="24" ph="1"/>
      <c r="K2061" s="24" ph="1"/>
      <c r="L2061" s="24" ph="1"/>
      <c r="M2061" s="24" ph="1"/>
      <c r="N2061" s="22" ph="1"/>
    </row>
    <row r="2062" spans="10:14" ht="21">
      <c r="J2062" s="24" ph="1"/>
      <c r="K2062" s="24" ph="1"/>
      <c r="L2062" s="24" ph="1"/>
      <c r="M2062" s="24" ph="1"/>
      <c r="N2062" s="22" ph="1"/>
    </row>
    <row r="2063" spans="10:14" ht="21">
      <c r="J2063" s="24" ph="1"/>
      <c r="K2063" s="24" ph="1"/>
      <c r="L2063" s="24" ph="1"/>
      <c r="M2063" s="24" ph="1"/>
      <c r="N2063" s="22" ph="1"/>
    </row>
    <row r="2064" spans="10:14" ht="21">
      <c r="J2064" s="24" ph="1"/>
      <c r="K2064" s="24" ph="1"/>
      <c r="L2064" s="24" ph="1"/>
      <c r="M2064" s="24" ph="1"/>
      <c r="N2064" s="22" ph="1"/>
    </row>
    <row r="2065" spans="10:14" ht="21">
      <c r="J2065" s="24" ph="1"/>
      <c r="K2065" s="24" ph="1"/>
      <c r="L2065" s="24" ph="1"/>
      <c r="M2065" s="24" ph="1"/>
      <c r="N2065" s="22" ph="1"/>
    </row>
    <row r="2066" spans="10:14" ht="21">
      <c r="J2066" s="24" ph="1"/>
      <c r="K2066" s="24" ph="1"/>
      <c r="L2066" s="24" ph="1"/>
      <c r="M2066" s="24" ph="1"/>
      <c r="N2066" s="22" ph="1"/>
    </row>
    <row r="2067" spans="10:14" ht="21">
      <c r="J2067" s="24" ph="1"/>
      <c r="K2067" s="24" ph="1"/>
      <c r="L2067" s="24" ph="1"/>
      <c r="M2067" s="24" ph="1"/>
      <c r="N2067" s="22" ph="1"/>
    </row>
    <row r="2068" spans="10:14" ht="21">
      <c r="J2068" s="24" ph="1"/>
      <c r="K2068" s="24" ph="1"/>
      <c r="L2068" s="24" ph="1"/>
      <c r="M2068" s="24" ph="1"/>
      <c r="N2068" s="22" ph="1"/>
    </row>
    <row r="2069" spans="10:14" ht="21">
      <c r="J2069" s="24" ph="1"/>
      <c r="K2069" s="24" ph="1"/>
      <c r="L2069" s="24" ph="1"/>
      <c r="M2069" s="24" ph="1"/>
      <c r="N2069" s="22" ph="1"/>
    </row>
    <row r="2070" spans="10:14" ht="21">
      <c r="J2070" s="24" ph="1"/>
      <c r="K2070" s="24" ph="1"/>
      <c r="L2070" s="24" ph="1"/>
      <c r="M2070" s="24" ph="1"/>
      <c r="N2070" s="22" ph="1"/>
    </row>
    <row r="2071" spans="10:14" ht="21">
      <c r="J2071" s="24" ph="1"/>
      <c r="K2071" s="24" ph="1"/>
      <c r="L2071" s="24" ph="1"/>
      <c r="M2071" s="24" ph="1"/>
      <c r="N2071" s="22" ph="1"/>
    </row>
    <row r="2072" spans="10:14" ht="21">
      <c r="J2072" s="24" ph="1"/>
      <c r="K2072" s="24" ph="1"/>
      <c r="L2072" s="24" ph="1"/>
      <c r="M2072" s="24" ph="1"/>
      <c r="N2072" s="22" ph="1"/>
    </row>
    <row r="2073" spans="10:14" ht="21">
      <c r="J2073" s="24" ph="1"/>
      <c r="K2073" s="24" ph="1"/>
      <c r="L2073" s="24" ph="1"/>
      <c r="M2073" s="24" ph="1"/>
      <c r="N2073" s="22" ph="1"/>
    </row>
    <row r="2074" spans="10:14" ht="21">
      <c r="J2074" s="24" ph="1"/>
      <c r="K2074" s="24" ph="1"/>
      <c r="L2074" s="24" ph="1"/>
      <c r="M2074" s="24" ph="1"/>
      <c r="N2074" s="22" ph="1"/>
    </row>
    <row r="2075" spans="10:14" ht="21">
      <c r="J2075" s="24" ph="1"/>
      <c r="K2075" s="24" ph="1"/>
      <c r="L2075" s="24" ph="1"/>
      <c r="M2075" s="24" ph="1"/>
      <c r="N2075" s="22" ph="1"/>
    </row>
    <row r="2076" spans="10:14" ht="21">
      <c r="J2076" s="24" ph="1"/>
      <c r="K2076" s="24" ph="1"/>
      <c r="L2076" s="24" ph="1"/>
      <c r="M2076" s="24" ph="1"/>
      <c r="N2076" s="22" ph="1"/>
    </row>
    <row r="2077" spans="10:14" ht="21">
      <c r="J2077" s="24" ph="1"/>
      <c r="K2077" s="24" ph="1"/>
      <c r="L2077" s="24" ph="1"/>
      <c r="M2077" s="24" ph="1"/>
      <c r="N2077" s="22" ph="1"/>
    </row>
    <row r="2078" spans="10:14" ht="21">
      <c r="J2078" s="24" ph="1"/>
      <c r="K2078" s="24" ph="1"/>
      <c r="L2078" s="24" ph="1"/>
      <c r="M2078" s="24" ph="1"/>
      <c r="N2078" s="22" ph="1"/>
    </row>
    <row r="2079" spans="10:14" ht="21">
      <c r="J2079" s="24" ph="1"/>
      <c r="K2079" s="24" ph="1"/>
      <c r="L2079" s="24" ph="1"/>
      <c r="M2079" s="24" ph="1"/>
      <c r="N2079" s="22" ph="1"/>
    </row>
    <row r="2080" spans="10:14" ht="21">
      <c r="J2080" s="24" ph="1"/>
      <c r="K2080" s="24" ph="1"/>
      <c r="L2080" s="24" ph="1"/>
      <c r="M2080" s="24" ph="1"/>
      <c r="N2080" s="22" ph="1"/>
    </row>
    <row r="2081" spans="10:14" ht="21">
      <c r="J2081" s="24" ph="1"/>
      <c r="K2081" s="24" ph="1"/>
      <c r="L2081" s="24" ph="1"/>
      <c r="M2081" s="24" ph="1"/>
      <c r="N2081" s="22" ph="1"/>
    </row>
    <row r="2082" spans="10:14" ht="21">
      <c r="J2082" s="24" ph="1"/>
      <c r="K2082" s="24" ph="1"/>
      <c r="L2082" s="24" ph="1"/>
      <c r="M2082" s="24" ph="1"/>
      <c r="N2082" s="22" ph="1"/>
    </row>
    <row r="2083" spans="10:14" ht="21">
      <c r="J2083" s="24" ph="1"/>
      <c r="K2083" s="24" ph="1"/>
      <c r="L2083" s="24" ph="1"/>
      <c r="M2083" s="24" ph="1"/>
      <c r="N2083" s="22" ph="1"/>
    </row>
    <row r="2084" spans="10:14" ht="21">
      <c r="J2084" s="24" ph="1"/>
      <c r="K2084" s="24" ph="1"/>
      <c r="L2084" s="24" ph="1"/>
      <c r="M2084" s="24" ph="1"/>
      <c r="N2084" s="22" ph="1"/>
    </row>
    <row r="2085" spans="10:14" ht="21">
      <c r="J2085" s="24" ph="1"/>
      <c r="K2085" s="24" ph="1"/>
      <c r="L2085" s="24" ph="1"/>
      <c r="M2085" s="24" ph="1"/>
      <c r="N2085" s="22" ph="1"/>
    </row>
    <row r="2086" spans="10:14" ht="21">
      <c r="J2086" s="24" ph="1"/>
      <c r="K2086" s="24" ph="1"/>
      <c r="L2086" s="24" ph="1"/>
      <c r="M2086" s="24" ph="1"/>
      <c r="N2086" s="22" ph="1"/>
    </row>
    <row r="2087" spans="10:14" ht="21">
      <c r="J2087" s="24" ph="1"/>
      <c r="K2087" s="24" ph="1"/>
      <c r="L2087" s="24" ph="1"/>
      <c r="M2087" s="24" ph="1"/>
      <c r="N2087" s="22" ph="1"/>
    </row>
    <row r="2088" spans="10:14" ht="21">
      <c r="J2088" s="24" ph="1"/>
      <c r="K2088" s="24" ph="1"/>
      <c r="L2088" s="24" ph="1"/>
      <c r="M2088" s="24" ph="1"/>
      <c r="N2088" s="22" ph="1"/>
    </row>
    <row r="2089" spans="10:14" ht="21">
      <c r="J2089" s="24" ph="1"/>
      <c r="K2089" s="24" ph="1"/>
      <c r="L2089" s="24" ph="1"/>
      <c r="M2089" s="24" ph="1"/>
      <c r="N2089" s="22" ph="1"/>
    </row>
    <row r="2090" spans="10:14" ht="21">
      <c r="J2090" s="24" ph="1"/>
      <c r="K2090" s="24" ph="1"/>
      <c r="L2090" s="24" ph="1"/>
      <c r="M2090" s="24" ph="1"/>
      <c r="N2090" s="22" ph="1"/>
    </row>
    <row r="2091" spans="10:14" ht="21">
      <c r="J2091" s="24" ph="1"/>
      <c r="K2091" s="24" ph="1"/>
      <c r="L2091" s="24" ph="1"/>
      <c r="M2091" s="24" ph="1"/>
      <c r="N2091" s="22" ph="1"/>
    </row>
    <row r="2092" spans="10:14" ht="21">
      <c r="J2092" s="24" ph="1"/>
      <c r="K2092" s="24" ph="1"/>
      <c r="L2092" s="24" ph="1"/>
      <c r="M2092" s="24" ph="1"/>
      <c r="N2092" s="22" ph="1"/>
    </row>
    <row r="2093" spans="10:14" ht="21">
      <c r="J2093" s="24" ph="1"/>
      <c r="K2093" s="24" ph="1"/>
      <c r="L2093" s="24" ph="1"/>
      <c r="M2093" s="24" ph="1"/>
      <c r="N2093" s="22" ph="1"/>
    </row>
    <row r="2094" spans="10:14" ht="21">
      <c r="J2094" s="24" ph="1"/>
      <c r="K2094" s="24" ph="1"/>
      <c r="L2094" s="24" ph="1"/>
      <c r="M2094" s="24" ph="1"/>
      <c r="N2094" s="22" ph="1"/>
    </row>
    <row r="2095" spans="10:14" ht="21">
      <c r="J2095" s="24" ph="1"/>
      <c r="K2095" s="24" ph="1"/>
      <c r="L2095" s="24" ph="1"/>
      <c r="M2095" s="24" ph="1"/>
      <c r="N2095" s="22" ph="1"/>
    </row>
    <row r="2096" spans="10:14" ht="21">
      <c r="J2096" s="24" ph="1"/>
      <c r="K2096" s="24" ph="1"/>
      <c r="L2096" s="24" ph="1"/>
      <c r="M2096" s="24" ph="1"/>
      <c r="N2096" s="22" ph="1"/>
    </row>
    <row r="2097" spans="10:14" ht="21">
      <c r="J2097" s="24" ph="1"/>
      <c r="K2097" s="24" ph="1"/>
      <c r="L2097" s="24" ph="1"/>
      <c r="M2097" s="24" ph="1"/>
      <c r="N2097" s="22" ph="1"/>
    </row>
    <row r="2098" spans="10:14" ht="21">
      <c r="J2098" s="24" ph="1"/>
      <c r="K2098" s="24" ph="1"/>
      <c r="L2098" s="24" ph="1"/>
      <c r="M2098" s="24" ph="1"/>
      <c r="N2098" s="22" ph="1"/>
    </row>
    <row r="2099" spans="10:14" ht="21">
      <c r="J2099" s="24" ph="1"/>
      <c r="K2099" s="24" ph="1"/>
      <c r="L2099" s="24" ph="1"/>
      <c r="M2099" s="24" ph="1"/>
      <c r="N2099" s="22" ph="1"/>
    </row>
    <row r="2100" spans="10:14" ht="21">
      <c r="J2100" s="24" ph="1"/>
      <c r="K2100" s="24" ph="1"/>
      <c r="L2100" s="24" ph="1"/>
      <c r="M2100" s="24" ph="1"/>
      <c r="N2100" s="22" ph="1"/>
    </row>
    <row r="2101" spans="10:14" ht="21">
      <c r="J2101" s="24" ph="1"/>
      <c r="K2101" s="24" ph="1"/>
      <c r="L2101" s="24" ph="1"/>
      <c r="M2101" s="24" ph="1"/>
      <c r="N2101" s="22" ph="1"/>
    </row>
    <row r="2102" spans="10:14" ht="21">
      <c r="J2102" s="24" ph="1"/>
      <c r="K2102" s="24" ph="1"/>
      <c r="L2102" s="24" ph="1"/>
      <c r="M2102" s="24" ph="1"/>
      <c r="N2102" s="22" ph="1"/>
    </row>
    <row r="2103" spans="10:14" ht="21">
      <c r="J2103" s="24" ph="1"/>
      <c r="K2103" s="24" ph="1"/>
      <c r="L2103" s="24" ph="1"/>
      <c r="M2103" s="24" ph="1"/>
      <c r="N2103" s="22" ph="1"/>
    </row>
    <row r="2104" spans="10:14" ht="21">
      <c r="J2104" s="24" ph="1"/>
      <c r="K2104" s="24" ph="1"/>
      <c r="L2104" s="24" ph="1"/>
      <c r="M2104" s="24" ph="1"/>
      <c r="N2104" s="22" ph="1"/>
    </row>
    <row r="2105" spans="10:14" ht="21">
      <c r="J2105" s="24" ph="1"/>
      <c r="K2105" s="24" ph="1"/>
      <c r="L2105" s="24" ph="1"/>
      <c r="M2105" s="24" ph="1"/>
      <c r="N2105" s="22" ph="1"/>
    </row>
    <row r="2106" spans="10:14" ht="21">
      <c r="J2106" s="24" ph="1"/>
      <c r="K2106" s="24" ph="1"/>
      <c r="L2106" s="24" ph="1"/>
      <c r="M2106" s="24" ph="1"/>
      <c r="N2106" s="22" ph="1"/>
    </row>
    <row r="2107" spans="10:14" ht="21">
      <c r="J2107" s="24" ph="1"/>
      <c r="K2107" s="24" ph="1"/>
      <c r="L2107" s="24" ph="1"/>
      <c r="M2107" s="24" ph="1"/>
      <c r="N2107" s="22" ph="1"/>
    </row>
    <row r="2108" spans="10:14" ht="21">
      <c r="J2108" s="24" ph="1"/>
      <c r="K2108" s="24" ph="1"/>
      <c r="L2108" s="24" ph="1"/>
      <c r="M2108" s="24" ph="1"/>
      <c r="N2108" s="22" ph="1"/>
    </row>
    <row r="2109" spans="10:14" ht="21">
      <c r="J2109" s="24" ph="1"/>
      <c r="K2109" s="24" ph="1"/>
      <c r="L2109" s="24" ph="1"/>
      <c r="M2109" s="24" ph="1"/>
      <c r="N2109" s="22" ph="1"/>
    </row>
    <row r="2110" spans="10:14" ht="21">
      <c r="J2110" s="24" ph="1"/>
      <c r="K2110" s="24" ph="1"/>
      <c r="L2110" s="24" ph="1"/>
      <c r="M2110" s="24" ph="1"/>
      <c r="N2110" s="22" ph="1"/>
    </row>
    <row r="2111" spans="10:14" ht="21">
      <c r="J2111" s="24" ph="1"/>
      <c r="K2111" s="24" ph="1"/>
      <c r="L2111" s="24" ph="1"/>
      <c r="M2111" s="24" ph="1"/>
      <c r="N2111" s="22" ph="1"/>
    </row>
    <row r="2112" spans="10:14" ht="21">
      <c r="J2112" s="24" ph="1"/>
      <c r="K2112" s="24" ph="1"/>
      <c r="L2112" s="24" ph="1"/>
      <c r="M2112" s="24" ph="1"/>
      <c r="N2112" s="22" ph="1"/>
    </row>
    <row r="2113" spans="10:14" ht="21">
      <c r="J2113" s="24" ph="1"/>
      <c r="K2113" s="24" ph="1"/>
      <c r="L2113" s="24" ph="1"/>
      <c r="M2113" s="24" ph="1"/>
      <c r="N2113" s="22" ph="1"/>
    </row>
    <row r="2114" spans="10:14" ht="21">
      <c r="J2114" s="24" ph="1"/>
      <c r="K2114" s="24" ph="1"/>
      <c r="L2114" s="24" ph="1"/>
      <c r="M2114" s="24" ph="1"/>
      <c r="N2114" s="22" ph="1"/>
    </row>
    <row r="2115" spans="10:14" ht="21">
      <c r="J2115" s="24" ph="1"/>
      <c r="K2115" s="24" ph="1"/>
      <c r="L2115" s="24" ph="1"/>
      <c r="M2115" s="24" ph="1"/>
      <c r="N2115" s="22" ph="1"/>
    </row>
    <row r="2116" spans="10:14" ht="21">
      <c r="J2116" s="24" ph="1"/>
      <c r="K2116" s="24" ph="1"/>
      <c r="L2116" s="24" ph="1"/>
      <c r="M2116" s="24" ph="1"/>
      <c r="N2116" s="22" ph="1"/>
    </row>
    <row r="2117" spans="10:14" ht="21">
      <c r="J2117" s="24" ph="1"/>
      <c r="K2117" s="24" ph="1"/>
      <c r="L2117" s="24" ph="1"/>
      <c r="M2117" s="24" ph="1"/>
      <c r="N2117" s="22" ph="1"/>
    </row>
    <row r="2118" spans="10:14" ht="21">
      <c r="J2118" s="24" ph="1"/>
      <c r="K2118" s="24" ph="1"/>
      <c r="L2118" s="24" ph="1"/>
      <c r="M2118" s="24" ph="1"/>
      <c r="N2118" s="22" ph="1"/>
    </row>
    <row r="2119" spans="10:14" ht="21">
      <c r="J2119" s="24" ph="1"/>
      <c r="K2119" s="24" ph="1"/>
      <c r="L2119" s="24" ph="1"/>
      <c r="M2119" s="24" ph="1"/>
      <c r="N2119" s="22" ph="1"/>
    </row>
    <row r="2120" spans="10:14" ht="21">
      <c r="J2120" s="24" ph="1"/>
      <c r="K2120" s="24" ph="1"/>
      <c r="L2120" s="24" ph="1"/>
      <c r="M2120" s="24" ph="1"/>
      <c r="N2120" s="22" ph="1"/>
    </row>
    <row r="2121" spans="10:14" ht="21">
      <c r="J2121" s="24" ph="1"/>
      <c r="K2121" s="24" ph="1"/>
      <c r="L2121" s="24" ph="1"/>
      <c r="M2121" s="24" ph="1"/>
      <c r="N2121" s="22" ph="1"/>
    </row>
    <row r="2122" spans="10:14" ht="21">
      <c r="J2122" s="24" ph="1"/>
      <c r="K2122" s="24" ph="1"/>
      <c r="L2122" s="24" ph="1"/>
      <c r="M2122" s="24" ph="1"/>
      <c r="N2122" s="22" ph="1"/>
    </row>
    <row r="2123" spans="10:14" ht="21">
      <c r="J2123" s="24" ph="1"/>
      <c r="K2123" s="24" ph="1"/>
      <c r="L2123" s="24" ph="1"/>
      <c r="M2123" s="24" ph="1"/>
      <c r="N2123" s="22" ph="1"/>
    </row>
    <row r="2124" spans="10:14" ht="21">
      <c r="J2124" s="24" ph="1"/>
      <c r="K2124" s="24" ph="1"/>
      <c r="L2124" s="24" ph="1"/>
      <c r="M2124" s="24" ph="1"/>
      <c r="N2124" s="22" ph="1"/>
    </row>
    <row r="2125" spans="10:14" ht="21">
      <c r="J2125" s="24" ph="1"/>
      <c r="K2125" s="24" ph="1"/>
      <c r="L2125" s="24" ph="1"/>
      <c r="M2125" s="24" ph="1"/>
      <c r="N2125" s="22" ph="1"/>
    </row>
    <row r="2126" spans="10:14" ht="21">
      <c r="J2126" s="24" ph="1"/>
      <c r="K2126" s="24" ph="1"/>
      <c r="L2126" s="24" ph="1"/>
      <c r="M2126" s="24" ph="1"/>
      <c r="N2126" s="22" ph="1"/>
    </row>
    <row r="2127" spans="10:14" ht="21">
      <c r="J2127" s="24" ph="1"/>
      <c r="K2127" s="24" ph="1"/>
      <c r="L2127" s="24" ph="1"/>
      <c r="M2127" s="24" ph="1"/>
      <c r="N2127" s="22" ph="1"/>
    </row>
    <row r="2128" spans="10:14" ht="21">
      <c r="J2128" s="24" ph="1"/>
      <c r="K2128" s="24" ph="1"/>
      <c r="L2128" s="24" ph="1"/>
      <c r="M2128" s="24" ph="1"/>
      <c r="N2128" s="22" ph="1"/>
    </row>
    <row r="2129" spans="10:14" ht="21">
      <c r="J2129" s="24" ph="1"/>
      <c r="K2129" s="24" ph="1"/>
      <c r="L2129" s="24" ph="1"/>
      <c r="M2129" s="24" ph="1"/>
      <c r="N2129" s="22" ph="1"/>
    </row>
    <row r="2130" spans="10:14" ht="21">
      <c r="J2130" s="24" ph="1"/>
      <c r="K2130" s="24" ph="1"/>
      <c r="L2130" s="24" ph="1"/>
      <c r="M2130" s="24" ph="1"/>
      <c r="N2130" s="22" ph="1"/>
    </row>
    <row r="2131" spans="10:14" ht="21">
      <c r="J2131" s="24" ph="1"/>
      <c r="K2131" s="24" ph="1"/>
      <c r="L2131" s="24" ph="1"/>
      <c r="M2131" s="24" ph="1"/>
      <c r="N2131" s="22" ph="1"/>
    </row>
    <row r="2132" spans="10:14" ht="21">
      <c r="J2132" s="24" ph="1"/>
      <c r="K2132" s="24" ph="1"/>
      <c r="L2132" s="24" ph="1"/>
      <c r="M2132" s="24" ph="1"/>
      <c r="N2132" s="22" ph="1"/>
    </row>
    <row r="2133" spans="10:14" ht="21">
      <c r="J2133" s="24" ph="1"/>
      <c r="K2133" s="24" ph="1"/>
      <c r="L2133" s="24" ph="1"/>
      <c r="M2133" s="24" ph="1"/>
      <c r="N2133" s="22" ph="1"/>
    </row>
    <row r="2134" spans="10:14" ht="21">
      <c r="J2134" s="24" ph="1"/>
      <c r="K2134" s="24" ph="1"/>
      <c r="L2134" s="24" ph="1"/>
      <c r="M2134" s="24" ph="1"/>
      <c r="N2134" s="22" ph="1"/>
    </row>
    <row r="2135" spans="10:14" ht="21">
      <c r="J2135" s="24" ph="1"/>
      <c r="K2135" s="24" ph="1"/>
      <c r="L2135" s="24" ph="1"/>
      <c r="M2135" s="24" ph="1"/>
      <c r="N2135" s="22" ph="1"/>
    </row>
    <row r="2136" spans="10:14" ht="21">
      <c r="J2136" s="24" ph="1"/>
      <c r="K2136" s="24" ph="1"/>
      <c r="L2136" s="24" ph="1"/>
      <c r="M2136" s="24" ph="1"/>
      <c r="N2136" s="22" ph="1"/>
    </row>
    <row r="2137" spans="10:14" ht="21">
      <c r="J2137" s="24" ph="1"/>
      <c r="K2137" s="24" ph="1"/>
      <c r="L2137" s="24" ph="1"/>
      <c r="M2137" s="24" ph="1"/>
      <c r="N2137" s="22" ph="1"/>
    </row>
    <row r="2138" spans="10:14" ht="21">
      <c r="J2138" s="24" ph="1"/>
      <c r="K2138" s="24" ph="1"/>
      <c r="L2138" s="24" ph="1"/>
      <c r="M2138" s="24" ph="1"/>
      <c r="N2138" s="22" ph="1"/>
    </row>
    <row r="2139" spans="10:14" ht="21">
      <c r="J2139" s="24" ph="1"/>
      <c r="K2139" s="24" ph="1"/>
      <c r="L2139" s="24" ph="1"/>
      <c r="M2139" s="24" ph="1"/>
      <c r="N2139" s="22" ph="1"/>
    </row>
    <row r="2140" spans="10:14" ht="21">
      <c r="J2140" s="24" ph="1"/>
      <c r="K2140" s="24" ph="1"/>
      <c r="L2140" s="24" ph="1"/>
      <c r="M2140" s="24" ph="1"/>
      <c r="N2140" s="22" ph="1"/>
    </row>
    <row r="2141" spans="10:14" ht="21">
      <c r="J2141" s="24" ph="1"/>
      <c r="K2141" s="24" ph="1"/>
      <c r="L2141" s="24" ph="1"/>
      <c r="M2141" s="24" ph="1"/>
      <c r="N2141" s="22" ph="1"/>
    </row>
    <row r="2142" spans="10:14" ht="21">
      <c r="J2142" s="24" ph="1"/>
      <c r="K2142" s="24" ph="1"/>
      <c r="L2142" s="24" ph="1"/>
      <c r="M2142" s="24" ph="1"/>
      <c r="N2142" s="22" ph="1"/>
    </row>
    <row r="2143" spans="10:14" ht="21">
      <c r="J2143" s="24" ph="1"/>
      <c r="K2143" s="24" ph="1"/>
      <c r="L2143" s="24" ph="1"/>
      <c r="M2143" s="24" ph="1"/>
      <c r="N2143" s="22" ph="1"/>
    </row>
    <row r="2144" spans="10:14" ht="21">
      <c r="J2144" s="24" ph="1"/>
      <c r="K2144" s="24" ph="1"/>
      <c r="L2144" s="24" ph="1"/>
      <c r="M2144" s="24" ph="1"/>
      <c r="N2144" s="22" ph="1"/>
    </row>
    <row r="2145" spans="10:14" ht="21">
      <c r="J2145" s="24" ph="1"/>
      <c r="K2145" s="24" ph="1"/>
      <c r="L2145" s="24" ph="1"/>
      <c r="M2145" s="24" ph="1"/>
      <c r="N2145" s="22" ph="1"/>
    </row>
    <row r="2146" spans="10:14" ht="21">
      <c r="J2146" s="24" ph="1"/>
      <c r="K2146" s="24" ph="1"/>
      <c r="L2146" s="24" ph="1"/>
      <c r="M2146" s="24" ph="1"/>
      <c r="N2146" s="22" ph="1"/>
    </row>
    <row r="2147" spans="10:14" ht="21">
      <c r="J2147" s="24" ph="1"/>
      <c r="K2147" s="24" ph="1"/>
      <c r="L2147" s="24" ph="1"/>
      <c r="M2147" s="24" ph="1"/>
      <c r="N2147" s="22" ph="1"/>
    </row>
    <row r="2148" spans="10:14" ht="21">
      <c r="J2148" s="24" ph="1"/>
      <c r="K2148" s="24" ph="1"/>
      <c r="L2148" s="24" ph="1"/>
      <c r="M2148" s="24" ph="1"/>
      <c r="N2148" s="22" ph="1"/>
    </row>
    <row r="2149" spans="10:14" ht="21">
      <c r="J2149" s="24" ph="1"/>
      <c r="K2149" s="24" ph="1"/>
      <c r="L2149" s="24" ph="1"/>
      <c r="M2149" s="24" ph="1"/>
      <c r="N2149" s="22" ph="1"/>
    </row>
    <row r="2150" spans="10:14" ht="21">
      <c r="J2150" s="24" ph="1"/>
      <c r="K2150" s="24" ph="1"/>
      <c r="L2150" s="24" ph="1"/>
      <c r="M2150" s="24" ph="1"/>
      <c r="N2150" s="22" ph="1"/>
    </row>
    <row r="2151" spans="10:14" ht="21">
      <c r="J2151" s="24" ph="1"/>
      <c r="K2151" s="24" ph="1"/>
      <c r="L2151" s="24" ph="1"/>
      <c r="M2151" s="24" ph="1"/>
      <c r="N2151" s="22" ph="1"/>
    </row>
    <row r="2152" spans="10:14" ht="21">
      <c r="J2152" s="24" ph="1"/>
      <c r="K2152" s="24" ph="1"/>
      <c r="L2152" s="24" ph="1"/>
      <c r="M2152" s="24" ph="1"/>
      <c r="N2152" s="22" ph="1"/>
    </row>
    <row r="2153" spans="10:14" ht="21">
      <c r="J2153" s="24" ph="1"/>
      <c r="K2153" s="24" ph="1"/>
      <c r="L2153" s="24" ph="1"/>
      <c r="M2153" s="24" ph="1"/>
      <c r="N2153" s="22" ph="1"/>
    </row>
    <row r="2154" spans="10:14" ht="21">
      <c r="J2154" s="24" ph="1"/>
      <c r="K2154" s="24" ph="1"/>
      <c r="L2154" s="24" ph="1"/>
      <c r="M2154" s="24" ph="1"/>
      <c r="N2154" s="22" ph="1"/>
    </row>
    <row r="2155" spans="10:14" ht="21">
      <c r="J2155" s="24" ph="1"/>
      <c r="K2155" s="24" ph="1"/>
      <c r="L2155" s="24" ph="1"/>
      <c r="M2155" s="24" ph="1"/>
      <c r="N2155" s="22" ph="1"/>
    </row>
    <row r="2156" spans="10:14" ht="21">
      <c r="J2156" s="24" ph="1"/>
      <c r="K2156" s="24" ph="1"/>
      <c r="L2156" s="24" ph="1"/>
      <c r="M2156" s="24" ph="1"/>
      <c r="N2156" s="22" ph="1"/>
    </row>
    <row r="2157" spans="10:14" ht="21">
      <c r="J2157" s="24" ph="1"/>
      <c r="K2157" s="24" ph="1"/>
      <c r="L2157" s="24" ph="1"/>
      <c r="M2157" s="24" ph="1"/>
      <c r="N2157" s="22" ph="1"/>
    </row>
    <row r="2158" spans="10:14" ht="21">
      <c r="J2158" s="24" ph="1"/>
      <c r="K2158" s="24" ph="1"/>
      <c r="L2158" s="24" ph="1"/>
      <c r="M2158" s="24" ph="1"/>
      <c r="N2158" s="22" ph="1"/>
    </row>
    <row r="2159" spans="10:14" ht="21">
      <c r="J2159" s="24" ph="1"/>
      <c r="K2159" s="24" ph="1"/>
      <c r="L2159" s="24" ph="1"/>
      <c r="M2159" s="24" ph="1"/>
      <c r="N2159" s="22" ph="1"/>
    </row>
    <row r="2160" spans="10:14" ht="21">
      <c r="J2160" s="24" ph="1"/>
      <c r="K2160" s="24" ph="1"/>
      <c r="L2160" s="24" ph="1"/>
      <c r="M2160" s="24" ph="1"/>
      <c r="N2160" s="22" ph="1"/>
    </row>
    <row r="2161" spans="10:14" ht="21">
      <c r="J2161" s="24" ph="1"/>
      <c r="K2161" s="24" ph="1"/>
      <c r="L2161" s="24" ph="1"/>
      <c r="M2161" s="24" ph="1"/>
      <c r="N2161" s="22" ph="1"/>
    </row>
    <row r="2162" spans="10:14" ht="21">
      <c r="J2162" s="24" ph="1"/>
      <c r="K2162" s="24" ph="1"/>
      <c r="L2162" s="24" ph="1"/>
      <c r="M2162" s="24" ph="1"/>
      <c r="N2162" s="22" ph="1"/>
    </row>
    <row r="2163" spans="10:14" ht="21">
      <c r="J2163" s="24" ph="1"/>
      <c r="K2163" s="24" ph="1"/>
      <c r="L2163" s="24" ph="1"/>
      <c r="M2163" s="24" ph="1"/>
      <c r="N2163" s="22" ph="1"/>
    </row>
    <row r="2164" spans="10:14" ht="21">
      <c r="J2164" s="24" ph="1"/>
      <c r="K2164" s="24" ph="1"/>
      <c r="L2164" s="24" ph="1"/>
      <c r="M2164" s="24" ph="1"/>
      <c r="N2164" s="22" ph="1"/>
    </row>
    <row r="2165" spans="10:14" ht="21">
      <c r="J2165" s="24" ph="1"/>
      <c r="K2165" s="24" ph="1"/>
      <c r="L2165" s="24" ph="1"/>
      <c r="M2165" s="24" ph="1"/>
      <c r="N2165" s="22" ph="1"/>
    </row>
    <row r="2166" spans="10:14" ht="21">
      <c r="J2166" s="24" ph="1"/>
      <c r="K2166" s="24" ph="1"/>
      <c r="L2166" s="24" ph="1"/>
      <c r="M2166" s="24" ph="1"/>
      <c r="N2166" s="22" ph="1"/>
    </row>
    <row r="2167" spans="10:14" ht="21">
      <c r="J2167" s="24" ph="1"/>
      <c r="K2167" s="24" ph="1"/>
      <c r="L2167" s="24" ph="1"/>
      <c r="M2167" s="24" ph="1"/>
      <c r="N2167" s="22" ph="1"/>
    </row>
    <row r="2168" spans="10:14" ht="21">
      <c r="J2168" s="24" ph="1"/>
      <c r="K2168" s="24" ph="1"/>
      <c r="L2168" s="24" ph="1"/>
      <c r="M2168" s="24" ph="1"/>
      <c r="N2168" s="22" ph="1"/>
    </row>
    <row r="2169" spans="10:14" ht="21">
      <c r="J2169" s="24" ph="1"/>
      <c r="K2169" s="24" ph="1"/>
      <c r="L2169" s="24" ph="1"/>
      <c r="M2169" s="24" ph="1"/>
      <c r="N2169" s="22" ph="1"/>
    </row>
    <row r="2170" spans="10:14" ht="21">
      <c r="J2170" s="24" ph="1"/>
      <c r="K2170" s="24" ph="1"/>
      <c r="L2170" s="24" ph="1"/>
      <c r="M2170" s="24" ph="1"/>
      <c r="N2170" s="22" ph="1"/>
    </row>
    <row r="2171" spans="10:14" ht="21">
      <c r="J2171" s="24" ph="1"/>
      <c r="K2171" s="24" ph="1"/>
      <c r="L2171" s="24" ph="1"/>
      <c r="M2171" s="24" ph="1"/>
      <c r="N2171" s="22" ph="1"/>
    </row>
    <row r="2172" spans="10:14" ht="21">
      <c r="J2172" s="24" ph="1"/>
      <c r="K2172" s="24" ph="1"/>
      <c r="L2172" s="24" ph="1"/>
      <c r="M2172" s="24" ph="1"/>
      <c r="N2172" s="22" ph="1"/>
    </row>
    <row r="2173" spans="10:14" ht="21">
      <c r="J2173" s="24" ph="1"/>
      <c r="K2173" s="24" ph="1"/>
      <c r="L2173" s="24" ph="1"/>
      <c r="M2173" s="24" ph="1"/>
      <c r="N2173" s="22" ph="1"/>
    </row>
    <row r="2174" spans="10:14" ht="21">
      <c r="J2174" s="24" ph="1"/>
      <c r="K2174" s="24" ph="1"/>
      <c r="L2174" s="24" ph="1"/>
      <c r="M2174" s="24" ph="1"/>
      <c r="N2174" s="22" ph="1"/>
    </row>
    <row r="2175" spans="10:14" ht="21">
      <c r="J2175" s="24" ph="1"/>
      <c r="K2175" s="24" ph="1"/>
      <c r="L2175" s="24" ph="1"/>
      <c r="M2175" s="24" ph="1"/>
      <c r="N2175" s="22" ph="1"/>
    </row>
    <row r="2176" spans="10:14" ht="21">
      <c r="J2176" s="24" ph="1"/>
      <c r="K2176" s="24" ph="1"/>
      <c r="L2176" s="24" ph="1"/>
      <c r="M2176" s="24" ph="1"/>
      <c r="N2176" s="22" ph="1"/>
    </row>
    <row r="2177" spans="10:14" ht="21">
      <c r="J2177" s="24" ph="1"/>
      <c r="K2177" s="24" ph="1"/>
      <c r="L2177" s="24" ph="1"/>
      <c r="M2177" s="24" ph="1"/>
      <c r="N2177" s="22" ph="1"/>
    </row>
    <row r="2178" spans="10:14" ht="21">
      <c r="J2178" s="24" ph="1"/>
      <c r="K2178" s="24" ph="1"/>
      <c r="L2178" s="24" ph="1"/>
      <c r="M2178" s="24" ph="1"/>
      <c r="N2178" s="22" ph="1"/>
    </row>
    <row r="2179" spans="10:14" ht="21">
      <c r="J2179" s="24" ph="1"/>
      <c r="K2179" s="24" ph="1"/>
      <c r="L2179" s="24" ph="1"/>
      <c r="M2179" s="24" ph="1"/>
      <c r="N2179" s="22" ph="1"/>
    </row>
    <row r="2180" spans="10:14" ht="21">
      <c r="J2180" s="24" ph="1"/>
      <c r="K2180" s="24" ph="1"/>
      <c r="L2180" s="24" ph="1"/>
      <c r="M2180" s="24" ph="1"/>
      <c r="N2180" s="22" ph="1"/>
    </row>
    <row r="2181" spans="10:14" ht="21">
      <c r="J2181" s="24" ph="1"/>
      <c r="K2181" s="24" ph="1"/>
      <c r="L2181" s="24" ph="1"/>
      <c r="M2181" s="24" ph="1"/>
      <c r="N2181" s="22" ph="1"/>
    </row>
    <row r="2182" spans="10:14" ht="21">
      <c r="J2182" s="24" ph="1"/>
      <c r="K2182" s="24" ph="1"/>
      <c r="L2182" s="24" ph="1"/>
      <c r="M2182" s="24" ph="1"/>
      <c r="N2182" s="22" ph="1"/>
    </row>
    <row r="2183" spans="10:14" ht="21">
      <c r="J2183" s="24" ph="1"/>
      <c r="K2183" s="24" ph="1"/>
      <c r="L2183" s="24" ph="1"/>
      <c r="M2183" s="24" ph="1"/>
      <c r="N2183" s="22" ph="1"/>
    </row>
    <row r="2184" spans="10:14" ht="21">
      <c r="J2184" s="24" ph="1"/>
      <c r="K2184" s="24" ph="1"/>
      <c r="L2184" s="24" ph="1"/>
      <c r="M2184" s="24" ph="1"/>
      <c r="N2184" s="22" ph="1"/>
    </row>
    <row r="2185" spans="10:14" ht="21">
      <c r="J2185" s="24" ph="1"/>
      <c r="K2185" s="24" ph="1"/>
      <c r="L2185" s="24" ph="1"/>
      <c r="M2185" s="24" ph="1"/>
      <c r="N2185" s="22" ph="1"/>
    </row>
    <row r="2186" spans="10:14" ht="21">
      <c r="J2186" s="24" ph="1"/>
      <c r="K2186" s="24" ph="1"/>
      <c r="L2186" s="24" ph="1"/>
      <c r="M2186" s="24" ph="1"/>
      <c r="N2186" s="22" ph="1"/>
    </row>
    <row r="2187" spans="10:14" ht="21">
      <c r="J2187" s="24" ph="1"/>
      <c r="K2187" s="24" ph="1"/>
      <c r="L2187" s="24" ph="1"/>
      <c r="M2187" s="24" ph="1"/>
      <c r="N2187" s="22" ph="1"/>
    </row>
    <row r="2188" spans="10:14" ht="21">
      <c r="J2188" s="24" ph="1"/>
      <c r="K2188" s="24" ph="1"/>
      <c r="L2188" s="24" ph="1"/>
      <c r="M2188" s="24" ph="1"/>
      <c r="N2188" s="22" ph="1"/>
    </row>
    <row r="2189" spans="10:14" ht="21">
      <c r="J2189" s="24" ph="1"/>
      <c r="K2189" s="24" ph="1"/>
      <c r="L2189" s="24" ph="1"/>
      <c r="M2189" s="24" ph="1"/>
      <c r="N2189" s="22" ph="1"/>
    </row>
    <row r="2190" spans="10:14" ht="21">
      <c r="J2190" s="24" ph="1"/>
      <c r="K2190" s="24" ph="1"/>
      <c r="L2190" s="24" ph="1"/>
      <c r="M2190" s="24" ph="1"/>
      <c r="N2190" s="22" ph="1"/>
    </row>
    <row r="2191" spans="10:14" ht="21">
      <c r="J2191" s="24" ph="1"/>
      <c r="K2191" s="24" ph="1"/>
      <c r="L2191" s="24" ph="1"/>
      <c r="M2191" s="24" ph="1"/>
      <c r="N2191" s="22" ph="1"/>
    </row>
    <row r="2192" spans="10:14" ht="21">
      <c r="J2192" s="24" ph="1"/>
      <c r="K2192" s="24" ph="1"/>
      <c r="L2192" s="24" ph="1"/>
      <c r="M2192" s="24" ph="1"/>
      <c r="N2192" s="22" ph="1"/>
    </row>
    <row r="2193" spans="10:14" ht="21">
      <c r="J2193" s="24" ph="1"/>
      <c r="K2193" s="24" ph="1"/>
      <c r="L2193" s="24" ph="1"/>
      <c r="M2193" s="24" ph="1"/>
      <c r="N2193" s="22" ph="1"/>
    </row>
    <row r="2194" spans="10:14" ht="21">
      <c r="J2194" s="24" ph="1"/>
      <c r="K2194" s="24" ph="1"/>
      <c r="L2194" s="24" ph="1"/>
      <c r="M2194" s="24" ph="1"/>
      <c r="N2194" s="22" ph="1"/>
    </row>
    <row r="2195" spans="10:14" ht="21">
      <c r="J2195" s="24" ph="1"/>
      <c r="K2195" s="24" ph="1"/>
      <c r="L2195" s="24" ph="1"/>
      <c r="M2195" s="24" ph="1"/>
      <c r="N2195" s="22" ph="1"/>
    </row>
    <row r="2196" spans="10:14" ht="21">
      <c r="J2196" s="24" ph="1"/>
      <c r="K2196" s="24" ph="1"/>
      <c r="L2196" s="24" ph="1"/>
      <c r="M2196" s="24" ph="1"/>
      <c r="N2196" s="22" ph="1"/>
    </row>
    <row r="2197" spans="10:14" ht="21">
      <c r="J2197" s="24" ph="1"/>
      <c r="K2197" s="24" ph="1"/>
      <c r="L2197" s="24" ph="1"/>
      <c r="M2197" s="24" ph="1"/>
      <c r="N2197" s="22" ph="1"/>
    </row>
    <row r="2198" spans="10:14" ht="21">
      <c r="J2198" s="24" ph="1"/>
      <c r="K2198" s="24" ph="1"/>
      <c r="L2198" s="24" ph="1"/>
      <c r="M2198" s="24" ph="1"/>
      <c r="N2198" s="22" ph="1"/>
    </row>
    <row r="2199" spans="10:14" ht="21">
      <c r="J2199" s="24" ph="1"/>
      <c r="K2199" s="24" ph="1"/>
      <c r="L2199" s="24" ph="1"/>
      <c r="M2199" s="24" ph="1"/>
      <c r="N2199" s="22" ph="1"/>
    </row>
    <row r="2200" spans="10:14" ht="21">
      <c r="J2200" s="24" ph="1"/>
      <c r="K2200" s="24" ph="1"/>
      <c r="L2200" s="24" ph="1"/>
      <c r="M2200" s="24" ph="1"/>
      <c r="N2200" s="22" ph="1"/>
    </row>
    <row r="2201" spans="10:14" ht="21">
      <c r="J2201" s="24" ph="1"/>
      <c r="K2201" s="24" ph="1"/>
      <c r="L2201" s="24" ph="1"/>
      <c r="M2201" s="24" ph="1"/>
      <c r="N2201" s="22" ph="1"/>
    </row>
    <row r="2202" spans="10:14" ht="21">
      <c r="J2202" s="24" ph="1"/>
      <c r="K2202" s="24" ph="1"/>
      <c r="L2202" s="24" ph="1"/>
      <c r="M2202" s="24" ph="1"/>
      <c r="N2202" s="22" ph="1"/>
    </row>
    <row r="2203" spans="10:14" ht="21">
      <c r="J2203" s="24" ph="1"/>
      <c r="K2203" s="24" ph="1"/>
      <c r="L2203" s="24" ph="1"/>
      <c r="M2203" s="24" ph="1"/>
      <c r="N2203" s="22" ph="1"/>
    </row>
    <row r="2204" spans="10:14" ht="21">
      <c r="J2204" s="24" ph="1"/>
      <c r="K2204" s="24" ph="1"/>
      <c r="L2204" s="24" ph="1"/>
      <c r="M2204" s="24" ph="1"/>
      <c r="N2204" s="22" ph="1"/>
    </row>
    <row r="2205" spans="10:14" ht="21">
      <c r="J2205" s="24" ph="1"/>
      <c r="K2205" s="24" ph="1"/>
      <c r="L2205" s="24" ph="1"/>
      <c r="M2205" s="24" ph="1"/>
      <c r="N2205" s="22" ph="1"/>
    </row>
    <row r="2206" spans="10:14" ht="21">
      <c r="J2206" s="24" ph="1"/>
      <c r="K2206" s="24" ph="1"/>
      <c r="L2206" s="24" ph="1"/>
      <c r="M2206" s="24" ph="1"/>
      <c r="N2206" s="22" ph="1"/>
    </row>
    <row r="2207" spans="10:14" ht="21">
      <c r="J2207" s="24" ph="1"/>
      <c r="K2207" s="24" ph="1"/>
      <c r="L2207" s="24" ph="1"/>
      <c r="M2207" s="24" ph="1"/>
      <c r="N2207" s="22" ph="1"/>
    </row>
    <row r="2208" spans="10:14" ht="21">
      <c r="J2208" s="24" ph="1"/>
      <c r="K2208" s="24" ph="1"/>
      <c r="L2208" s="24" ph="1"/>
      <c r="M2208" s="24" ph="1"/>
      <c r="N2208" s="22" ph="1"/>
    </row>
    <row r="2209" spans="10:14" ht="21">
      <c r="J2209" s="24" ph="1"/>
      <c r="K2209" s="24" ph="1"/>
      <c r="L2209" s="24" ph="1"/>
      <c r="M2209" s="24" ph="1"/>
      <c r="N2209" s="22" ph="1"/>
    </row>
    <row r="2210" spans="10:14" ht="21">
      <c r="J2210" s="24" ph="1"/>
      <c r="K2210" s="24" ph="1"/>
      <c r="L2210" s="24" ph="1"/>
      <c r="M2210" s="24" ph="1"/>
      <c r="N2210" s="22" ph="1"/>
    </row>
    <row r="2211" spans="10:14" ht="21">
      <c r="J2211" s="24" ph="1"/>
      <c r="K2211" s="24" ph="1"/>
      <c r="L2211" s="24" ph="1"/>
      <c r="M2211" s="24" ph="1"/>
      <c r="N2211" s="22" ph="1"/>
    </row>
    <row r="2212" spans="10:14" ht="21">
      <c r="J2212" s="24" ph="1"/>
      <c r="K2212" s="24" ph="1"/>
      <c r="L2212" s="24" ph="1"/>
      <c r="M2212" s="24" ph="1"/>
      <c r="N2212" s="22" ph="1"/>
    </row>
    <row r="2213" spans="10:14" ht="21">
      <c r="J2213" s="24" ph="1"/>
      <c r="K2213" s="24" ph="1"/>
      <c r="L2213" s="24" ph="1"/>
      <c r="M2213" s="24" ph="1"/>
      <c r="N2213" s="22" ph="1"/>
    </row>
    <row r="2214" spans="10:14" ht="21">
      <c r="J2214" s="24" ph="1"/>
      <c r="K2214" s="24" ph="1"/>
      <c r="L2214" s="24" ph="1"/>
      <c r="M2214" s="24" ph="1"/>
      <c r="N2214" s="22" ph="1"/>
    </row>
    <row r="2215" spans="10:14" ht="21">
      <c r="J2215" s="24" ph="1"/>
      <c r="K2215" s="24" ph="1"/>
      <c r="L2215" s="24" ph="1"/>
      <c r="M2215" s="24" ph="1"/>
      <c r="N2215" s="22" ph="1"/>
    </row>
    <row r="2216" spans="10:14" ht="21">
      <c r="J2216" s="24" ph="1"/>
      <c r="K2216" s="24" ph="1"/>
      <c r="L2216" s="24" ph="1"/>
      <c r="M2216" s="24" ph="1"/>
      <c r="N2216" s="22" ph="1"/>
    </row>
    <row r="2217" spans="10:14" ht="21">
      <c r="J2217" s="24" ph="1"/>
      <c r="K2217" s="24" ph="1"/>
      <c r="L2217" s="24" ph="1"/>
      <c r="M2217" s="24" ph="1"/>
      <c r="N2217" s="22" ph="1"/>
    </row>
    <row r="2218" spans="10:14" ht="21">
      <c r="J2218" s="24" ph="1"/>
      <c r="K2218" s="24" ph="1"/>
      <c r="L2218" s="24" ph="1"/>
      <c r="M2218" s="24" ph="1"/>
      <c r="N2218" s="22" ph="1"/>
    </row>
    <row r="2219" spans="10:14" ht="21">
      <c r="J2219" s="24" ph="1"/>
      <c r="K2219" s="24" ph="1"/>
      <c r="L2219" s="24" ph="1"/>
      <c r="M2219" s="24" ph="1"/>
      <c r="N2219" s="22" ph="1"/>
    </row>
    <row r="2220" spans="10:14" ht="21">
      <c r="J2220" s="24" ph="1"/>
      <c r="K2220" s="24" ph="1"/>
      <c r="L2220" s="24" ph="1"/>
      <c r="M2220" s="24" ph="1"/>
      <c r="N2220" s="22" ph="1"/>
    </row>
    <row r="2221" spans="10:14" ht="21">
      <c r="J2221" s="24" ph="1"/>
      <c r="K2221" s="24" ph="1"/>
      <c r="L2221" s="24" ph="1"/>
      <c r="M2221" s="24" ph="1"/>
      <c r="N2221" s="22" ph="1"/>
    </row>
    <row r="2222" spans="10:14" ht="21">
      <c r="J2222" s="24" ph="1"/>
      <c r="K2222" s="24" ph="1"/>
      <c r="L2222" s="24" ph="1"/>
      <c r="M2222" s="24" ph="1"/>
      <c r="N2222" s="22" ph="1"/>
    </row>
    <row r="2223" spans="10:14" ht="21">
      <c r="J2223" s="24" ph="1"/>
      <c r="K2223" s="24" ph="1"/>
      <c r="L2223" s="24" ph="1"/>
      <c r="M2223" s="24" ph="1"/>
      <c r="N2223" s="22" ph="1"/>
    </row>
    <row r="2224" spans="10:14" ht="21">
      <c r="J2224" s="24" ph="1"/>
      <c r="K2224" s="24" ph="1"/>
      <c r="L2224" s="24" ph="1"/>
      <c r="M2224" s="24" ph="1"/>
      <c r="N2224" s="22" ph="1"/>
    </row>
    <row r="2225" spans="10:14" ht="21">
      <c r="J2225" s="24" ph="1"/>
      <c r="K2225" s="24" ph="1"/>
      <c r="L2225" s="24" ph="1"/>
      <c r="M2225" s="24" ph="1"/>
      <c r="N2225" s="22" ph="1"/>
    </row>
    <row r="2226" spans="10:14" ht="21">
      <c r="J2226" s="24" ph="1"/>
      <c r="K2226" s="24" ph="1"/>
      <c r="L2226" s="24" ph="1"/>
      <c r="M2226" s="24" ph="1"/>
      <c r="N2226" s="22" ph="1"/>
    </row>
    <row r="2227" spans="10:14" ht="21">
      <c r="J2227" s="24" ph="1"/>
      <c r="K2227" s="24" ph="1"/>
      <c r="L2227" s="24" ph="1"/>
      <c r="M2227" s="24" ph="1"/>
      <c r="N2227" s="22" ph="1"/>
    </row>
    <row r="2228" spans="10:14" ht="21">
      <c r="J2228" s="24" ph="1"/>
      <c r="K2228" s="24" ph="1"/>
      <c r="L2228" s="24" ph="1"/>
      <c r="M2228" s="24" ph="1"/>
      <c r="N2228" s="22" ph="1"/>
    </row>
    <row r="2229" spans="10:14" ht="21">
      <c r="J2229" s="24" ph="1"/>
      <c r="K2229" s="24" ph="1"/>
      <c r="L2229" s="24" ph="1"/>
      <c r="M2229" s="24" ph="1"/>
      <c r="N2229" s="22" ph="1"/>
    </row>
    <row r="2230" spans="10:14" ht="21">
      <c r="J2230" s="24" ph="1"/>
      <c r="K2230" s="24" ph="1"/>
      <c r="L2230" s="24" ph="1"/>
      <c r="M2230" s="24" ph="1"/>
      <c r="N2230" s="22" ph="1"/>
    </row>
    <row r="2231" spans="10:14" ht="21">
      <c r="J2231" s="24" ph="1"/>
      <c r="K2231" s="24" ph="1"/>
      <c r="L2231" s="24" ph="1"/>
      <c r="M2231" s="24" ph="1"/>
      <c r="N2231" s="22" ph="1"/>
    </row>
    <row r="2232" spans="10:14" ht="21">
      <c r="J2232" s="24" ph="1"/>
      <c r="K2232" s="24" ph="1"/>
      <c r="L2232" s="24" ph="1"/>
      <c r="M2232" s="24" ph="1"/>
      <c r="N2232" s="22" ph="1"/>
    </row>
    <row r="2233" spans="10:14" ht="21">
      <c r="J2233" s="24" ph="1"/>
      <c r="K2233" s="24" ph="1"/>
      <c r="L2233" s="24" ph="1"/>
      <c r="M2233" s="24" ph="1"/>
      <c r="N2233" s="22" ph="1"/>
    </row>
    <row r="2234" spans="10:14" ht="21">
      <c r="J2234" s="24" ph="1"/>
      <c r="K2234" s="24" ph="1"/>
      <c r="L2234" s="24" ph="1"/>
      <c r="M2234" s="24" ph="1"/>
      <c r="N2234" s="22" ph="1"/>
    </row>
    <row r="2235" spans="10:14" ht="21">
      <c r="J2235" s="24" ph="1"/>
      <c r="K2235" s="24" ph="1"/>
      <c r="L2235" s="24" ph="1"/>
      <c r="M2235" s="24" ph="1"/>
      <c r="N2235" s="22" ph="1"/>
    </row>
    <row r="2236" spans="10:14" ht="21">
      <c r="J2236" s="24" ph="1"/>
      <c r="K2236" s="24" ph="1"/>
      <c r="L2236" s="24" ph="1"/>
      <c r="M2236" s="24" ph="1"/>
      <c r="N2236" s="22" ph="1"/>
    </row>
    <row r="2237" spans="10:14" ht="21">
      <c r="J2237" s="24" ph="1"/>
      <c r="K2237" s="24" ph="1"/>
      <c r="L2237" s="24" ph="1"/>
      <c r="M2237" s="24" ph="1"/>
      <c r="N2237" s="22" ph="1"/>
    </row>
    <row r="2238" spans="10:14" ht="21">
      <c r="J2238" s="24" ph="1"/>
      <c r="K2238" s="24" ph="1"/>
      <c r="L2238" s="24" ph="1"/>
      <c r="M2238" s="24" ph="1"/>
      <c r="N2238" s="22" ph="1"/>
    </row>
    <row r="2239" spans="10:14" ht="21">
      <c r="J2239" s="24" ph="1"/>
      <c r="K2239" s="24" ph="1"/>
      <c r="L2239" s="24" ph="1"/>
      <c r="M2239" s="24" ph="1"/>
      <c r="N2239" s="22" ph="1"/>
    </row>
    <row r="2240" spans="10:14" ht="21">
      <c r="J2240" s="24" ph="1"/>
      <c r="K2240" s="24" ph="1"/>
      <c r="L2240" s="24" ph="1"/>
      <c r="M2240" s="24" ph="1"/>
      <c r="N2240" s="22" ph="1"/>
    </row>
    <row r="2241" spans="10:14" ht="21">
      <c r="J2241" s="24" ph="1"/>
      <c r="K2241" s="24" ph="1"/>
      <c r="L2241" s="24" ph="1"/>
      <c r="M2241" s="24" ph="1"/>
      <c r="N2241" s="22" ph="1"/>
    </row>
    <row r="2242" spans="10:14" ht="21">
      <c r="J2242" s="24" ph="1"/>
      <c r="K2242" s="24" ph="1"/>
      <c r="L2242" s="24" ph="1"/>
      <c r="M2242" s="24" ph="1"/>
      <c r="N2242" s="22" ph="1"/>
    </row>
    <row r="2243" spans="10:14" ht="21">
      <c r="J2243" s="24" ph="1"/>
      <c r="K2243" s="24" ph="1"/>
      <c r="L2243" s="24" ph="1"/>
      <c r="M2243" s="24" ph="1"/>
      <c r="N2243" s="22" ph="1"/>
    </row>
    <row r="2244" spans="10:14" ht="21">
      <c r="J2244" s="24" ph="1"/>
      <c r="K2244" s="24" ph="1"/>
      <c r="L2244" s="24" ph="1"/>
      <c r="M2244" s="24" ph="1"/>
      <c r="N2244" s="22" ph="1"/>
    </row>
    <row r="2245" spans="10:14" ht="21">
      <c r="J2245" s="24" ph="1"/>
      <c r="K2245" s="24" ph="1"/>
      <c r="L2245" s="24" ph="1"/>
      <c r="M2245" s="24" ph="1"/>
      <c r="N2245" s="22" ph="1"/>
    </row>
    <row r="2246" spans="10:14" ht="21">
      <c r="J2246" s="24" ph="1"/>
      <c r="K2246" s="24" ph="1"/>
      <c r="L2246" s="24" ph="1"/>
      <c r="M2246" s="24" ph="1"/>
      <c r="N2246" s="22" ph="1"/>
    </row>
    <row r="2247" spans="10:14" ht="21">
      <c r="J2247" s="24" ph="1"/>
      <c r="K2247" s="24" ph="1"/>
      <c r="L2247" s="24" ph="1"/>
      <c r="M2247" s="24" ph="1"/>
      <c r="N2247" s="22" ph="1"/>
    </row>
    <row r="2248" spans="10:14" ht="21">
      <c r="J2248" s="24" ph="1"/>
      <c r="K2248" s="24" ph="1"/>
      <c r="L2248" s="24" ph="1"/>
      <c r="M2248" s="24" ph="1"/>
      <c r="N2248" s="22" ph="1"/>
    </row>
    <row r="2249" spans="10:14" ht="21">
      <c r="J2249" s="24" ph="1"/>
      <c r="K2249" s="24" ph="1"/>
      <c r="L2249" s="24" ph="1"/>
      <c r="M2249" s="24" ph="1"/>
      <c r="N2249" s="22" ph="1"/>
    </row>
    <row r="2250" spans="10:14" ht="21">
      <c r="J2250" s="24" ph="1"/>
      <c r="K2250" s="24" ph="1"/>
      <c r="L2250" s="24" ph="1"/>
      <c r="M2250" s="24" ph="1"/>
      <c r="N2250" s="22" ph="1"/>
    </row>
    <row r="2251" spans="10:14" ht="21">
      <c r="J2251" s="24" ph="1"/>
      <c r="K2251" s="24" ph="1"/>
      <c r="L2251" s="24" ph="1"/>
      <c r="M2251" s="24" ph="1"/>
      <c r="N2251" s="22" ph="1"/>
    </row>
    <row r="2252" spans="10:14" ht="21">
      <c r="J2252" s="24" ph="1"/>
      <c r="K2252" s="24" ph="1"/>
      <c r="L2252" s="24" ph="1"/>
      <c r="M2252" s="24" ph="1"/>
      <c r="N2252" s="22" ph="1"/>
    </row>
    <row r="2253" spans="10:14" ht="21">
      <c r="J2253" s="24" ph="1"/>
      <c r="K2253" s="24" ph="1"/>
      <c r="L2253" s="24" ph="1"/>
      <c r="M2253" s="24" ph="1"/>
      <c r="N2253" s="22" ph="1"/>
    </row>
    <row r="2254" spans="10:14" ht="21">
      <c r="J2254" s="24" ph="1"/>
      <c r="K2254" s="24" ph="1"/>
      <c r="L2254" s="24" ph="1"/>
      <c r="M2254" s="24" ph="1"/>
      <c r="N2254" s="22" ph="1"/>
    </row>
    <row r="2255" spans="10:14" ht="21">
      <c r="J2255" s="24" ph="1"/>
      <c r="K2255" s="24" ph="1"/>
      <c r="L2255" s="24" ph="1"/>
      <c r="M2255" s="24" ph="1"/>
      <c r="N2255" s="22" ph="1"/>
    </row>
    <row r="2256" spans="10:14" ht="21">
      <c r="J2256" s="24" ph="1"/>
      <c r="K2256" s="24" ph="1"/>
      <c r="L2256" s="24" ph="1"/>
      <c r="M2256" s="24" ph="1"/>
      <c r="N2256" s="22" ph="1"/>
    </row>
    <row r="2257" spans="10:14" ht="21">
      <c r="J2257" s="24" ph="1"/>
      <c r="K2257" s="24" ph="1"/>
      <c r="L2257" s="24" ph="1"/>
      <c r="M2257" s="24" ph="1"/>
      <c r="N2257" s="22" ph="1"/>
    </row>
    <row r="2258" spans="10:14" ht="21">
      <c r="J2258" s="24" ph="1"/>
      <c r="K2258" s="24" ph="1"/>
      <c r="L2258" s="24" ph="1"/>
      <c r="M2258" s="24" ph="1"/>
      <c r="N2258" s="22" ph="1"/>
    </row>
    <row r="2259" spans="10:14" ht="21">
      <c r="J2259" s="24" ph="1"/>
      <c r="K2259" s="24" ph="1"/>
      <c r="L2259" s="24" ph="1"/>
      <c r="M2259" s="24" ph="1"/>
      <c r="N2259" s="22" ph="1"/>
    </row>
    <row r="2260" spans="10:14" ht="21">
      <c r="J2260" s="24" ph="1"/>
      <c r="K2260" s="24" ph="1"/>
      <c r="L2260" s="24" ph="1"/>
      <c r="M2260" s="24" ph="1"/>
      <c r="N2260" s="22" ph="1"/>
    </row>
    <row r="2261" spans="10:14" ht="21">
      <c r="J2261" s="24" ph="1"/>
      <c r="K2261" s="24" ph="1"/>
      <c r="L2261" s="24" ph="1"/>
      <c r="M2261" s="24" ph="1"/>
      <c r="N2261" s="22" ph="1"/>
    </row>
    <row r="2262" spans="10:14" ht="21">
      <c r="J2262" s="24" ph="1"/>
      <c r="K2262" s="24" ph="1"/>
      <c r="L2262" s="24" ph="1"/>
      <c r="M2262" s="24" ph="1"/>
      <c r="N2262" s="22" ph="1"/>
    </row>
    <row r="2263" spans="10:14" ht="21">
      <c r="J2263" s="24" ph="1"/>
      <c r="K2263" s="24" ph="1"/>
      <c r="L2263" s="24" ph="1"/>
      <c r="M2263" s="24" ph="1"/>
      <c r="N2263" s="22" ph="1"/>
    </row>
    <row r="2264" spans="10:14" ht="21">
      <c r="J2264" s="24" ph="1"/>
      <c r="K2264" s="24" ph="1"/>
      <c r="L2264" s="24" ph="1"/>
      <c r="M2264" s="24" ph="1"/>
      <c r="N2264" s="22" ph="1"/>
    </row>
    <row r="2265" spans="10:14" ht="21">
      <c r="J2265" s="24" ph="1"/>
      <c r="K2265" s="24" ph="1"/>
      <c r="L2265" s="24" ph="1"/>
      <c r="M2265" s="24" ph="1"/>
      <c r="N2265" s="22" ph="1"/>
    </row>
    <row r="2266" spans="10:14" ht="21">
      <c r="J2266" s="24" ph="1"/>
      <c r="K2266" s="24" ph="1"/>
      <c r="L2266" s="24" ph="1"/>
      <c r="M2266" s="24" ph="1"/>
      <c r="N2266" s="22" ph="1"/>
    </row>
    <row r="2267" spans="10:14" ht="21">
      <c r="J2267" s="24" ph="1"/>
      <c r="K2267" s="24" ph="1"/>
      <c r="L2267" s="24" ph="1"/>
      <c r="M2267" s="24" ph="1"/>
      <c r="N2267" s="22" ph="1"/>
    </row>
    <row r="2268" spans="10:14" ht="21">
      <c r="J2268" s="24" ph="1"/>
      <c r="K2268" s="24" ph="1"/>
      <c r="L2268" s="24" ph="1"/>
      <c r="M2268" s="24" ph="1"/>
      <c r="N2268" s="22" ph="1"/>
    </row>
    <row r="2269" spans="10:14" ht="21">
      <c r="J2269" s="24" ph="1"/>
      <c r="K2269" s="24" ph="1"/>
      <c r="L2269" s="24" ph="1"/>
      <c r="M2269" s="24" ph="1"/>
      <c r="N2269" s="22" ph="1"/>
    </row>
    <row r="2270" spans="10:14" ht="21">
      <c r="J2270" s="24" ph="1"/>
      <c r="K2270" s="24" ph="1"/>
      <c r="L2270" s="24" ph="1"/>
      <c r="M2270" s="24" ph="1"/>
      <c r="N2270" s="22" ph="1"/>
    </row>
    <row r="2271" spans="10:14" ht="21">
      <c r="J2271" s="24" ph="1"/>
      <c r="K2271" s="24" ph="1"/>
      <c r="L2271" s="24" ph="1"/>
      <c r="M2271" s="24" ph="1"/>
      <c r="N2271" s="22" ph="1"/>
    </row>
    <row r="2272" spans="10:14" ht="21">
      <c r="J2272" s="24" ph="1"/>
      <c r="K2272" s="24" ph="1"/>
      <c r="L2272" s="24" ph="1"/>
      <c r="M2272" s="24" ph="1"/>
      <c r="N2272" s="22" ph="1"/>
    </row>
    <row r="2273" spans="10:14" ht="21">
      <c r="J2273" s="24" ph="1"/>
      <c r="K2273" s="24" ph="1"/>
      <c r="L2273" s="24" ph="1"/>
      <c r="M2273" s="24" ph="1"/>
      <c r="N2273" s="22" ph="1"/>
    </row>
    <row r="2274" spans="10:14" ht="21">
      <c r="J2274" s="24" ph="1"/>
      <c r="K2274" s="24" ph="1"/>
      <c r="L2274" s="24" ph="1"/>
      <c r="M2274" s="24" ph="1"/>
      <c r="N2274" s="22" ph="1"/>
    </row>
    <row r="2275" spans="10:14" ht="21">
      <c r="J2275" s="24" ph="1"/>
      <c r="K2275" s="24" ph="1"/>
      <c r="L2275" s="24" ph="1"/>
      <c r="M2275" s="24" ph="1"/>
      <c r="N2275" s="22" ph="1"/>
    </row>
    <row r="2276" spans="10:14" ht="21">
      <c r="J2276" s="24" ph="1"/>
      <c r="K2276" s="24" ph="1"/>
      <c r="L2276" s="24" ph="1"/>
      <c r="M2276" s="24" ph="1"/>
      <c r="N2276" s="22" ph="1"/>
    </row>
    <row r="2277" spans="10:14" ht="21">
      <c r="J2277" s="24" ph="1"/>
      <c r="K2277" s="24" ph="1"/>
      <c r="L2277" s="24" ph="1"/>
      <c r="M2277" s="24" ph="1"/>
      <c r="N2277" s="22" ph="1"/>
    </row>
    <row r="2278" spans="10:14" ht="21">
      <c r="J2278" s="24" ph="1"/>
      <c r="K2278" s="24" ph="1"/>
      <c r="L2278" s="24" ph="1"/>
      <c r="M2278" s="24" ph="1"/>
      <c r="N2278" s="22" ph="1"/>
    </row>
    <row r="2279" spans="10:14" ht="21">
      <c r="J2279" s="24" ph="1"/>
      <c r="K2279" s="24" ph="1"/>
      <c r="L2279" s="24" ph="1"/>
      <c r="M2279" s="24" ph="1"/>
      <c r="N2279" s="22" ph="1"/>
    </row>
    <row r="2280" spans="10:14" ht="21">
      <c r="J2280" s="24" ph="1"/>
      <c r="K2280" s="24" ph="1"/>
      <c r="L2280" s="24" ph="1"/>
      <c r="M2280" s="24" ph="1"/>
      <c r="N2280" s="22" ph="1"/>
    </row>
    <row r="2281" spans="10:14" ht="21">
      <c r="J2281" s="24" ph="1"/>
      <c r="K2281" s="24" ph="1"/>
      <c r="L2281" s="24" ph="1"/>
      <c r="M2281" s="24" ph="1"/>
      <c r="N2281" s="22" ph="1"/>
    </row>
    <row r="2282" spans="10:14" ht="21">
      <c r="J2282" s="24" ph="1"/>
      <c r="K2282" s="24" ph="1"/>
      <c r="L2282" s="24" ph="1"/>
      <c r="M2282" s="24" ph="1"/>
      <c r="N2282" s="22" ph="1"/>
    </row>
    <row r="2283" spans="10:14" ht="21">
      <c r="J2283" s="24" ph="1"/>
      <c r="K2283" s="24" ph="1"/>
      <c r="L2283" s="24" ph="1"/>
      <c r="M2283" s="24" ph="1"/>
      <c r="N2283" s="22" ph="1"/>
    </row>
    <row r="2284" spans="10:14" ht="21">
      <c r="J2284" s="24" ph="1"/>
      <c r="K2284" s="24" ph="1"/>
      <c r="L2284" s="24" ph="1"/>
      <c r="M2284" s="24" ph="1"/>
      <c r="N2284" s="22" ph="1"/>
    </row>
    <row r="2285" spans="10:14" ht="21">
      <c r="J2285" s="24" ph="1"/>
      <c r="K2285" s="24" ph="1"/>
      <c r="L2285" s="24" ph="1"/>
      <c r="M2285" s="24" ph="1"/>
      <c r="N2285" s="22" ph="1"/>
    </row>
    <row r="2286" spans="10:14" ht="21">
      <c r="J2286" s="24" ph="1"/>
      <c r="K2286" s="24" ph="1"/>
      <c r="L2286" s="24" ph="1"/>
      <c r="M2286" s="24" ph="1"/>
      <c r="N2286" s="22" ph="1"/>
    </row>
    <row r="2287" spans="10:14" ht="21">
      <c r="J2287" s="24" ph="1"/>
      <c r="K2287" s="24" ph="1"/>
      <c r="L2287" s="24" ph="1"/>
      <c r="M2287" s="24" ph="1"/>
      <c r="N2287" s="22" ph="1"/>
    </row>
    <row r="2288" spans="10:14" ht="21">
      <c r="J2288" s="24" ph="1"/>
      <c r="K2288" s="24" ph="1"/>
      <c r="L2288" s="24" ph="1"/>
      <c r="M2288" s="24" ph="1"/>
      <c r="N2288" s="22" ph="1"/>
    </row>
    <row r="2289" spans="10:14" ht="21">
      <c r="J2289" s="24" ph="1"/>
      <c r="K2289" s="24" ph="1"/>
      <c r="L2289" s="24" ph="1"/>
      <c r="M2289" s="24" ph="1"/>
      <c r="N2289" s="22" ph="1"/>
    </row>
    <row r="2290" spans="10:14" ht="21">
      <c r="J2290" s="24" ph="1"/>
      <c r="K2290" s="24" ph="1"/>
      <c r="L2290" s="24" ph="1"/>
      <c r="M2290" s="24" ph="1"/>
      <c r="N2290" s="22" ph="1"/>
    </row>
    <row r="2291" spans="10:14" ht="21">
      <c r="J2291" s="24" ph="1"/>
      <c r="K2291" s="24" ph="1"/>
      <c r="L2291" s="24" ph="1"/>
      <c r="M2291" s="24" ph="1"/>
      <c r="N2291" s="22" ph="1"/>
    </row>
    <row r="2292" spans="10:14" ht="21">
      <c r="J2292" s="24" ph="1"/>
      <c r="K2292" s="24" ph="1"/>
      <c r="L2292" s="24" ph="1"/>
      <c r="M2292" s="24" ph="1"/>
      <c r="N2292" s="22" ph="1"/>
    </row>
    <row r="2293" spans="10:14" ht="21">
      <c r="J2293" s="24" ph="1"/>
      <c r="K2293" s="24" ph="1"/>
      <c r="L2293" s="24" ph="1"/>
      <c r="M2293" s="24" ph="1"/>
      <c r="N2293" s="22" ph="1"/>
    </row>
    <row r="2294" spans="10:14" ht="21">
      <c r="J2294" s="24" ph="1"/>
      <c r="K2294" s="24" ph="1"/>
      <c r="L2294" s="24" ph="1"/>
      <c r="M2294" s="24" ph="1"/>
      <c r="N2294" s="22" ph="1"/>
    </row>
    <row r="2295" spans="10:14" ht="21">
      <c r="J2295" s="24" ph="1"/>
      <c r="K2295" s="24" ph="1"/>
      <c r="L2295" s="24" ph="1"/>
      <c r="M2295" s="24" ph="1"/>
      <c r="N2295" s="22" ph="1"/>
    </row>
    <row r="2296" spans="10:14" ht="21">
      <c r="J2296" s="24" ph="1"/>
      <c r="K2296" s="24" ph="1"/>
      <c r="L2296" s="24" ph="1"/>
      <c r="M2296" s="24" ph="1"/>
      <c r="N2296" s="22" ph="1"/>
    </row>
    <row r="2297" spans="10:14" ht="21">
      <c r="J2297" s="24" ph="1"/>
      <c r="K2297" s="24" ph="1"/>
      <c r="L2297" s="24" ph="1"/>
      <c r="M2297" s="24" ph="1"/>
      <c r="N2297" s="22" ph="1"/>
    </row>
    <row r="2298" spans="10:14" ht="21">
      <c r="J2298" s="24" ph="1"/>
      <c r="K2298" s="24" ph="1"/>
      <c r="L2298" s="24" ph="1"/>
      <c r="M2298" s="24" ph="1"/>
      <c r="N2298" s="22" ph="1"/>
    </row>
    <row r="2299" spans="10:14" ht="21">
      <c r="J2299" s="24" ph="1"/>
      <c r="K2299" s="24" ph="1"/>
      <c r="L2299" s="24" ph="1"/>
      <c r="M2299" s="24" ph="1"/>
      <c r="N2299" s="22" ph="1"/>
    </row>
    <row r="2300" spans="10:14" ht="21">
      <c r="J2300" s="24" ph="1"/>
      <c r="K2300" s="24" ph="1"/>
      <c r="L2300" s="24" ph="1"/>
      <c r="M2300" s="24" ph="1"/>
      <c r="N2300" s="22" ph="1"/>
    </row>
    <row r="2301" spans="10:14" ht="21">
      <c r="J2301" s="24" ph="1"/>
      <c r="K2301" s="24" ph="1"/>
      <c r="L2301" s="24" ph="1"/>
      <c r="M2301" s="24" ph="1"/>
      <c r="N2301" s="22" ph="1"/>
    </row>
    <row r="2302" spans="10:14" ht="21">
      <c r="J2302" s="24" ph="1"/>
      <c r="K2302" s="24" ph="1"/>
      <c r="L2302" s="24" ph="1"/>
      <c r="M2302" s="24" ph="1"/>
      <c r="N2302" s="22" ph="1"/>
    </row>
    <row r="2303" spans="10:14" ht="21">
      <c r="J2303" s="24" ph="1"/>
      <c r="K2303" s="24" ph="1"/>
      <c r="L2303" s="24" ph="1"/>
      <c r="M2303" s="24" ph="1"/>
      <c r="N2303" s="22" ph="1"/>
    </row>
    <row r="2304" spans="10:14" ht="21">
      <c r="J2304" s="24" ph="1"/>
      <c r="K2304" s="24" ph="1"/>
      <c r="L2304" s="24" ph="1"/>
      <c r="M2304" s="24" ph="1"/>
      <c r="N2304" s="22" ph="1"/>
    </row>
    <row r="2305" spans="10:14" ht="21">
      <c r="J2305" s="24" ph="1"/>
      <c r="K2305" s="24" ph="1"/>
      <c r="L2305" s="24" ph="1"/>
      <c r="M2305" s="24" ph="1"/>
      <c r="N2305" s="22" ph="1"/>
    </row>
    <row r="2306" spans="10:14" ht="21">
      <c r="J2306" s="24" ph="1"/>
      <c r="K2306" s="24" ph="1"/>
      <c r="L2306" s="24" ph="1"/>
      <c r="M2306" s="24" ph="1"/>
      <c r="N2306" s="22" ph="1"/>
    </row>
    <row r="2307" spans="10:14" ht="21">
      <c r="J2307" s="24" ph="1"/>
      <c r="K2307" s="24" ph="1"/>
      <c r="L2307" s="24" ph="1"/>
      <c r="M2307" s="24" ph="1"/>
      <c r="N2307" s="22" ph="1"/>
    </row>
    <row r="2308" spans="10:14" ht="21">
      <c r="J2308" s="24" ph="1"/>
      <c r="K2308" s="24" ph="1"/>
      <c r="L2308" s="24" ph="1"/>
      <c r="M2308" s="24" ph="1"/>
      <c r="N2308" s="22" ph="1"/>
    </row>
    <row r="2309" spans="10:14" ht="21">
      <c r="J2309" s="24" ph="1"/>
      <c r="K2309" s="24" ph="1"/>
      <c r="L2309" s="24" ph="1"/>
      <c r="M2309" s="24" ph="1"/>
      <c r="N2309" s="22" ph="1"/>
    </row>
    <row r="2310" spans="10:14" ht="21">
      <c r="J2310" s="24" ph="1"/>
      <c r="K2310" s="24" ph="1"/>
      <c r="L2310" s="24" ph="1"/>
      <c r="M2310" s="24" ph="1"/>
      <c r="N2310" s="22" ph="1"/>
    </row>
    <row r="2311" spans="10:14" ht="21">
      <c r="J2311" s="24" ph="1"/>
      <c r="K2311" s="24" ph="1"/>
      <c r="L2311" s="24" ph="1"/>
      <c r="M2311" s="24" ph="1"/>
      <c r="N2311" s="22" ph="1"/>
    </row>
    <row r="2312" spans="10:14" ht="21">
      <c r="J2312" s="24" ph="1"/>
      <c r="K2312" s="24" ph="1"/>
      <c r="L2312" s="24" ph="1"/>
      <c r="M2312" s="24" ph="1"/>
      <c r="N2312" s="22" ph="1"/>
    </row>
    <row r="2313" spans="10:14" ht="21">
      <c r="J2313" s="24" ph="1"/>
      <c r="K2313" s="24" ph="1"/>
      <c r="L2313" s="24" ph="1"/>
      <c r="M2313" s="24" ph="1"/>
      <c r="N2313" s="22" ph="1"/>
    </row>
    <row r="2314" spans="10:14" ht="21">
      <c r="J2314" s="24" ph="1"/>
      <c r="K2314" s="24" ph="1"/>
      <c r="L2314" s="24" ph="1"/>
      <c r="M2314" s="24" ph="1"/>
      <c r="N2314" s="22" ph="1"/>
    </row>
    <row r="2315" spans="10:14" ht="21">
      <c r="J2315" s="24" ph="1"/>
      <c r="K2315" s="24" ph="1"/>
      <c r="L2315" s="24" ph="1"/>
      <c r="M2315" s="24" ph="1"/>
      <c r="N2315" s="22" ph="1"/>
    </row>
    <row r="2316" spans="10:14" ht="21">
      <c r="J2316" s="24" ph="1"/>
      <c r="K2316" s="24" ph="1"/>
      <c r="L2316" s="24" ph="1"/>
      <c r="M2316" s="24" ph="1"/>
      <c r="N2316" s="22" ph="1"/>
    </row>
    <row r="2317" spans="10:14" ht="21">
      <c r="J2317" s="24" ph="1"/>
      <c r="K2317" s="24" ph="1"/>
      <c r="L2317" s="24" ph="1"/>
      <c r="M2317" s="24" ph="1"/>
      <c r="N2317" s="22" ph="1"/>
    </row>
    <row r="2318" spans="10:14" ht="21">
      <c r="J2318" s="24" ph="1"/>
      <c r="K2318" s="24" ph="1"/>
      <c r="L2318" s="24" ph="1"/>
      <c r="M2318" s="24" ph="1"/>
      <c r="N2318" s="22" ph="1"/>
    </row>
    <row r="2319" spans="10:14" ht="21">
      <c r="J2319" s="24" ph="1"/>
      <c r="K2319" s="24" ph="1"/>
      <c r="L2319" s="24" ph="1"/>
      <c r="M2319" s="24" ph="1"/>
      <c r="N2319" s="22" ph="1"/>
    </row>
    <row r="2320" spans="10:14" ht="21">
      <c r="J2320" s="24" ph="1"/>
      <c r="K2320" s="24" ph="1"/>
      <c r="L2320" s="24" ph="1"/>
      <c r="M2320" s="24" ph="1"/>
      <c r="N2320" s="22" ph="1"/>
    </row>
    <row r="2321" spans="10:14" ht="21">
      <c r="J2321" s="24" ph="1"/>
      <c r="K2321" s="24" ph="1"/>
      <c r="L2321" s="24" ph="1"/>
      <c r="M2321" s="24" ph="1"/>
      <c r="N2321" s="22" ph="1"/>
    </row>
    <row r="2322" spans="10:14" ht="21">
      <c r="J2322" s="24" ph="1"/>
      <c r="K2322" s="24" ph="1"/>
      <c r="L2322" s="24" ph="1"/>
      <c r="M2322" s="24" ph="1"/>
      <c r="N2322" s="22" ph="1"/>
    </row>
    <row r="2323" spans="10:14" ht="21">
      <c r="J2323" s="24" ph="1"/>
      <c r="K2323" s="24" ph="1"/>
      <c r="L2323" s="24" ph="1"/>
      <c r="M2323" s="24" ph="1"/>
      <c r="N2323" s="22" ph="1"/>
    </row>
    <row r="2324" spans="10:14" ht="21">
      <c r="J2324" s="24" ph="1"/>
      <c r="K2324" s="24" ph="1"/>
      <c r="L2324" s="24" ph="1"/>
      <c r="M2324" s="24" ph="1"/>
      <c r="N2324" s="22" ph="1"/>
    </row>
    <row r="2325" spans="10:14" ht="21">
      <c r="J2325" s="24" ph="1"/>
      <c r="K2325" s="24" ph="1"/>
      <c r="L2325" s="24" ph="1"/>
      <c r="M2325" s="24" ph="1"/>
      <c r="N2325" s="22" ph="1"/>
    </row>
    <row r="2326" spans="10:14" ht="21">
      <c r="J2326" s="24" ph="1"/>
      <c r="K2326" s="24" ph="1"/>
      <c r="L2326" s="24" ph="1"/>
      <c r="M2326" s="24" ph="1"/>
      <c r="N2326" s="22" ph="1"/>
    </row>
    <row r="2327" spans="10:14" ht="21">
      <c r="J2327" s="24" ph="1"/>
      <c r="K2327" s="24" ph="1"/>
      <c r="L2327" s="24" ph="1"/>
      <c r="M2327" s="24" ph="1"/>
      <c r="N2327" s="22" ph="1"/>
    </row>
    <row r="2328" spans="10:14" ht="21">
      <c r="J2328" s="24" ph="1"/>
      <c r="K2328" s="24" ph="1"/>
      <c r="L2328" s="24" ph="1"/>
      <c r="M2328" s="24" ph="1"/>
      <c r="N2328" s="22" ph="1"/>
    </row>
    <row r="2329" spans="10:14" ht="21">
      <c r="J2329" s="24" ph="1"/>
      <c r="K2329" s="24" ph="1"/>
      <c r="L2329" s="24" ph="1"/>
      <c r="M2329" s="24" ph="1"/>
      <c r="N2329" s="22" ph="1"/>
    </row>
    <row r="2330" spans="10:14" ht="21">
      <c r="J2330" s="24" ph="1"/>
      <c r="K2330" s="24" ph="1"/>
      <c r="L2330" s="24" ph="1"/>
      <c r="M2330" s="24" ph="1"/>
      <c r="N2330" s="22" ph="1"/>
    </row>
    <row r="2331" spans="10:14" ht="21">
      <c r="J2331" s="24" ph="1"/>
      <c r="K2331" s="24" ph="1"/>
      <c r="L2331" s="24" ph="1"/>
      <c r="M2331" s="24" ph="1"/>
      <c r="N2331" s="22" ph="1"/>
    </row>
    <row r="2332" spans="10:14" ht="21">
      <c r="J2332" s="24" ph="1"/>
      <c r="K2332" s="24" ph="1"/>
      <c r="L2332" s="24" ph="1"/>
      <c r="M2332" s="24" ph="1"/>
      <c r="N2332" s="22" ph="1"/>
    </row>
    <row r="2333" spans="10:14" ht="21">
      <c r="J2333" s="24" ph="1"/>
      <c r="K2333" s="24" ph="1"/>
      <c r="L2333" s="24" ph="1"/>
      <c r="M2333" s="24" ph="1"/>
      <c r="N2333" s="22" ph="1"/>
    </row>
    <row r="2334" spans="10:14" ht="21">
      <c r="J2334" s="24" ph="1"/>
      <c r="K2334" s="24" ph="1"/>
      <c r="L2334" s="24" ph="1"/>
      <c r="M2334" s="24" ph="1"/>
      <c r="N2334" s="22" ph="1"/>
    </row>
    <row r="2335" spans="10:14" ht="21">
      <c r="J2335" s="24" ph="1"/>
      <c r="K2335" s="24" ph="1"/>
      <c r="L2335" s="24" ph="1"/>
      <c r="M2335" s="24" ph="1"/>
      <c r="N2335" s="22" ph="1"/>
    </row>
    <row r="2336" spans="10:14" ht="21">
      <c r="J2336" s="24" ph="1"/>
      <c r="K2336" s="24" ph="1"/>
      <c r="L2336" s="24" ph="1"/>
      <c r="M2336" s="24" ph="1"/>
      <c r="N2336" s="22" ph="1"/>
    </row>
    <row r="2337" spans="10:14" ht="21">
      <c r="J2337" s="24" ph="1"/>
      <c r="K2337" s="24" ph="1"/>
      <c r="L2337" s="24" ph="1"/>
      <c r="M2337" s="24" ph="1"/>
      <c r="N2337" s="22" ph="1"/>
    </row>
    <row r="2338" spans="10:14" ht="21">
      <c r="J2338" s="24" ph="1"/>
      <c r="K2338" s="24" ph="1"/>
      <c r="L2338" s="24" ph="1"/>
      <c r="M2338" s="24" ph="1"/>
      <c r="N2338" s="22" ph="1"/>
    </row>
    <row r="2339" spans="10:14" ht="21">
      <c r="J2339" s="24" ph="1"/>
      <c r="K2339" s="24" ph="1"/>
      <c r="L2339" s="24" ph="1"/>
      <c r="M2339" s="24" ph="1"/>
      <c r="N2339" s="22" ph="1"/>
    </row>
    <row r="2340" spans="10:14" ht="21">
      <c r="J2340" s="24" ph="1"/>
      <c r="K2340" s="24" ph="1"/>
      <c r="L2340" s="24" ph="1"/>
      <c r="M2340" s="24" ph="1"/>
      <c r="N2340" s="22" ph="1"/>
    </row>
    <row r="2341" spans="10:14" ht="21">
      <c r="J2341" s="24" ph="1"/>
      <c r="K2341" s="24" ph="1"/>
      <c r="L2341" s="24" ph="1"/>
      <c r="M2341" s="24" ph="1"/>
      <c r="N2341" s="22" ph="1"/>
    </row>
    <row r="2342" spans="10:14" ht="21">
      <c r="J2342" s="24" ph="1"/>
      <c r="K2342" s="24" ph="1"/>
      <c r="L2342" s="24" ph="1"/>
      <c r="M2342" s="24" ph="1"/>
      <c r="N2342" s="22" ph="1"/>
    </row>
    <row r="2343" spans="10:14" ht="21">
      <c r="J2343" s="24" ph="1"/>
      <c r="K2343" s="24" ph="1"/>
      <c r="L2343" s="24" ph="1"/>
      <c r="M2343" s="24" ph="1"/>
      <c r="N2343" s="22" ph="1"/>
    </row>
    <row r="2344" spans="10:14" ht="21">
      <c r="J2344" s="24" ph="1"/>
      <c r="K2344" s="24" ph="1"/>
      <c r="L2344" s="24" ph="1"/>
      <c r="M2344" s="24" ph="1"/>
      <c r="N2344" s="22" ph="1"/>
    </row>
    <row r="2345" spans="10:14" ht="21">
      <c r="J2345" s="24" ph="1"/>
      <c r="K2345" s="24" ph="1"/>
      <c r="L2345" s="24" ph="1"/>
      <c r="M2345" s="24" ph="1"/>
      <c r="N2345" s="22" ph="1"/>
    </row>
    <row r="2346" spans="10:14" ht="21">
      <c r="J2346" s="24" ph="1"/>
      <c r="K2346" s="24" ph="1"/>
      <c r="L2346" s="24" ph="1"/>
      <c r="M2346" s="24" ph="1"/>
      <c r="N2346" s="22" ph="1"/>
    </row>
    <row r="2347" spans="10:14" ht="21">
      <c r="J2347" s="24" ph="1"/>
      <c r="K2347" s="24" ph="1"/>
      <c r="L2347" s="24" ph="1"/>
      <c r="M2347" s="24" ph="1"/>
      <c r="N2347" s="22" ph="1"/>
    </row>
    <row r="2348" spans="10:14" ht="21">
      <c r="J2348" s="24" ph="1"/>
      <c r="K2348" s="24" ph="1"/>
      <c r="L2348" s="24" ph="1"/>
      <c r="M2348" s="24" ph="1"/>
      <c r="N2348" s="22" ph="1"/>
    </row>
    <row r="2349" spans="10:14" ht="21">
      <c r="J2349" s="24" ph="1"/>
      <c r="K2349" s="24" ph="1"/>
      <c r="L2349" s="24" ph="1"/>
      <c r="M2349" s="24" ph="1"/>
      <c r="N2349" s="22" ph="1"/>
    </row>
    <row r="2350" spans="10:14" ht="21">
      <c r="J2350" s="24" ph="1"/>
      <c r="K2350" s="24" ph="1"/>
      <c r="L2350" s="24" ph="1"/>
      <c r="M2350" s="24" ph="1"/>
      <c r="N2350" s="22" ph="1"/>
    </row>
    <row r="2351" spans="10:14" ht="21">
      <c r="J2351" s="24" ph="1"/>
      <c r="K2351" s="24" ph="1"/>
      <c r="L2351" s="24" ph="1"/>
      <c r="M2351" s="24" ph="1"/>
      <c r="N2351" s="22" ph="1"/>
    </row>
    <row r="2352" spans="10:14" ht="21">
      <c r="J2352" s="24" ph="1"/>
      <c r="K2352" s="24" ph="1"/>
      <c r="L2352" s="24" ph="1"/>
      <c r="M2352" s="24" ph="1"/>
      <c r="N2352" s="22" ph="1"/>
    </row>
    <row r="2353" spans="10:14" ht="21">
      <c r="J2353" s="24" ph="1"/>
      <c r="K2353" s="24" ph="1"/>
      <c r="L2353" s="24" ph="1"/>
      <c r="M2353" s="24" ph="1"/>
      <c r="N2353" s="22" ph="1"/>
    </row>
    <row r="2354" spans="10:14" ht="21">
      <c r="J2354" s="24" ph="1"/>
      <c r="K2354" s="24" ph="1"/>
      <c r="L2354" s="24" ph="1"/>
      <c r="M2354" s="24" ph="1"/>
      <c r="N2354" s="22" ph="1"/>
    </row>
    <row r="2355" spans="10:14" ht="21">
      <c r="J2355" s="24" ph="1"/>
      <c r="K2355" s="24" ph="1"/>
      <c r="L2355" s="24" ph="1"/>
      <c r="M2355" s="24" ph="1"/>
      <c r="N2355" s="22" ph="1"/>
    </row>
    <row r="2356" spans="10:14" ht="21">
      <c r="J2356" s="24" ph="1"/>
      <c r="K2356" s="24" ph="1"/>
      <c r="L2356" s="24" ph="1"/>
      <c r="M2356" s="24" ph="1"/>
      <c r="N2356" s="22" ph="1"/>
    </row>
    <row r="2357" spans="10:14" ht="21">
      <c r="J2357" s="24" ph="1"/>
      <c r="K2357" s="24" ph="1"/>
      <c r="L2357" s="24" ph="1"/>
      <c r="M2357" s="24" ph="1"/>
      <c r="N2357" s="22" ph="1"/>
    </row>
    <row r="2358" spans="10:14" ht="21">
      <c r="J2358" s="24" ph="1"/>
      <c r="K2358" s="24" ph="1"/>
      <c r="L2358" s="24" ph="1"/>
      <c r="M2358" s="24" ph="1"/>
      <c r="N2358" s="22" ph="1"/>
    </row>
    <row r="2359" spans="10:14" ht="21">
      <c r="J2359" s="24" ph="1"/>
      <c r="K2359" s="24" ph="1"/>
      <c r="L2359" s="24" ph="1"/>
      <c r="M2359" s="24" ph="1"/>
      <c r="N2359" s="22" ph="1"/>
    </row>
    <row r="2360" spans="10:14" ht="21">
      <c r="J2360" s="24" ph="1"/>
      <c r="K2360" s="24" ph="1"/>
      <c r="L2360" s="24" ph="1"/>
      <c r="M2360" s="24" ph="1"/>
      <c r="N2360" s="22" ph="1"/>
    </row>
    <row r="2361" spans="10:14" ht="21">
      <c r="J2361" s="24" ph="1"/>
      <c r="K2361" s="24" ph="1"/>
      <c r="L2361" s="24" ph="1"/>
      <c r="M2361" s="24" ph="1"/>
      <c r="N2361" s="22" ph="1"/>
    </row>
    <row r="2362" spans="10:14" ht="21">
      <c r="J2362" s="24" ph="1"/>
      <c r="K2362" s="24" ph="1"/>
      <c r="L2362" s="24" ph="1"/>
      <c r="M2362" s="24" ph="1"/>
      <c r="N2362" s="22" ph="1"/>
    </row>
    <row r="2363" spans="10:14" ht="21">
      <c r="J2363" s="24" ph="1"/>
      <c r="K2363" s="24" ph="1"/>
      <c r="L2363" s="24" ph="1"/>
      <c r="M2363" s="24" ph="1"/>
      <c r="N2363" s="22" ph="1"/>
    </row>
    <row r="2364" spans="10:14" ht="21">
      <c r="J2364" s="24" ph="1"/>
      <c r="K2364" s="24" ph="1"/>
      <c r="L2364" s="24" ph="1"/>
      <c r="M2364" s="24" ph="1"/>
      <c r="N2364" s="22" ph="1"/>
    </row>
    <row r="2365" spans="10:14" ht="21">
      <c r="J2365" s="24" ph="1"/>
      <c r="K2365" s="24" ph="1"/>
      <c r="L2365" s="24" ph="1"/>
      <c r="M2365" s="24" ph="1"/>
      <c r="N2365" s="22" ph="1"/>
    </row>
    <row r="2366" spans="10:14" ht="21">
      <c r="J2366" s="24" ph="1"/>
      <c r="K2366" s="24" ph="1"/>
      <c r="L2366" s="24" ph="1"/>
      <c r="M2366" s="24" ph="1"/>
      <c r="N2366" s="22" ph="1"/>
    </row>
    <row r="2367" spans="10:14" ht="21">
      <c r="J2367" s="24" ph="1"/>
      <c r="K2367" s="24" ph="1"/>
      <c r="L2367" s="24" ph="1"/>
      <c r="M2367" s="24" ph="1"/>
      <c r="N2367" s="22" ph="1"/>
    </row>
    <row r="2368" spans="10:14" ht="21">
      <c r="J2368" s="24" ph="1"/>
      <c r="K2368" s="24" ph="1"/>
      <c r="L2368" s="24" ph="1"/>
      <c r="M2368" s="24" ph="1"/>
      <c r="N2368" s="22" ph="1"/>
    </row>
    <row r="2369" spans="10:14" ht="21">
      <c r="J2369" s="24" ph="1"/>
      <c r="K2369" s="24" ph="1"/>
      <c r="L2369" s="24" ph="1"/>
      <c r="M2369" s="24" ph="1"/>
      <c r="N2369" s="22" ph="1"/>
    </row>
    <row r="2370" spans="10:14" ht="21">
      <c r="J2370" s="24" ph="1"/>
      <c r="K2370" s="24" ph="1"/>
      <c r="L2370" s="24" ph="1"/>
      <c r="M2370" s="24" ph="1"/>
      <c r="N2370" s="22" ph="1"/>
    </row>
    <row r="2371" spans="10:14" ht="21">
      <c r="J2371" s="24" ph="1"/>
      <c r="K2371" s="24" ph="1"/>
      <c r="L2371" s="24" ph="1"/>
      <c r="M2371" s="24" ph="1"/>
      <c r="N2371" s="22" ph="1"/>
    </row>
    <row r="2372" spans="10:14" ht="21">
      <c r="J2372" s="24" ph="1"/>
      <c r="K2372" s="24" ph="1"/>
      <c r="L2372" s="24" ph="1"/>
      <c r="M2372" s="24" ph="1"/>
      <c r="N2372" s="22" ph="1"/>
    </row>
    <row r="2373" spans="10:14" ht="21">
      <c r="J2373" s="24" ph="1"/>
      <c r="K2373" s="24" ph="1"/>
      <c r="L2373" s="24" ph="1"/>
      <c r="M2373" s="24" ph="1"/>
      <c r="N2373" s="22" ph="1"/>
    </row>
    <row r="2374" spans="10:14" ht="21">
      <c r="J2374" s="24" ph="1"/>
      <c r="K2374" s="24" ph="1"/>
      <c r="L2374" s="24" ph="1"/>
      <c r="M2374" s="24" ph="1"/>
      <c r="N2374" s="22" ph="1"/>
    </row>
    <row r="2375" spans="10:14" ht="21">
      <c r="J2375" s="24" ph="1"/>
      <c r="K2375" s="24" ph="1"/>
      <c r="L2375" s="24" ph="1"/>
      <c r="M2375" s="24" ph="1"/>
      <c r="N2375" s="22" ph="1"/>
    </row>
    <row r="2376" spans="10:14" ht="21">
      <c r="J2376" s="24" ph="1"/>
      <c r="K2376" s="24" ph="1"/>
      <c r="L2376" s="24" ph="1"/>
      <c r="M2376" s="24" ph="1"/>
      <c r="N2376" s="22" ph="1"/>
    </row>
    <row r="2377" spans="10:14" ht="21">
      <c r="J2377" s="24" ph="1"/>
      <c r="K2377" s="24" ph="1"/>
      <c r="L2377" s="24" ph="1"/>
      <c r="M2377" s="24" ph="1"/>
      <c r="N2377" s="22" ph="1"/>
    </row>
    <row r="2378" spans="10:14" ht="21">
      <c r="J2378" s="24" ph="1"/>
      <c r="K2378" s="24" ph="1"/>
      <c r="L2378" s="24" ph="1"/>
      <c r="M2378" s="24" ph="1"/>
      <c r="N2378" s="22" ph="1"/>
    </row>
    <row r="2379" spans="10:14" ht="21">
      <c r="J2379" s="24" ph="1"/>
      <c r="K2379" s="24" ph="1"/>
      <c r="L2379" s="24" ph="1"/>
      <c r="M2379" s="24" ph="1"/>
      <c r="N2379" s="22" ph="1"/>
    </row>
    <row r="2380" spans="10:14" ht="21">
      <c r="J2380" s="24" ph="1"/>
      <c r="K2380" s="24" ph="1"/>
      <c r="L2380" s="24" ph="1"/>
      <c r="M2380" s="24" ph="1"/>
      <c r="N2380" s="22" ph="1"/>
    </row>
    <row r="2381" spans="10:14" ht="21">
      <c r="J2381" s="24" ph="1"/>
      <c r="K2381" s="24" ph="1"/>
      <c r="L2381" s="24" ph="1"/>
      <c r="M2381" s="24" ph="1"/>
      <c r="N2381" s="22" ph="1"/>
    </row>
    <row r="2382" spans="10:14" ht="21">
      <c r="J2382" s="24" ph="1"/>
      <c r="K2382" s="24" ph="1"/>
      <c r="L2382" s="24" ph="1"/>
      <c r="M2382" s="24" ph="1"/>
      <c r="N2382" s="22" ph="1"/>
    </row>
    <row r="2383" spans="10:14" ht="21">
      <c r="J2383" s="24" ph="1"/>
      <c r="K2383" s="24" ph="1"/>
      <c r="L2383" s="24" ph="1"/>
      <c r="M2383" s="24" ph="1"/>
      <c r="N2383" s="22" ph="1"/>
    </row>
    <row r="2384" spans="10:14" ht="21">
      <c r="J2384" s="24" ph="1"/>
      <c r="K2384" s="24" ph="1"/>
      <c r="L2384" s="24" ph="1"/>
      <c r="M2384" s="24" ph="1"/>
      <c r="N2384" s="22" ph="1"/>
    </row>
    <row r="2385" spans="10:14" ht="21">
      <c r="J2385" s="24" ph="1"/>
      <c r="K2385" s="24" ph="1"/>
      <c r="L2385" s="24" ph="1"/>
      <c r="M2385" s="24" ph="1"/>
      <c r="N2385" s="22" ph="1"/>
    </row>
    <row r="2386" spans="10:14" ht="21">
      <c r="J2386" s="24" ph="1"/>
      <c r="K2386" s="24" ph="1"/>
      <c r="L2386" s="24" ph="1"/>
      <c r="M2386" s="24" ph="1"/>
      <c r="N2386" s="22" ph="1"/>
    </row>
    <row r="2387" spans="10:14" ht="21">
      <c r="J2387" s="24" ph="1"/>
      <c r="K2387" s="24" ph="1"/>
      <c r="L2387" s="24" ph="1"/>
      <c r="M2387" s="24" ph="1"/>
      <c r="N2387" s="22" ph="1"/>
    </row>
    <row r="2388" spans="10:14" ht="21">
      <c r="J2388" s="24" ph="1"/>
      <c r="K2388" s="24" ph="1"/>
      <c r="L2388" s="24" ph="1"/>
      <c r="M2388" s="24" ph="1"/>
      <c r="N2388" s="22" ph="1"/>
    </row>
    <row r="2389" spans="10:14" ht="21">
      <c r="J2389" s="24" ph="1"/>
      <c r="K2389" s="24" ph="1"/>
      <c r="L2389" s="24" ph="1"/>
      <c r="M2389" s="24" ph="1"/>
      <c r="N2389" s="22" ph="1"/>
    </row>
    <row r="2390" spans="10:14" ht="21">
      <c r="J2390" s="24" ph="1"/>
      <c r="K2390" s="24" ph="1"/>
      <c r="L2390" s="24" ph="1"/>
      <c r="M2390" s="24" ph="1"/>
      <c r="N2390" s="22" ph="1"/>
    </row>
    <row r="2391" spans="10:14" ht="21">
      <c r="J2391" s="24" ph="1"/>
      <c r="K2391" s="24" ph="1"/>
      <c r="L2391" s="24" ph="1"/>
      <c r="M2391" s="24" ph="1"/>
      <c r="N2391" s="22" ph="1"/>
    </row>
    <row r="2392" spans="10:14" ht="21">
      <c r="J2392" s="24" ph="1"/>
      <c r="K2392" s="24" ph="1"/>
      <c r="L2392" s="24" ph="1"/>
      <c r="M2392" s="24" ph="1"/>
      <c r="N2392" s="22" ph="1"/>
    </row>
    <row r="2393" spans="10:14" ht="21">
      <c r="J2393" s="24" ph="1"/>
      <c r="K2393" s="24" ph="1"/>
      <c r="L2393" s="24" ph="1"/>
      <c r="M2393" s="24" ph="1"/>
      <c r="N2393" s="22" ph="1"/>
    </row>
    <row r="2394" spans="10:14" ht="21">
      <c r="J2394" s="24" ph="1"/>
      <c r="K2394" s="24" ph="1"/>
      <c r="L2394" s="24" ph="1"/>
      <c r="M2394" s="24" ph="1"/>
      <c r="N2394" s="22" ph="1"/>
    </row>
    <row r="2395" spans="10:14" ht="21">
      <c r="J2395" s="24" ph="1"/>
      <c r="K2395" s="24" ph="1"/>
      <c r="L2395" s="24" ph="1"/>
      <c r="M2395" s="24" ph="1"/>
      <c r="N2395" s="22" ph="1"/>
    </row>
    <row r="2396" spans="10:14" ht="21">
      <c r="J2396" s="24" ph="1"/>
      <c r="K2396" s="24" ph="1"/>
      <c r="L2396" s="24" ph="1"/>
      <c r="M2396" s="24" ph="1"/>
      <c r="N2396" s="22" ph="1"/>
    </row>
    <row r="2397" spans="10:14" ht="21">
      <c r="J2397" s="24" ph="1"/>
      <c r="K2397" s="24" ph="1"/>
      <c r="L2397" s="24" ph="1"/>
      <c r="M2397" s="24" ph="1"/>
      <c r="N2397" s="22" ph="1"/>
    </row>
    <row r="2398" spans="10:14" ht="21">
      <c r="J2398" s="24" ph="1"/>
      <c r="K2398" s="24" ph="1"/>
      <c r="L2398" s="24" ph="1"/>
      <c r="M2398" s="24" ph="1"/>
      <c r="N2398" s="22" ph="1"/>
    </row>
    <row r="2399" spans="10:14" ht="21">
      <c r="J2399" s="24" ph="1"/>
      <c r="K2399" s="24" ph="1"/>
      <c r="L2399" s="24" ph="1"/>
      <c r="M2399" s="24" ph="1"/>
      <c r="N2399" s="22" ph="1"/>
    </row>
    <row r="2400" spans="10:14" ht="21">
      <c r="J2400" s="24" ph="1"/>
      <c r="K2400" s="24" ph="1"/>
      <c r="L2400" s="24" ph="1"/>
      <c r="M2400" s="24" ph="1"/>
      <c r="N2400" s="22" ph="1"/>
    </row>
    <row r="2401" spans="10:14" ht="21">
      <c r="J2401" s="24" ph="1"/>
      <c r="K2401" s="24" ph="1"/>
      <c r="L2401" s="24" ph="1"/>
      <c r="M2401" s="24" ph="1"/>
      <c r="N2401" s="22" ph="1"/>
    </row>
    <row r="2402" spans="10:14" ht="21">
      <c r="J2402" s="24" ph="1"/>
      <c r="K2402" s="24" ph="1"/>
      <c r="L2402" s="24" ph="1"/>
      <c r="M2402" s="24" ph="1"/>
      <c r="N2402" s="22" ph="1"/>
    </row>
    <row r="2403" spans="10:14" ht="21">
      <c r="J2403" s="24" ph="1"/>
      <c r="K2403" s="24" ph="1"/>
      <c r="L2403" s="24" ph="1"/>
      <c r="M2403" s="24" ph="1"/>
      <c r="N2403" s="22" ph="1"/>
    </row>
    <row r="2404" spans="10:14" ht="21">
      <c r="J2404" s="24" ph="1"/>
      <c r="K2404" s="24" ph="1"/>
      <c r="L2404" s="24" ph="1"/>
      <c r="M2404" s="24" ph="1"/>
      <c r="N2404" s="22" ph="1"/>
    </row>
    <row r="2405" spans="10:14" ht="21">
      <c r="J2405" s="24" ph="1"/>
      <c r="K2405" s="24" ph="1"/>
      <c r="L2405" s="24" ph="1"/>
      <c r="M2405" s="24" ph="1"/>
      <c r="N2405" s="22" ph="1"/>
    </row>
    <row r="2406" spans="10:14" ht="21">
      <c r="J2406" s="24" ph="1"/>
      <c r="K2406" s="24" ph="1"/>
      <c r="L2406" s="24" ph="1"/>
      <c r="M2406" s="24" ph="1"/>
      <c r="N2406" s="22" ph="1"/>
    </row>
    <row r="2407" spans="10:14" ht="21">
      <c r="J2407" s="24" ph="1"/>
      <c r="K2407" s="24" ph="1"/>
      <c r="L2407" s="24" ph="1"/>
      <c r="M2407" s="24" ph="1"/>
      <c r="N2407" s="22" ph="1"/>
    </row>
    <row r="2408" spans="10:14" ht="21">
      <c r="J2408" s="24" ph="1"/>
      <c r="K2408" s="24" ph="1"/>
      <c r="L2408" s="24" ph="1"/>
      <c r="M2408" s="24" ph="1"/>
      <c r="N2408" s="22" ph="1"/>
    </row>
    <row r="2409" spans="10:14" ht="21">
      <c r="J2409" s="24" ph="1"/>
      <c r="K2409" s="24" ph="1"/>
      <c r="L2409" s="24" ph="1"/>
      <c r="M2409" s="24" ph="1"/>
      <c r="N2409" s="22" ph="1"/>
    </row>
    <row r="2410" spans="10:14" ht="21">
      <c r="J2410" s="24" ph="1"/>
      <c r="K2410" s="24" ph="1"/>
      <c r="L2410" s="24" ph="1"/>
      <c r="M2410" s="24" ph="1"/>
      <c r="N2410" s="22" ph="1"/>
    </row>
    <row r="2411" spans="10:14" ht="21">
      <c r="J2411" s="24" ph="1"/>
      <c r="K2411" s="24" ph="1"/>
      <c r="L2411" s="24" ph="1"/>
      <c r="M2411" s="24" ph="1"/>
      <c r="N2411" s="22" ph="1"/>
    </row>
    <row r="2412" spans="10:14" ht="21">
      <c r="J2412" s="24" ph="1"/>
      <c r="K2412" s="24" ph="1"/>
      <c r="L2412" s="24" ph="1"/>
      <c r="M2412" s="24" ph="1"/>
      <c r="N2412" s="22" ph="1"/>
    </row>
    <row r="2413" spans="10:14" ht="21">
      <c r="J2413" s="24" ph="1"/>
      <c r="K2413" s="24" ph="1"/>
      <c r="L2413" s="24" ph="1"/>
      <c r="M2413" s="24" ph="1"/>
      <c r="N2413" s="22" ph="1"/>
    </row>
    <row r="2414" spans="10:14" ht="21">
      <c r="J2414" s="24" ph="1"/>
      <c r="K2414" s="24" ph="1"/>
      <c r="L2414" s="24" ph="1"/>
      <c r="M2414" s="24" ph="1"/>
      <c r="N2414" s="22" ph="1"/>
    </row>
    <row r="2415" spans="10:14" ht="21">
      <c r="J2415" s="24" ph="1"/>
      <c r="K2415" s="24" ph="1"/>
      <c r="L2415" s="24" ph="1"/>
      <c r="M2415" s="24" ph="1"/>
      <c r="N2415" s="22" ph="1"/>
    </row>
    <row r="2416" spans="10:14" ht="21">
      <c r="J2416" s="24" ph="1"/>
      <c r="K2416" s="24" ph="1"/>
      <c r="L2416" s="24" ph="1"/>
      <c r="M2416" s="24" ph="1"/>
      <c r="N2416" s="22" ph="1"/>
    </row>
    <row r="2417" spans="10:14" ht="21">
      <c r="J2417" s="24" ph="1"/>
      <c r="K2417" s="24" ph="1"/>
      <c r="L2417" s="24" ph="1"/>
      <c r="M2417" s="24" ph="1"/>
      <c r="N2417" s="22" ph="1"/>
    </row>
    <row r="2418" spans="10:14" ht="21">
      <c r="J2418" s="24" ph="1"/>
      <c r="K2418" s="24" ph="1"/>
      <c r="L2418" s="24" ph="1"/>
      <c r="M2418" s="24" ph="1"/>
      <c r="N2418" s="22" ph="1"/>
    </row>
    <row r="2419" spans="10:14" ht="21">
      <c r="J2419" s="24" ph="1"/>
      <c r="K2419" s="24" ph="1"/>
      <c r="L2419" s="24" ph="1"/>
      <c r="M2419" s="24" ph="1"/>
      <c r="N2419" s="22" ph="1"/>
    </row>
    <row r="2420" spans="10:14" ht="21">
      <c r="J2420" s="24" ph="1"/>
      <c r="K2420" s="24" ph="1"/>
      <c r="L2420" s="24" ph="1"/>
      <c r="M2420" s="24" ph="1"/>
      <c r="N2420" s="22" ph="1"/>
    </row>
    <row r="2421" spans="10:14" ht="21">
      <c r="J2421" s="24" ph="1"/>
      <c r="K2421" s="24" ph="1"/>
      <c r="L2421" s="24" ph="1"/>
      <c r="M2421" s="24" ph="1"/>
      <c r="N2421" s="22" ph="1"/>
    </row>
    <row r="2422" spans="10:14" ht="21">
      <c r="J2422" s="24" ph="1"/>
      <c r="K2422" s="24" ph="1"/>
      <c r="L2422" s="24" ph="1"/>
      <c r="M2422" s="24" ph="1"/>
      <c r="N2422" s="22" ph="1"/>
    </row>
    <row r="2423" spans="10:14" ht="21">
      <c r="J2423" s="24" ph="1"/>
      <c r="K2423" s="24" ph="1"/>
      <c r="L2423" s="24" ph="1"/>
      <c r="M2423" s="24" ph="1"/>
      <c r="N2423" s="22" ph="1"/>
    </row>
    <row r="2424" spans="10:14" ht="21">
      <c r="J2424" s="24" ph="1"/>
      <c r="K2424" s="24" ph="1"/>
      <c r="L2424" s="24" ph="1"/>
      <c r="M2424" s="24" ph="1"/>
      <c r="N2424" s="22" ph="1"/>
    </row>
    <row r="2425" spans="10:14" ht="21">
      <c r="J2425" s="24" ph="1"/>
      <c r="K2425" s="24" ph="1"/>
      <c r="L2425" s="24" ph="1"/>
      <c r="M2425" s="24" ph="1"/>
      <c r="N2425" s="22" ph="1"/>
    </row>
    <row r="2426" spans="10:14" ht="21">
      <c r="J2426" s="24" ph="1"/>
      <c r="K2426" s="24" ph="1"/>
      <c r="L2426" s="24" ph="1"/>
      <c r="M2426" s="24" ph="1"/>
      <c r="N2426" s="22" ph="1"/>
    </row>
    <row r="2427" spans="10:14" ht="21">
      <c r="J2427" s="24" ph="1"/>
      <c r="K2427" s="24" ph="1"/>
      <c r="L2427" s="24" ph="1"/>
      <c r="M2427" s="24" ph="1"/>
      <c r="N2427" s="22" ph="1"/>
    </row>
    <row r="2428" spans="10:14" ht="21">
      <c r="J2428" s="24" ph="1"/>
      <c r="K2428" s="24" ph="1"/>
      <c r="L2428" s="24" ph="1"/>
      <c r="M2428" s="24" ph="1"/>
      <c r="N2428" s="22" ph="1"/>
    </row>
    <row r="2429" spans="10:14" ht="21">
      <c r="J2429" s="24" ph="1"/>
      <c r="K2429" s="24" ph="1"/>
      <c r="L2429" s="24" ph="1"/>
      <c r="M2429" s="24" ph="1"/>
      <c r="N2429" s="22" ph="1"/>
    </row>
    <row r="2430" spans="10:14" ht="21">
      <c r="J2430" s="24" ph="1"/>
      <c r="K2430" s="24" ph="1"/>
      <c r="L2430" s="24" ph="1"/>
      <c r="M2430" s="24" ph="1"/>
      <c r="N2430" s="22" ph="1"/>
    </row>
    <row r="2431" spans="10:14" ht="21">
      <c r="J2431" s="24" ph="1"/>
      <c r="K2431" s="24" ph="1"/>
      <c r="L2431" s="24" ph="1"/>
      <c r="M2431" s="24" ph="1"/>
      <c r="N2431" s="22" ph="1"/>
    </row>
    <row r="2432" spans="10:14" ht="21">
      <c r="J2432" s="24" ph="1"/>
      <c r="K2432" s="24" ph="1"/>
      <c r="L2432" s="24" ph="1"/>
      <c r="M2432" s="24" ph="1"/>
      <c r="N2432" s="22" ph="1"/>
    </row>
    <row r="2433" spans="10:14" ht="21">
      <c r="J2433" s="24" ph="1"/>
      <c r="K2433" s="24" ph="1"/>
      <c r="L2433" s="24" ph="1"/>
      <c r="M2433" s="24" ph="1"/>
      <c r="N2433" s="22" ph="1"/>
    </row>
    <row r="2434" spans="10:14" ht="21">
      <c r="J2434" s="24" ph="1"/>
      <c r="K2434" s="24" ph="1"/>
      <c r="L2434" s="24" ph="1"/>
      <c r="M2434" s="24" ph="1"/>
      <c r="N2434" s="22" ph="1"/>
    </row>
    <row r="2435" spans="10:14" ht="21">
      <c r="J2435" s="24" ph="1"/>
      <c r="K2435" s="24" ph="1"/>
      <c r="L2435" s="24" ph="1"/>
      <c r="M2435" s="24" ph="1"/>
      <c r="N2435" s="22" ph="1"/>
    </row>
    <row r="2436" spans="10:14" ht="21">
      <c r="J2436" s="24" ph="1"/>
      <c r="K2436" s="24" ph="1"/>
      <c r="L2436" s="24" ph="1"/>
      <c r="M2436" s="24" ph="1"/>
      <c r="N2436" s="22" ph="1"/>
    </row>
    <row r="2437" spans="10:14" ht="21">
      <c r="J2437" s="24" ph="1"/>
      <c r="K2437" s="24" ph="1"/>
      <c r="L2437" s="24" ph="1"/>
      <c r="M2437" s="24" ph="1"/>
      <c r="N2437" s="22" ph="1"/>
    </row>
    <row r="2438" spans="10:14" ht="21">
      <c r="J2438" s="24" ph="1"/>
      <c r="K2438" s="24" ph="1"/>
      <c r="L2438" s="24" ph="1"/>
      <c r="M2438" s="24" ph="1"/>
      <c r="N2438" s="22" ph="1"/>
    </row>
    <row r="2439" spans="10:14" ht="21">
      <c r="J2439" s="24" ph="1"/>
      <c r="K2439" s="24" ph="1"/>
      <c r="L2439" s="24" ph="1"/>
      <c r="M2439" s="24" ph="1"/>
      <c r="N2439" s="22" ph="1"/>
    </row>
    <row r="2440" spans="10:14" ht="21">
      <c r="J2440" s="24" ph="1"/>
      <c r="K2440" s="24" ph="1"/>
      <c r="L2440" s="24" ph="1"/>
      <c r="M2440" s="24" ph="1"/>
      <c r="N2440" s="22" ph="1"/>
    </row>
    <row r="2441" spans="10:14" ht="21">
      <c r="J2441" s="24" ph="1"/>
      <c r="K2441" s="24" ph="1"/>
      <c r="L2441" s="24" ph="1"/>
      <c r="M2441" s="24" ph="1"/>
      <c r="N2441" s="22" ph="1"/>
    </row>
    <row r="2442" spans="10:14" ht="21">
      <c r="J2442" s="24" ph="1"/>
      <c r="K2442" s="24" ph="1"/>
      <c r="L2442" s="24" ph="1"/>
      <c r="M2442" s="24" ph="1"/>
      <c r="N2442" s="22" ph="1"/>
    </row>
    <row r="2443" spans="10:14" ht="21">
      <c r="J2443" s="24" ph="1"/>
      <c r="K2443" s="24" ph="1"/>
      <c r="L2443" s="24" ph="1"/>
      <c r="M2443" s="24" ph="1"/>
      <c r="N2443" s="22" ph="1"/>
    </row>
    <row r="2444" spans="10:14" ht="21">
      <c r="J2444" s="24" ph="1"/>
      <c r="K2444" s="24" ph="1"/>
      <c r="L2444" s="24" ph="1"/>
      <c r="M2444" s="24" ph="1"/>
      <c r="N2444" s="22" ph="1"/>
    </row>
    <row r="2445" spans="10:14" ht="21">
      <c r="J2445" s="24" ph="1"/>
      <c r="K2445" s="24" ph="1"/>
      <c r="L2445" s="24" ph="1"/>
      <c r="M2445" s="24" ph="1"/>
      <c r="N2445" s="22" ph="1"/>
    </row>
    <row r="2446" spans="10:14" ht="21">
      <c r="J2446" s="24" ph="1"/>
      <c r="K2446" s="24" ph="1"/>
      <c r="L2446" s="24" ph="1"/>
      <c r="M2446" s="24" ph="1"/>
      <c r="N2446" s="22" ph="1"/>
    </row>
    <row r="2447" spans="10:14" ht="21">
      <c r="J2447" s="24" ph="1"/>
      <c r="K2447" s="24" ph="1"/>
      <c r="L2447" s="24" ph="1"/>
      <c r="M2447" s="24" ph="1"/>
      <c r="N2447" s="22" ph="1"/>
    </row>
    <row r="2448" spans="10:14" ht="21">
      <c r="J2448" s="24" ph="1"/>
      <c r="K2448" s="24" ph="1"/>
      <c r="L2448" s="24" ph="1"/>
      <c r="M2448" s="24" ph="1"/>
      <c r="N2448" s="22" ph="1"/>
    </row>
    <row r="2449" spans="10:14" ht="21">
      <c r="J2449" s="24" ph="1"/>
      <c r="K2449" s="24" ph="1"/>
      <c r="L2449" s="24" ph="1"/>
      <c r="M2449" s="24" ph="1"/>
      <c r="N2449" s="22" ph="1"/>
    </row>
    <row r="2450" spans="10:14" ht="21">
      <c r="J2450" s="24" ph="1"/>
      <c r="K2450" s="24" ph="1"/>
      <c r="L2450" s="24" ph="1"/>
      <c r="M2450" s="24" ph="1"/>
      <c r="N2450" s="22" ph="1"/>
    </row>
    <row r="2451" spans="10:14" ht="21">
      <c r="J2451" s="24" ph="1"/>
      <c r="K2451" s="24" ph="1"/>
      <c r="L2451" s="24" ph="1"/>
      <c r="M2451" s="24" ph="1"/>
      <c r="N2451" s="22" ph="1"/>
    </row>
    <row r="2452" spans="10:14" ht="21">
      <c r="J2452" s="24" ph="1"/>
      <c r="K2452" s="24" ph="1"/>
      <c r="L2452" s="24" ph="1"/>
      <c r="M2452" s="24" ph="1"/>
      <c r="N2452" s="22" ph="1"/>
    </row>
    <row r="2453" spans="10:14" ht="21">
      <c r="J2453" s="24" ph="1"/>
      <c r="K2453" s="24" ph="1"/>
      <c r="L2453" s="24" ph="1"/>
      <c r="M2453" s="24" ph="1"/>
      <c r="N2453" s="22" ph="1"/>
    </row>
    <row r="2454" spans="10:14" ht="21">
      <c r="J2454" s="24" ph="1"/>
      <c r="K2454" s="24" ph="1"/>
      <c r="L2454" s="24" ph="1"/>
      <c r="M2454" s="24" ph="1"/>
      <c r="N2454" s="22" ph="1"/>
    </row>
    <row r="2455" spans="10:14" ht="21">
      <c r="J2455" s="24" ph="1"/>
      <c r="K2455" s="24" ph="1"/>
      <c r="L2455" s="24" ph="1"/>
      <c r="M2455" s="24" ph="1"/>
      <c r="N2455" s="22" ph="1"/>
    </row>
    <row r="2456" spans="10:14" ht="21">
      <c r="J2456" s="24" ph="1"/>
      <c r="K2456" s="24" ph="1"/>
      <c r="L2456" s="24" ph="1"/>
      <c r="M2456" s="24" ph="1"/>
      <c r="N2456" s="22" ph="1"/>
    </row>
    <row r="2457" spans="10:14" ht="21">
      <c r="J2457" s="24" ph="1"/>
      <c r="K2457" s="24" ph="1"/>
      <c r="L2457" s="24" ph="1"/>
      <c r="M2457" s="24" ph="1"/>
      <c r="N2457" s="22" ph="1"/>
    </row>
    <row r="2458" spans="10:14" ht="21">
      <c r="J2458" s="24" ph="1"/>
      <c r="K2458" s="24" ph="1"/>
      <c r="L2458" s="24" ph="1"/>
      <c r="M2458" s="24" ph="1"/>
      <c r="N2458" s="22" ph="1"/>
    </row>
    <row r="2459" spans="10:14" ht="21">
      <c r="J2459" s="24" ph="1"/>
      <c r="K2459" s="24" ph="1"/>
      <c r="L2459" s="24" ph="1"/>
      <c r="M2459" s="24" ph="1"/>
      <c r="N2459" s="22" ph="1"/>
    </row>
    <row r="2460" spans="10:14" ht="21">
      <c r="J2460" s="24" ph="1"/>
      <c r="K2460" s="24" ph="1"/>
      <c r="L2460" s="24" ph="1"/>
      <c r="M2460" s="24" ph="1"/>
      <c r="N2460" s="22" ph="1"/>
    </row>
    <row r="2461" spans="10:14" ht="21">
      <c r="J2461" s="24" ph="1"/>
      <c r="K2461" s="24" ph="1"/>
      <c r="L2461" s="24" ph="1"/>
      <c r="M2461" s="24" ph="1"/>
      <c r="N2461" s="22" ph="1"/>
    </row>
    <row r="2462" spans="10:14" ht="21">
      <c r="J2462" s="24" ph="1"/>
      <c r="K2462" s="24" ph="1"/>
      <c r="L2462" s="24" ph="1"/>
      <c r="M2462" s="24" ph="1"/>
      <c r="N2462" s="22" ph="1"/>
    </row>
    <row r="2463" spans="10:14" ht="21">
      <c r="J2463" s="24" ph="1"/>
      <c r="K2463" s="24" ph="1"/>
      <c r="L2463" s="24" ph="1"/>
      <c r="M2463" s="24" ph="1"/>
      <c r="N2463" s="22" ph="1"/>
    </row>
    <row r="2464" spans="10:14" ht="21">
      <c r="J2464" s="24" ph="1"/>
      <c r="K2464" s="24" ph="1"/>
      <c r="L2464" s="24" ph="1"/>
      <c r="M2464" s="24" ph="1"/>
      <c r="N2464" s="22" ph="1"/>
    </row>
    <row r="2465" spans="10:14" ht="21">
      <c r="J2465" s="24" ph="1"/>
      <c r="K2465" s="24" ph="1"/>
      <c r="L2465" s="24" ph="1"/>
      <c r="M2465" s="24" ph="1"/>
      <c r="N2465" s="22" ph="1"/>
    </row>
    <row r="2466" spans="10:14" ht="21">
      <c r="J2466" s="24" ph="1"/>
      <c r="K2466" s="24" ph="1"/>
      <c r="L2466" s="24" ph="1"/>
      <c r="M2466" s="24" ph="1"/>
      <c r="N2466" s="22" ph="1"/>
    </row>
    <row r="2467" spans="10:14" ht="21">
      <c r="J2467" s="24" ph="1"/>
      <c r="K2467" s="24" ph="1"/>
      <c r="L2467" s="24" ph="1"/>
      <c r="M2467" s="24" ph="1"/>
      <c r="N2467" s="22" ph="1"/>
    </row>
    <row r="2468" spans="10:14" ht="21">
      <c r="J2468" s="24" ph="1"/>
      <c r="K2468" s="24" ph="1"/>
      <c r="L2468" s="24" ph="1"/>
      <c r="M2468" s="24" ph="1"/>
      <c r="N2468" s="22" ph="1"/>
    </row>
    <row r="2469" spans="10:14" ht="21">
      <c r="J2469" s="24" ph="1"/>
      <c r="K2469" s="24" ph="1"/>
      <c r="L2469" s="24" ph="1"/>
      <c r="M2469" s="24" ph="1"/>
      <c r="N2469" s="22" ph="1"/>
    </row>
    <row r="2470" spans="10:14" ht="21">
      <c r="J2470" s="24" ph="1"/>
      <c r="K2470" s="24" ph="1"/>
      <c r="L2470" s="24" ph="1"/>
      <c r="M2470" s="24" ph="1"/>
      <c r="N2470" s="22" ph="1"/>
    </row>
    <row r="2471" spans="10:14" ht="21">
      <c r="J2471" s="24" ph="1"/>
      <c r="K2471" s="24" ph="1"/>
      <c r="L2471" s="24" ph="1"/>
      <c r="M2471" s="24" ph="1"/>
      <c r="N2471" s="22" ph="1"/>
    </row>
    <row r="2472" spans="10:14" ht="21">
      <c r="J2472" s="24" ph="1"/>
      <c r="K2472" s="24" ph="1"/>
      <c r="L2472" s="24" ph="1"/>
      <c r="M2472" s="24" ph="1"/>
      <c r="N2472" s="22" ph="1"/>
    </row>
    <row r="2473" spans="10:14" ht="21">
      <c r="J2473" s="24" ph="1"/>
      <c r="K2473" s="24" ph="1"/>
      <c r="L2473" s="24" ph="1"/>
      <c r="M2473" s="24" ph="1"/>
      <c r="N2473" s="22" ph="1"/>
    </row>
    <row r="2474" spans="10:14" ht="21">
      <c r="J2474" s="24" ph="1"/>
      <c r="K2474" s="24" ph="1"/>
      <c r="L2474" s="24" ph="1"/>
      <c r="M2474" s="24" ph="1"/>
      <c r="N2474" s="22" ph="1"/>
    </row>
    <row r="2475" spans="10:14" ht="21">
      <c r="J2475" s="24" ph="1"/>
      <c r="K2475" s="24" ph="1"/>
      <c r="L2475" s="24" ph="1"/>
      <c r="M2475" s="24" ph="1"/>
      <c r="N2475" s="22" ph="1"/>
    </row>
    <row r="2476" spans="10:14" ht="21">
      <c r="J2476" s="24" ph="1"/>
      <c r="K2476" s="24" ph="1"/>
      <c r="L2476" s="24" ph="1"/>
      <c r="M2476" s="24" ph="1"/>
      <c r="N2476" s="22" ph="1"/>
    </row>
    <row r="2477" spans="10:14" ht="21">
      <c r="J2477" s="24" ph="1"/>
      <c r="K2477" s="24" ph="1"/>
      <c r="L2477" s="24" ph="1"/>
      <c r="M2477" s="24" ph="1"/>
      <c r="N2477" s="22" ph="1"/>
    </row>
    <row r="2478" spans="10:14" ht="21">
      <c r="J2478" s="24" ph="1"/>
      <c r="K2478" s="24" ph="1"/>
      <c r="L2478" s="24" ph="1"/>
      <c r="M2478" s="24" ph="1"/>
      <c r="N2478" s="22" ph="1"/>
    </row>
    <row r="2479" spans="10:14" ht="21">
      <c r="J2479" s="24" ph="1"/>
      <c r="K2479" s="24" ph="1"/>
      <c r="L2479" s="24" ph="1"/>
      <c r="M2479" s="24" ph="1"/>
      <c r="N2479" s="22" ph="1"/>
    </row>
    <row r="2480" spans="10:14" ht="21">
      <c r="J2480" s="24" ph="1"/>
      <c r="K2480" s="24" ph="1"/>
      <c r="L2480" s="24" ph="1"/>
      <c r="M2480" s="24" ph="1"/>
      <c r="N2480" s="22" ph="1"/>
    </row>
    <row r="2481" spans="10:14" ht="21">
      <c r="J2481" s="24" ph="1"/>
      <c r="K2481" s="24" ph="1"/>
      <c r="L2481" s="24" ph="1"/>
      <c r="M2481" s="24" ph="1"/>
      <c r="N2481" s="22" ph="1"/>
    </row>
    <row r="2482" spans="10:14" ht="21">
      <c r="J2482" s="24" ph="1"/>
      <c r="K2482" s="24" ph="1"/>
      <c r="L2482" s="24" ph="1"/>
      <c r="M2482" s="24" ph="1"/>
      <c r="N2482" s="22" ph="1"/>
    </row>
    <row r="2483" spans="10:14" ht="21">
      <c r="J2483" s="24" ph="1"/>
      <c r="K2483" s="24" ph="1"/>
      <c r="L2483" s="24" ph="1"/>
      <c r="M2483" s="24" ph="1"/>
      <c r="N2483" s="22" ph="1"/>
    </row>
    <row r="2484" spans="10:14" ht="21">
      <c r="J2484" s="24" ph="1"/>
      <c r="K2484" s="24" ph="1"/>
      <c r="L2484" s="24" ph="1"/>
      <c r="M2484" s="24" ph="1"/>
      <c r="N2484" s="22" ph="1"/>
    </row>
    <row r="2485" spans="10:14" ht="21">
      <c r="J2485" s="24" ph="1"/>
      <c r="K2485" s="24" ph="1"/>
      <c r="L2485" s="24" ph="1"/>
      <c r="M2485" s="24" ph="1"/>
      <c r="N2485" s="22" ph="1"/>
    </row>
    <row r="2486" spans="10:14" ht="21">
      <c r="J2486" s="24" ph="1"/>
      <c r="K2486" s="24" ph="1"/>
      <c r="L2486" s="24" ph="1"/>
      <c r="M2486" s="24" ph="1"/>
      <c r="N2486" s="22" ph="1"/>
    </row>
    <row r="2487" spans="10:14" ht="21">
      <c r="J2487" s="24" ph="1"/>
      <c r="K2487" s="24" ph="1"/>
      <c r="L2487" s="24" ph="1"/>
      <c r="M2487" s="24" ph="1"/>
      <c r="N2487" s="22" ph="1"/>
    </row>
    <row r="2488" spans="10:14" ht="21">
      <c r="J2488" s="24" ph="1"/>
      <c r="K2488" s="24" ph="1"/>
      <c r="L2488" s="24" ph="1"/>
      <c r="M2488" s="24" ph="1"/>
      <c r="N2488" s="22" ph="1"/>
    </row>
    <row r="2489" spans="10:14" ht="21">
      <c r="J2489" s="24" ph="1"/>
      <c r="K2489" s="24" ph="1"/>
      <c r="L2489" s="24" ph="1"/>
      <c r="M2489" s="24" ph="1"/>
      <c r="N2489" s="22" ph="1"/>
    </row>
    <row r="2490" spans="10:14" ht="21">
      <c r="J2490" s="24" ph="1"/>
      <c r="K2490" s="24" ph="1"/>
      <c r="L2490" s="24" ph="1"/>
      <c r="M2490" s="24" ph="1"/>
      <c r="N2490" s="22" ph="1"/>
    </row>
    <row r="2491" spans="10:14" ht="21">
      <c r="J2491" s="24" ph="1"/>
      <c r="K2491" s="24" ph="1"/>
      <c r="L2491" s="24" ph="1"/>
      <c r="M2491" s="24" ph="1"/>
      <c r="N2491" s="22" ph="1"/>
    </row>
    <row r="2492" spans="10:14" ht="21">
      <c r="J2492" s="24" ph="1"/>
      <c r="K2492" s="24" ph="1"/>
      <c r="L2492" s="24" ph="1"/>
      <c r="M2492" s="24" ph="1"/>
      <c r="N2492" s="22" ph="1"/>
    </row>
    <row r="2493" spans="10:14" ht="21">
      <c r="J2493" s="24" ph="1"/>
      <c r="K2493" s="24" ph="1"/>
      <c r="L2493" s="24" ph="1"/>
      <c r="M2493" s="24" ph="1"/>
      <c r="N2493" s="22" ph="1"/>
    </row>
    <row r="2494" spans="10:14" ht="21">
      <c r="J2494" s="24" ph="1"/>
      <c r="K2494" s="24" ph="1"/>
      <c r="L2494" s="24" ph="1"/>
      <c r="M2494" s="24" ph="1"/>
      <c r="N2494" s="22" ph="1"/>
    </row>
    <row r="2495" spans="10:14" ht="21">
      <c r="J2495" s="24" ph="1"/>
      <c r="K2495" s="24" ph="1"/>
      <c r="L2495" s="24" ph="1"/>
      <c r="M2495" s="24" ph="1"/>
      <c r="N2495" s="22" ph="1"/>
    </row>
    <row r="2496" spans="10:14" ht="21">
      <c r="J2496" s="24" ph="1"/>
      <c r="K2496" s="24" ph="1"/>
      <c r="L2496" s="24" ph="1"/>
      <c r="M2496" s="24" ph="1"/>
      <c r="N2496" s="22" ph="1"/>
    </row>
    <row r="2497" spans="10:14" ht="21">
      <c r="J2497" s="24" ph="1"/>
      <c r="K2497" s="24" ph="1"/>
      <c r="L2497" s="24" ph="1"/>
      <c r="M2497" s="24" ph="1"/>
      <c r="N2497" s="22" ph="1"/>
    </row>
    <row r="2498" spans="10:14" ht="21">
      <c r="J2498" s="24" ph="1"/>
      <c r="K2498" s="24" ph="1"/>
      <c r="L2498" s="24" ph="1"/>
      <c r="M2498" s="24" ph="1"/>
      <c r="N2498" s="22" ph="1"/>
    </row>
    <row r="2499" spans="10:14" ht="21">
      <c r="J2499" s="24" ph="1"/>
      <c r="K2499" s="24" ph="1"/>
      <c r="L2499" s="24" ph="1"/>
      <c r="M2499" s="24" ph="1"/>
      <c r="N2499" s="22" ph="1"/>
    </row>
    <row r="2500" spans="10:14" ht="21">
      <c r="J2500" s="24" ph="1"/>
      <c r="K2500" s="24" ph="1"/>
      <c r="L2500" s="24" ph="1"/>
      <c r="M2500" s="24" ph="1"/>
      <c r="N2500" s="22" ph="1"/>
    </row>
    <row r="2501" spans="10:14" ht="21">
      <c r="J2501" s="24" ph="1"/>
      <c r="K2501" s="24" ph="1"/>
      <c r="L2501" s="24" ph="1"/>
      <c r="M2501" s="24" ph="1"/>
      <c r="N2501" s="22" ph="1"/>
    </row>
    <row r="2502" spans="10:14" ht="21">
      <c r="J2502" s="24" ph="1"/>
      <c r="K2502" s="24" ph="1"/>
      <c r="L2502" s="24" ph="1"/>
      <c r="M2502" s="24" ph="1"/>
      <c r="N2502" s="22" ph="1"/>
    </row>
    <row r="2503" spans="10:14" ht="21">
      <c r="J2503" s="24" ph="1"/>
      <c r="K2503" s="24" ph="1"/>
      <c r="L2503" s="24" ph="1"/>
      <c r="M2503" s="24" ph="1"/>
      <c r="N2503" s="22" ph="1"/>
    </row>
    <row r="2504" spans="10:14" ht="21">
      <c r="J2504" s="24" ph="1"/>
      <c r="K2504" s="24" ph="1"/>
      <c r="L2504" s="24" ph="1"/>
      <c r="M2504" s="24" ph="1"/>
      <c r="N2504" s="22" ph="1"/>
    </row>
    <row r="2505" spans="10:14" ht="21">
      <c r="J2505" s="24" ph="1"/>
      <c r="K2505" s="24" ph="1"/>
      <c r="L2505" s="24" ph="1"/>
      <c r="M2505" s="24" ph="1"/>
      <c r="N2505" s="22" ph="1"/>
    </row>
    <row r="2506" spans="10:14" ht="21">
      <c r="J2506" s="24" ph="1"/>
      <c r="K2506" s="24" ph="1"/>
      <c r="L2506" s="24" ph="1"/>
      <c r="M2506" s="24" ph="1"/>
      <c r="N2506" s="22" ph="1"/>
    </row>
    <row r="2507" spans="10:14" ht="21">
      <c r="J2507" s="24" ph="1"/>
      <c r="K2507" s="24" ph="1"/>
      <c r="L2507" s="24" ph="1"/>
      <c r="M2507" s="24" ph="1"/>
      <c r="N2507" s="22" ph="1"/>
    </row>
    <row r="2508" spans="10:14" ht="21">
      <c r="J2508" s="24" ph="1"/>
      <c r="K2508" s="24" ph="1"/>
      <c r="L2508" s="24" ph="1"/>
      <c r="M2508" s="24" ph="1"/>
      <c r="N2508" s="22" ph="1"/>
    </row>
    <row r="2509" spans="10:14" ht="21">
      <c r="J2509" s="24" ph="1"/>
      <c r="K2509" s="24" ph="1"/>
      <c r="L2509" s="24" ph="1"/>
      <c r="M2509" s="24" ph="1"/>
      <c r="N2509" s="22" ph="1"/>
    </row>
    <row r="2510" spans="10:14" ht="21">
      <c r="J2510" s="24" ph="1"/>
      <c r="K2510" s="24" ph="1"/>
      <c r="L2510" s="24" ph="1"/>
      <c r="M2510" s="24" ph="1"/>
      <c r="N2510" s="22" ph="1"/>
    </row>
    <row r="2511" spans="10:14" ht="21">
      <c r="J2511" s="24" ph="1"/>
      <c r="K2511" s="24" ph="1"/>
      <c r="L2511" s="24" ph="1"/>
      <c r="M2511" s="24" ph="1"/>
      <c r="N2511" s="22" ph="1"/>
    </row>
    <row r="2512" spans="10:14" ht="21">
      <c r="J2512" s="24" ph="1"/>
      <c r="K2512" s="24" ph="1"/>
      <c r="L2512" s="24" ph="1"/>
      <c r="M2512" s="24" ph="1"/>
      <c r="N2512" s="22" ph="1"/>
    </row>
    <row r="2513" spans="10:14" ht="21">
      <c r="J2513" s="24" ph="1"/>
      <c r="K2513" s="24" ph="1"/>
      <c r="L2513" s="24" ph="1"/>
      <c r="M2513" s="24" ph="1"/>
      <c r="N2513" s="22" ph="1"/>
    </row>
    <row r="2514" spans="10:14" ht="21">
      <c r="J2514" s="24" ph="1"/>
      <c r="K2514" s="24" ph="1"/>
      <c r="L2514" s="24" ph="1"/>
      <c r="M2514" s="24" ph="1"/>
      <c r="N2514" s="22" ph="1"/>
    </row>
    <row r="2515" spans="10:14" ht="21">
      <c r="J2515" s="24" ph="1"/>
      <c r="K2515" s="24" ph="1"/>
      <c r="L2515" s="24" ph="1"/>
      <c r="M2515" s="24" ph="1"/>
      <c r="N2515" s="22" ph="1"/>
    </row>
    <row r="2516" spans="10:14" ht="21">
      <c r="J2516" s="24" ph="1"/>
      <c r="K2516" s="24" ph="1"/>
      <c r="L2516" s="24" ph="1"/>
      <c r="M2516" s="24" ph="1"/>
      <c r="N2516" s="22" ph="1"/>
    </row>
    <row r="2517" spans="10:14" ht="21">
      <c r="J2517" s="24" ph="1"/>
      <c r="K2517" s="24" ph="1"/>
      <c r="L2517" s="24" ph="1"/>
      <c r="M2517" s="24" ph="1"/>
      <c r="N2517" s="22" ph="1"/>
    </row>
    <row r="2518" spans="10:14" ht="21">
      <c r="J2518" s="24" ph="1"/>
      <c r="K2518" s="24" ph="1"/>
      <c r="L2518" s="24" ph="1"/>
      <c r="M2518" s="24" ph="1"/>
      <c r="N2518" s="22" ph="1"/>
    </row>
    <row r="2519" spans="10:14" ht="21">
      <c r="J2519" s="24" ph="1"/>
      <c r="K2519" s="24" ph="1"/>
      <c r="L2519" s="24" ph="1"/>
      <c r="M2519" s="24" ph="1"/>
      <c r="N2519" s="22" ph="1"/>
    </row>
    <row r="2520" spans="10:14" ht="21">
      <c r="J2520" s="24" ph="1"/>
      <c r="K2520" s="24" ph="1"/>
      <c r="L2520" s="24" ph="1"/>
      <c r="M2520" s="24" ph="1"/>
      <c r="N2520" s="22" ph="1"/>
    </row>
    <row r="2521" spans="10:14" ht="21">
      <c r="J2521" s="24" ph="1"/>
      <c r="K2521" s="24" ph="1"/>
      <c r="L2521" s="24" ph="1"/>
      <c r="M2521" s="24" ph="1"/>
      <c r="N2521" s="22" ph="1"/>
    </row>
    <row r="2522" spans="10:14" ht="21">
      <c r="J2522" s="24" ph="1"/>
      <c r="K2522" s="24" ph="1"/>
      <c r="L2522" s="24" ph="1"/>
      <c r="M2522" s="24" ph="1"/>
      <c r="N2522" s="22" ph="1"/>
    </row>
    <row r="2523" spans="10:14" ht="21">
      <c r="J2523" s="24" ph="1"/>
      <c r="K2523" s="24" ph="1"/>
      <c r="L2523" s="24" ph="1"/>
      <c r="M2523" s="24" ph="1"/>
      <c r="N2523" s="22" ph="1"/>
    </row>
    <row r="2524" spans="10:14" ht="21">
      <c r="J2524" s="24" ph="1"/>
      <c r="K2524" s="24" ph="1"/>
      <c r="L2524" s="24" ph="1"/>
      <c r="M2524" s="24" ph="1"/>
      <c r="N2524" s="22" ph="1"/>
    </row>
    <row r="2525" spans="10:14" ht="21">
      <c r="J2525" s="24" ph="1"/>
      <c r="K2525" s="24" ph="1"/>
      <c r="L2525" s="24" ph="1"/>
      <c r="M2525" s="24" ph="1"/>
      <c r="N2525" s="22" ph="1"/>
    </row>
    <row r="2526" spans="10:14" ht="21">
      <c r="J2526" s="24" ph="1"/>
      <c r="K2526" s="24" ph="1"/>
      <c r="L2526" s="24" ph="1"/>
      <c r="M2526" s="24" ph="1"/>
      <c r="N2526" s="22" ph="1"/>
    </row>
    <row r="2527" spans="10:14" ht="21">
      <c r="J2527" s="24" ph="1"/>
      <c r="K2527" s="24" ph="1"/>
      <c r="L2527" s="24" ph="1"/>
      <c r="M2527" s="24" ph="1"/>
      <c r="N2527" s="22" ph="1"/>
    </row>
    <row r="2528" spans="10:14" ht="21">
      <c r="J2528" s="24" ph="1"/>
      <c r="K2528" s="24" ph="1"/>
      <c r="L2528" s="24" ph="1"/>
      <c r="M2528" s="24" ph="1"/>
      <c r="N2528" s="22" ph="1"/>
    </row>
    <row r="2529" spans="10:14" ht="21">
      <c r="J2529" s="24" ph="1"/>
      <c r="K2529" s="24" ph="1"/>
      <c r="L2529" s="24" ph="1"/>
      <c r="M2529" s="24" ph="1"/>
      <c r="N2529" s="22" ph="1"/>
    </row>
    <row r="2530" spans="10:14" ht="21">
      <c r="J2530" s="24" ph="1"/>
      <c r="K2530" s="24" ph="1"/>
      <c r="L2530" s="24" ph="1"/>
      <c r="M2530" s="24" ph="1"/>
      <c r="N2530" s="22" ph="1"/>
    </row>
    <row r="2531" spans="10:14" ht="21">
      <c r="J2531" s="24" ph="1"/>
      <c r="K2531" s="24" ph="1"/>
      <c r="L2531" s="24" ph="1"/>
      <c r="M2531" s="24" ph="1"/>
      <c r="N2531" s="22" ph="1"/>
    </row>
    <row r="2532" spans="10:14" ht="21">
      <c r="J2532" s="24" ph="1"/>
      <c r="K2532" s="24" ph="1"/>
      <c r="L2532" s="24" ph="1"/>
      <c r="M2532" s="24" ph="1"/>
      <c r="N2532" s="22" ph="1"/>
    </row>
    <row r="2533" spans="10:14" ht="21">
      <c r="J2533" s="24" ph="1"/>
      <c r="K2533" s="24" ph="1"/>
      <c r="L2533" s="24" ph="1"/>
      <c r="M2533" s="24" ph="1"/>
      <c r="N2533" s="22" ph="1"/>
    </row>
    <row r="2534" spans="10:14" ht="21">
      <c r="J2534" s="24" ph="1"/>
      <c r="K2534" s="24" ph="1"/>
      <c r="L2534" s="24" ph="1"/>
      <c r="M2534" s="24" ph="1"/>
      <c r="N2534" s="22" ph="1"/>
    </row>
    <row r="2535" spans="10:14" ht="21">
      <c r="J2535" s="24" ph="1"/>
      <c r="K2535" s="24" ph="1"/>
      <c r="L2535" s="24" ph="1"/>
      <c r="M2535" s="24" ph="1"/>
      <c r="N2535" s="22" ph="1"/>
    </row>
    <row r="2536" spans="10:14" ht="21">
      <c r="J2536" s="24" ph="1"/>
      <c r="K2536" s="24" ph="1"/>
      <c r="L2536" s="24" ph="1"/>
      <c r="M2536" s="24" ph="1"/>
      <c r="N2536" s="22" ph="1"/>
    </row>
    <row r="2537" spans="10:14" ht="21">
      <c r="J2537" s="24" ph="1"/>
      <c r="K2537" s="24" ph="1"/>
      <c r="L2537" s="24" ph="1"/>
      <c r="M2537" s="24" ph="1"/>
      <c r="N2537" s="22" ph="1"/>
    </row>
    <row r="2538" spans="10:14" ht="21">
      <c r="J2538" s="24" ph="1"/>
      <c r="K2538" s="24" ph="1"/>
      <c r="L2538" s="24" ph="1"/>
      <c r="M2538" s="24" ph="1"/>
      <c r="N2538" s="22" ph="1"/>
    </row>
    <row r="2539" spans="10:14" ht="21">
      <c r="J2539" s="24" ph="1"/>
      <c r="K2539" s="24" ph="1"/>
      <c r="L2539" s="24" ph="1"/>
      <c r="M2539" s="24" ph="1"/>
      <c r="N2539" s="22" ph="1"/>
    </row>
    <row r="2540" spans="10:14" ht="21">
      <c r="J2540" s="24" ph="1"/>
      <c r="K2540" s="24" ph="1"/>
      <c r="L2540" s="24" ph="1"/>
      <c r="M2540" s="24" ph="1"/>
      <c r="N2540" s="22" ph="1"/>
    </row>
    <row r="2541" spans="10:14" ht="21">
      <c r="J2541" s="24" ph="1"/>
      <c r="K2541" s="24" ph="1"/>
      <c r="L2541" s="24" ph="1"/>
      <c r="M2541" s="24" ph="1"/>
      <c r="N2541" s="22" ph="1"/>
    </row>
    <row r="2542" spans="10:14" ht="21">
      <c r="J2542" s="24" ph="1"/>
      <c r="K2542" s="24" ph="1"/>
      <c r="L2542" s="24" ph="1"/>
      <c r="M2542" s="24" ph="1"/>
      <c r="N2542" s="22" ph="1"/>
    </row>
    <row r="2543" spans="10:14" ht="21">
      <c r="J2543" s="24" ph="1"/>
      <c r="K2543" s="24" ph="1"/>
      <c r="L2543" s="24" ph="1"/>
      <c r="M2543" s="24" ph="1"/>
      <c r="N2543" s="22" ph="1"/>
    </row>
    <row r="2544" spans="10:14" ht="21">
      <c r="J2544" s="24" ph="1"/>
      <c r="K2544" s="24" ph="1"/>
      <c r="L2544" s="24" ph="1"/>
      <c r="M2544" s="24" ph="1"/>
      <c r="N2544" s="22" ph="1"/>
    </row>
    <row r="2545" spans="10:14" ht="21">
      <c r="J2545" s="24" ph="1"/>
      <c r="K2545" s="24" ph="1"/>
      <c r="L2545" s="24" ph="1"/>
      <c r="M2545" s="24" ph="1"/>
      <c r="N2545" s="22" ph="1"/>
    </row>
    <row r="2546" spans="10:14" ht="21">
      <c r="J2546" s="24" ph="1"/>
      <c r="K2546" s="24" ph="1"/>
      <c r="L2546" s="24" ph="1"/>
      <c r="M2546" s="24" ph="1"/>
      <c r="N2546" s="22" ph="1"/>
    </row>
    <row r="2547" spans="10:14" ht="21">
      <c r="J2547" s="24" ph="1"/>
      <c r="K2547" s="24" ph="1"/>
      <c r="L2547" s="24" ph="1"/>
      <c r="M2547" s="24" ph="1"/>
      <c r="N2547" s="22" ph="1"/>
    </row>
    <row r="2548" spans="10:14" ht="21">
      <c r="J2548" s="24" ph="1"/>
      <c r="K2548" s="24" ph="1"/>
      <c r="L2548" s="24" ph="1"/>
      <c r="M2548" s="24" ph="1"/>
      <c r="N2548" s="22" ph="1"/>
    </row>
    <row r="2549" spans="10:14" ht="21">
      <c r="J2549" s="24" ph="1"/>
      <c r="K2549" s="24" ph="1"/>
      <c r="L2549" s="24" ph="1"/>
      <c r="M2549" s="24" ph="1"/>
      <c r="N2549" s="22" ph="1"/>
    </row>
    <row r="2550" spans="10:14" ht="21">
      <c r="J2550" s="24" ph="1"/>
      <c r="K2550" s="24" ph="1"/>
      <c r="L2550" s="24" ph="1"/>
      <c r="M2550" s="24" ph="1"/>
      <c r="N2550" s="22" ph="1"/>
    </row>
    <row r="2551" spans="10:14" ht="21">
      <c r="J2551" s="24" ph="1"/>
      <c r="K2551" s="24" ph="1"/>
      <c r="L2551" s="24" ph="1"/>
      <c r="M2551" s="24" ph="1"/>
      <c r="N2551" s="22" ph="1"/>
    </row>
    <row r="2552" spans="10:14" ht="21">
      <c r="J2552" s="24" ph="1"/>
      <c r="K2552" s="24" ph="1"/>
      <c r="L2552" s="24" ph="1"/>
      <c r="M2552" s="24" ph="1"/>
      <c r="N2552" s="22" ph="1"/>
    </row>
    <row r="2553" spans="10:14" ht="21">
      <c r="J2553" s="24" ph="1"/>
      <c r="K2553" s="24" ph="1"/>
      <c r="L2553" s="24" ph="1"/>
      <c r="M2553" s="24" ph="1"/>
      <c r="N2553" s="22" ph="1"/>
    </row>
    <row r="2554" spans="10:14" ht="21">
      <c r="J2554" s="24" ph="1"/>
      <c r="K2554" s="24" ph="1"/>
      <c r="L2554" s="24" ph="1"/>
      <c r="M2554" s="24" ph="1"/>
      <c r="N2554" s="22" ph="1"/>
    </row>
    <row r="2555" spans="10:14" ht="21">
      <c r="J2555" s="24" ph="1"/>
      <c r="K2555" s="24" ph="1"/>
      <c r="L2555" s="24" ph="1"/>
      <c r="M2555" s="24" ph="1"/>
      <c r="N2555" s="22" ph="1"/>
    </row>
    <row r="2556" spans="10:14" ht="21">
      <c r="J2556" s="24" ph="1"/>
      <c r="K2556" s="24" ph="1"/>
      <c r="L2556" s="24" ph="1"/>
      <c r="M2556" s="24" ph="1"/>
      <c r="N2556" s="22" ph="1"/>
    </row>
    <row r="2557" spans="10:14" ht="21">
      <c r="J2557" s="24" ph="1"/>
      <c r="K2557" s="24" ph="1"/>
      <c r="L2557" s="24" ph="1"/>
      <c r="M2557" s="24" ph="1"/>
      <c r="N2557" s="22" ph="1"/>
    </row>
    <row r="2558" spans="10:14" ht="21">
      <c r="J2558" s="24" ph="1"/>
      <c r="K2558" s="24" ph="1"/>
      <c r="L2558" s="24" ph="1"/>
      <c r="M2558" s="24" ph="1"/>
      <c r="N2558" s="22" ph="1"/>
    </row>
    <row r="2559" spans="10:14" ht="21">
      <c r="J2559" s="24" ph="1"/>
      <c r="K2559" s="24" ph="1"/>
      <c r="L2559" s="24" ph="1"/>
      <c r="M2559" s="24" ph="1"/>
      <c r="N2559" s="22" ph="1"/>
    </row>
    <row r="2560" spans="10:14" ht="21">
      <c r="J2560" s="24" ph="1"/>
      <c r="K2560" s="24" ph="1"/>
      <c r="L2560" s="24" ph="1"/>
      <c r="M2560" s="24" ph="1"/>
      <c r="N2560" s="22" ph="1"/>
    </row>
    <row r="2561" spans="10:14" ht="21">
      <c r="J2561" s="24" ph="1"/>
      <c r="K2561" s="24" ph="1"/>
      <c r="L2561" s="24" ph="1"/>
      <c r="M2561" s="24" ph="1"/>
      <c r="N2561" s="22" ph="1"/>
    </row>
    <row r="2562" spans="10:14" ht="21">
      <c r="J2562" s="24" ph="1"/>
      <c r="K2562" s="24" ph="1"/>
      <c r="L2562" s="24" ph="1"/>
      <c r="M2562" s="24" ph="1"/>
      <c r="N2562" s="22" ph="1"/>
    </row>
    <row r="2563" spans="10:14" ht="21">
      <c r="J2563" s="24" ph="1"/>
      <c r="K2563" s="24" ph="1"/>
      <c r="L2563" s="24" ph="1"/>
      <c r="M2563" s="24" ph="1"/>
      <c r="N2563" s="22" ph="1"/>
    </row>
    <row r="2564" spans="10:14" ht="21">
      <c r="J2564" s="24" ph="1"/>
      <c r="K2564" s="24" ph="1"/>
      <c r="L2564" s="24" ph="1"/>
      <c r="M2564" s="24" ph="1"/>
      <c r="N2564" s="22" ph="1"/>
    </row>
    <row r="2565" spans="10:14" ht="21">
      <c r="J2565" s="24" ph="1"/>
      <c r="K2565" s="24" ph="1"/>
      <c r="L2565" s="24" ph="1"/>
      <c r="M2565" s="24" ph="1"/>
      <c r="N2565" s="22" ph="1"/>
    </row>
    <row r="2566" spans="10:14" ht="21">
      <c r="J2566" s="24" ph="1"/>
      <c r="K2566" s="24" ph="1"/>
      <c r="L2566" s="24" ph="1"/>
      <c r="M2566" s="24" ph="1"/>
      <c r="N2566" s="22" ph="1"/>
    </row>
    <row r="2567" spans="10:14" ht="21">
      <c r="J2567" s="24" ph="1"/>
      <c r="K2567" s="24" ph="1"/>
      <c r="L2567" s="24" ph="1"/>
      <c r="M2567" s="24" ph="1"/>
      <c r="N2567" s="22" ph="1"/>
    </row>
    <row r="2568" spans="10:14" ht="21">
      <c r="J2568" s="24" ph="1"/>
      <c r="K2568" s="24" ph="1"/>
      <c r="L2568" s="24" ph="1"/>
      <c r="M2568" s="24" ph="1"/>
      <c r="N2568" s="22" ph="1"/>
    </row>
    <row r="2569" spans="10:14" ht="21">
      <c r="J2569" s="24" ph="1"/>
      <c r="K2569" s="24" ph="1"/>
      <c r="L2569" s="24" ph="1"/>
      <c r="M2569" s="24" ph="1"/>
      <c r="N2569" s="22" ph="1"/>
    </row>
    <row r="2570" spans="10:14" ht="21">
      <c r="J2570" s="24" ph="1"/>
      <c r="K2570" s="24" ph="1"/>
      <c r="L2570" s="24" ph="1"/>
      <c r="M2570" s="24" ph="1"/>
      <c r="N2570" s="22" ph="1"/>
    </row>
    <row r="2571" spans="10:14" ht="21">
      <c r="J2571" s="24" ph="1"/>
      <c r="K2571" s="24" ph="1"/>
      <c r="L2571" s="24" ph="1"/>
      <c r="M2571" s="24" ph="1"/>
      <c r="N2571" s="22" ph="1"/>
    </row>
    <row r="2572" spans="10:14" ht="21">
      <c r="J2572" s="24" ph="1"/>
      <c r="K2572" s="24" ph="1"/>
      <c r="L2572" s="24" ph="1"/>
      <c r="M2572" s="24" ph="1"/>
      <c r="N2572" s="22" ph="1"/>
    </row>
    <row r="2573" spans="10:14" ht="21">
      <c r="J2573" s="24" ph="1"/>
      <c r="K2573" s="24" ph="1"/>
      <c r="L2573" s="24" ph="1"/>
      <c r="M2573" s="24" ph="1"/>
      <c r="N2573" s="22" ph="1"/>
    </row>
    <row r="2574" spans="10:14" ht="21">
      <c r="J2574" s="24" ph="1"/>
      <c r="K2574" s="24" ph="1"/>
      <c r="L2574" s="24" ph="1"/>
      <c r="M2574" s="24" ph="1"/>
      <c r="N2574" s="22" ph="1"/>
    </row>
    <row r="2575" spans="10:14" ht="21">
      <c r="J2575" s="24" ph="1"/>
      <c r="K2575" s="24" ph="1"/>
      <c r="L2575" s="24" ph="1"/>
      <c r="M2575" s="24" ph="1"/>
      <c r="N2575" s="22" ph="1"/>
    </row>
    <row r="2576" spans="10:14" ht="21">
      <c r="J2576" s="24" ph="1"/>
      <c r="K2576" s="24" ph="1"/>
      <c r="L2576" s="24" ph="1"/>
      <c r="M2576" s="24" ph="1"/>
      <c r="N2576" s="22" ph="1"/>
    </row>
    <row r="2577" spans="10:14" ht="21">
      <c r="J2577" s="24" ph="1"/>
      <c r="K2577" s="24" ph="1"/>
      <c r="L2577" s="24" ph="1"/>
      <c r="M2577" s="24" ph="1"/>
      <c r="N2577" s="22" ph="1"/>
    </row>
    <row r="2578" spans="10:14" ht="21">
      <c r="J2578" s="24" ph="1"/>
      <c r="K2578" s="24" ph="1"/>
      <c r="L2578" s="24" ph="1"/>
      <c r="M2578" s="24" ph="1"/>
      <c r="N2578" s="22" ph="1"/>
    </row>
    <row r="2579" spans="10:14" ht="21">
      <c r="J2579" s="24" ph="1"/>
      <c r="K2579" s="24" ph="1"/>
      <c r="L2579" s="24" ph="1"/>
      <c r="M2579" s="24" ph="1"/>
      <c r="N2579" s="22" ph="1"/>
    </row>
    <row r="2580" spans="10:14" ht="21">
      <c r="J2580" s="24" ph="1"/>
      <c r="K2580" s="24" ph="1"/>
      <c r="L2580" s="24" ph="1"/>
      <c r="M2580" s="24" ph="1"/>
      <c r="N2580" s="22" ph="1"/>
    </row>
    <row r="2581" spans="10:14" ht="21">
      <c r="J2581" s="24" ph="1"/>
      <c r="K2581" s="24" ph="1"/>
      <c r="L2581" s="24" ph="1"/>
      <c r="M2581" s="24" ph="1"/>
      <c r="N2581" s="22" ph="1"/>
    </row>
    <row r="2582" spans="10:14" ht="21">
      <c r="J2582" s="24" ph="1"/>
      <c r="K2582" s="24" ph="1"/>
      <c r="L2582" s="24" ph="1"/>
      <c r="M2582" s="24" ph="1"/>
      <c r="N2582" s="22" ph="1"/>
    </row>
    <row r="2583" spans="10:14" ht="21">
      <c r="J2583" s="24" ph="1"/>
      <c r="K2583" s="24" ph="1"/>
      <c r="L2583" s="24" ph="1"/>
      <c r="M2583" s="24" ph="1"/>
      <c r="N2583" s="22" ph="1"/>
    </row>
    <row r="2584" spans="10:14" ht="21">
      <c r="J2584" s="24" ph="1"/>
      <c r="K2584" s="24" ph="1"/>
      <c r="L2584" s="24" ph="1"/>
      <c r="M2584" s="24" ph="1"/>
      <c r="N2584" s="22" ph="1"/>
    </row>
    <row r="2585" spans="10:14" ht="21">
      <c r="J2585" s="24" ph="1"/>
      <c r="K2585" s="24" ph="1"/>
      <c r="L2585" s="24" ph="1"/>
      <c r="M2585" s="24" ph="1"/>
      <c r="N2585" s="22" ph="1"/>
    </row>
    <row r="2586" spans="10:14" ht="21">
      <c r="J2586" s="24" ph="1"/>
      <c r="K2586" s="24" ph="1"/>
      <c r="L2586" s="24" ph="1"/>
      <c r="M2586" s="24" ph="1"/>
      <c r="N2586" s="22" ph="1"/>
    </row>
    <row r="2587" spans="10:14" ht="21">
      <c r="J2587" s="24" ph="1"/>
      <c r="K2587" s="24" ph="1"/>
      <c r="L2587" s="24" ph="1"/>
      <c r="M2587" s="24" ph="1"/>
      <c r="N2587" s="22" ph="1"/>
    </row>
    <row r="2588" spans="10:14" ht="21">
      <c r="J2588" s="24" ph="1"/>
      <c r="K2588" s="24" ph="1"/>
      <c r="L2588" s="24" ph="1"/>
      <c r="M2588" s="24" ph="1"/>
      <c r="N2588" s="22" ph="1"/>
    </row>
    <row r="2589" spans="10:14" ht="21">
      <c r="J2589" s="24" ph="1"/>
      <c r="K2589" s="24" ph="1"/>
      <c r="L2589" s="24" ph="1"/>
      <c r="M2589" s="24" ph="1"/>
      <c r="N2589" s="22" ph="1"/>
    </row>
    <row r="2590" spans="10:14" ht="21">
      <c r="J2590" s="24" ph="1"/>
      <c r="K2590" s="24" ph="1"/>
      <c r="L2590" s="24" ph="1"/>
      <c r="M2590" s="24" ph="1"/>
      <c r="N2590" s="22" ph="1"/>
    </row>
    <row r="2591" spans="10:14" ht="21">
      <c r="J2591" s="24" ph="1"/>
      <c r="K2591" s="24" ph="1"/>
      <c r="L2591" s="24" ph="1"/>
      <c r="M2591" s="24" ph="1"/>
      <c r="N2591" s="22" ph="1"/>
    </row>
    <row r="2592" spans="10:14" ht="21">
      <c r="J2592" s="24" ph="1"/>
      <c r="K2592" s="24" ph="1"/>
      <c r="L2592" s="24" ph="1"/>
      <c r="M2592" s="24" ph="1"/>
      <c r="N2592" s="22" ph="1"/>
    </row>
    <row r="2593" spans="10:14" ht="21">
      <c r="J2593" s="24" ph="1"/>
      <c r="K2593" s="24" ph="1"/>
      <c r="L2593" s="24" ph="1"/>
      <c r="M2593" s="24" ph="1"/>
      <c r="N2593" s="22" ph="1"/>
    </row>
    <row r="2594" spans="10:14" ht="21">
      <c r="J2594" s="24" ph="1"/>
      <c r="K2594" s="24" ph="1"/>
      <c r="L2594" s="24" ph="1"/>
      <c r="M2594" s="24" ph="1"/>
      <c r="N2594" s="22" ph="1"/>
    </row>
    <row r="2595" spans="10:14" ht="21">
      <c r="J2595" s="24" ph="1"/>
      <c r="K2595" s="24" ph="1"/>
      <c r="L2595" s="24" ph="1"/>
      <c r="M2595" s="24" ph="1"/>
      <c r="N2595" s="22" ph="1"/>
    </row>
    <row r="2596" spans="10:14" ht="21">
      <c r="J2596" s="24" ph="1"/>
      <c r="K2596" s="24" ph="1"/>
      <c r="L2596" s="24" ph="1"/>
      <c r="M2596" s="24" ph="1"/>
      <c r="N2596" s="22" ph="1"/>
    </row>
    <row r="2597" spans="10:14" ht="21">
      <c r="J2597" s="24" ph="1"/>
      <c r="K2597" s="24" ph="1"/>
      <c r="L2597" s="24" ph="1"/>
      <c r="M2597" s="24" ph="1"/>
      <c r="N2597" s="22" ph="1"/>
    </row>
    <row r="2598" spans="10:14" ht="21">
      <c r="J2598" s="24" ph="1"/>
      <c r="K2598" s="24" ph="1"/>
      <c r="L2598" s="24" ph="1"/>
      <c r="M2598" s="24" ph="1"/>
      <c r="N2598" s="22" ph="1"/>
    </row>
    <row r="2599" spans="10:14" ht="21">
      <c r="J2599" s="24" ph="1"/>
      <c r="K2599" s="24" ph="1"/>
      <c r="L2599" s="24" ph="1"/>
      <c r="M2599" s="24" ph="1"/>
      <c r="N2599" s="22" ph="1"/>
    </row>
    <row r="2600" spans="10:14" ht="21">
      <c r="J2600" s="24" ph="1"/>
      <c r="K2600" s="24" ph="1"/>
      <c r="L2600" s="24" ph="1"/>
      <c r="M2600" s="24" ph="1"/>
      <c r="N2600" s="22" ph="1"/>
    </row>
    <row r="2601" spans="10:14" ht="21">
      <c r="J2601" s="24" ph="1"/>
      <c r="K2601" s="24" ph="1"/>
      <c r="L2601" s="24" ph="1"/>
      <c r="M2601" s="24" ph="1"/>
      <c r="N2601" s="22" ph="1"/>
    </row>
    <row r="2602" spans="10:14" ht="21">
      <c r="J2602" s="24" ph="1"/>
      <c r="K2602" s="24" ph="1"/>
      <c r="L2602" s="24" ph="1"/>
      <c r="M2602" s="24" ph="1"/>
      <c r="N2602" s="22" ph="1"/>
    </row>
    <row r="2603" spans="10:14" ht="21">
      <c r="J2603" s="24" ph="1"/>
      <c r="K2603" s="24" ph="1"/>
      <c r="L2603" s="24" ph="1"/>
      <c r="M2603" s="24" ph="1"/>
      <c r="N2603" s="22" ph="1"/>
    </row>
    <row r="2604" spans="10:14" ht="21">
      <c r="J2604" s="24" ph="1"/>
      <c r="K2604" s="24" ph="1"/>
      <c r="L2604" s="24" ph="1"/>
      <c r="M2604" s="24" ph="1"/>
      <c r="N2604" s="22" ph="1"/>
    </row>
    <row r="2605" spans="10:14" ht="21">
      <c r="J2605" s="24" ph="1"/>
      <c r="K2605" s="24" ph="1"/>
      <c r="L2605" s="24" ph="1"/>
      <c r="M2605" s="24" ph="1"/>
      <c r="N2605" s="22" ph="1"/>
    </row>
    <row r="2606" spans="10:14" ht="21">
      <c r="J2606" s="24" ph="1"/>
      <c r="K2606" s="24" ph="1"/>
      <c r="L2606" s="24" ph="1"/>
      <c r="M2606" s="24" ph="1"/>
      <c r="N2606" s="22" ph="1"/>
    </row>
    <row r="2607" spans="10:14" ht="21">
      <c r="J2607" s="24" ph="1"/>
      <c r="K2607" s="24" ph="1"/>
      <c r="L2607" s="24" ph="1"/>
      <c r="M2607" s="24" ph="1"/>
      <c r="N2607" s="22" ph="1"/>
    </row>
    <row r="2608" spans="10:14" ht="21">
      <c r="J2608" s="24" ph="1"/>
      <c r="K2608" s="24" ph="1"/>
      <c r="L2608" s="24" ph="1"/>
      <c r="M2608" s="24" ph="1"/>
      <c r="N2608" s="22" ph="1"/>
    </row>
    <row r="2609" spans="10:14" ht="21">
      <c r="J2609" s="24" ph="1"/>
      <c r="K2609" s="24" ph="1"/>
      <c r="L2609" s="24" ph="1"/>
      <c r="M2609" s="24" ph="1"/>
      <c r="N2609" s="22" ph="1"/>
    </row>
    <row r="2610" spans="10:14" ht="21">
      <c r="J2610" s="24" ph="1"/>
      <c r="K2610" s="24" ph="1"/>
      <c r="L2610" s="24" ph="1"/>
      <c r="M2610" s="24" ph="1"/>
      <c r="N2610" s="22" ph="1"/>
    </row>
    <row r="2611" spans="10:14" ht="21">
      <c r="J2611" s="24" ph="1"/>
      <c r="K2611" s="24" ph="1"/>
      <c r="L2611" s="24" ph="1"/>
      <c r="M2611" s="24" ph="1"/>
      <c r="N2611" s="22" ph="1"/>
    </row>
    <row r="2612" spans="10:14" ht="21">
      <c r="J2612" s="24" ph="1"/>
      <c r="K2612" s="24" ph="1"/>
      <c r="L2612" s="24" ph="1"/>
      <c r="M2612" s="24" ph="1"/>
      <c r="N2612" s="22" ph="1"/>
    </row>
    <row r="2613" spans="10:14" ht="21">
      <c r="J2613" s="24" ph="1"/>
      <c r="K2613" s="24" ph="1"/>
      <c r="L2613" s="24" ph="1"/>
      <c r="M2613" s="24" ph="1"/>
      <c r="N2613" s="22" ph="1"/>
    </row>
    <row r="2614" spans="10:14" ht="21">
      <c r="J2614" s="24" ph="1"/>
      <c r="K2614" s="24" ph="1"/>
      <c r="L2614" s="24" ph="1"/>
      <c r="M2614" s="24" ph="1"/>
      <c r="N2614" s="22" ph="1"/>
    </row>
    <row r="2615" spans="10:14" ht="21">
      <c r="J2615" s="24" ph="1"/>
      <c r="K2615" s="24" ph="1"/>
      <c r="L2615" s="24" ph="1"/>
      <c r="M2615" s="24" ph="1"/>
      <c r="N2615" s="22" ph="1"/>
    </row>
    <row r="2616" spans="10:14" ht="21">
      <c r="J2616" s="24" ph="1"/>
      <c r="K2616" s="24" ph="1"/>
      <c r="L2616" s="24" ph="1"/>
      <c r="M2616" s="24" ph="1"/>
      <c r="N2616" s="22" ph="1"/>
    </row>
    <row r="2617" spans="10:14" ht="21">
      <c r="J2617" s="24" ph="1"/>
      <c r="K2617" s="24" ph="1"/>
      <c r="L2617" s="24" ph="1"/>
      <c r="M2617" s="24" ph="1"/>
      <c r="N2617" s="22" ph="1"/>
    </row>
    <row r="2618" spans="10:14" ht="21">
      <c r="J2618" s="24" ph="1"/>
      <c r="K2618" s="24" ph="1"/>
      <c r="L2618" s="24" ph="1"/>
      <c r="M2618" s="24" ph="1"/>
      <c r="N2618" s="22" ph="1"/>
    </row>
    <row r="2619" spans="10:14" ht="21">
      <c r="J2619" s="24" ph="1"/>
      <c r="K2619" s="24" ph="1"/>
      <c r="L2619" s="24" ph="1"/>
      <c r="M2619" s="24" ph="1"/>
      <c r="N2619" s="22" ph="1"/>
    </row>
    <row r="2620" spans="10:14" ht="21">
      <c r="J2620" s="24" ph="1"/>
      <c r="K2620" s="24" ph="1"/>
      <c r="L2620" s="24" ph="1"/>
      <c r="M2620" s="24" ph="1"/>
      <c r="N2620" s="22" ph="1"/>
    </row>
    <row r="2621" spans="10:14" ht="21">
      <c r="J2621" s="24" ph="1"/>
      <c r="K2621" s="24" ph="1"/>
      <c r="L2621" s="24" ph="1"/>
      <c r="M2621" s="24" ph="1"/>
      <c r="N2621" s="22" ph="1"/>
    </row>
    <row r="2622" spans="10:14" ht="21">
      <c r="J2622" s="24" ph="1"/>
      <c r="K2622" s="24" ph="1"/>
      <c r="L2622" s="24" ph="1"/>
      <c r="M2622" s="24" ph="1"/>
      <c r="N2622" s="22" ph="1"/>
    </row>
    <row r="2623" spans="10:14" ht="21">
      <c r="J2623" s="24" ph="1"/>
      <c r="K2623" s="24" ph="1"/>
      <c r="L2623" s="24" ph="1"/>
      <c r="M2623" s="24" ph="1"/>
      <c r="N2623" s="22" ph="1"/>
    </row>
    <row r="2624" spans="10:14" ht="21">
      <c r="J2624" s="24" ph="1"/>
      <c r="K2624" s="24" ph="1"/>
      <c r="L2624" s="24" ph="1"/>
      <c r="M2624" s="24" ph="1"/>
      <c r="N2624" s="22" ph="1"/>
    </row>
    <row r="2625" spans="10:14" ht="21">
      <c r="J2625" s="24" ph="1"/>
      <c r="K2625" s="24" ph="1"/>
      <c r="L2625" s="24" ph="1"/>
      <c r="M2625" s="24" ph="1"/>
      <c r="N2625" s="22" ph="1"/>
    </row>
    <row r="2626" spans="10:14" ht="21">
      <c r="J2626" s="24" ph="1"/>
      <c r="K2626" s="24" ph="1"/>
      <c r="L2626" s="24" ph="1"/>
      <c r="M2626" s="24" ph="1"/>
      <c r="N2626" s="22" ph="1"/>
    </row>
    <row r="2627" spans="10:14" ht="21">
      <c r="J2627" s="24" ph="1"/>
      <c r="K2627" s="24" ph="1"/>
      <c r="L2627" s="24" ph="1"/>
      <c r="M2627" s="24" ph="1"/>
      <c r="N2627" s="22" ph="1"/>
    </row>
    <row r="2628" spans="10:14" ht="21">
      <c r="J2628" s="24" ph="1"/>
      <c r="K2628" s="24" ph="1"/>
      <c r="L2628" s="24" ph="1"/>
      <c r="M2628" s="24" ph="1"/>
      <c r="N2628" s="22" ph="1"/>
    </row>
    <row r="2629" spans="10:14" ht="21">
      <c r="J2629" s="24" ph="1"/>
      <c r="K2629" s="24" ph="1"/>
      <c r="L2629" s="24" ph="1"/>
      <c r="M2629" s="24" ph="1"/>
      <c r="N2629" s="22" ph="1"/>
    </row>
    <row r="2630" spans="10:14" ht="21">
      <c r="J2630" s="24" ph="1"/>
      <c r="K2630" s="24" ph="1"/>
      <c r="L2630" s="24" ph="1"/>
      <c r="M2630" s="24" ph="1"/>
      <c r="N2630" s="22" ph="1"/>
    </row>
    <row r="2631" spans="10:14" ht="21">
      <c r="J2631" s="24" ph="1"/>
      <c r="K2631" s="24" ph="1"/>
      <c r="L2631" s="24" ph="1"/>
      <c r="M2631" s="24" ph="1"/>
      <c r="N2631" s="22" ph="1"/>
    </row>
    <row r="2632" spans="10:14" ht="21">
      <c r="J2632" s="24" ph="1"/>
      <c r="K2632" s="24" ph="1"/>
      <c r="L2632" s="24" ph="1"/>
      <c r="M2632" s="24" ph="1"/>
      <c r="N2632" s="22" ph="1"/>
    </row>
    <row r="2633" spans="10:14" ht="21">
      <c r="J2633" s="24" ph="1"/>
      <c r="K2633" s="24" ph="1"/>
      <c r="L2633" s="24" ph="1"/>
      <c r="M2633" s="24" ph="1"/>
      <c r="N2633" s="22" ph="1"/>
    </row>
    <row r="2634" spans="10:14" ht="21">
      <c r="J2634" s="24" ph="1"/>
      <c r="K2634" s="24" ph="1"/>
      <c r="L2634" s="24" ph="1"/>
      <c r="M2634" s="24" ph="1"/>
      <c r="N2634" s="22" ph="1"/>
    </row>
    <row r="2635" spans="10:14" ht="21">
      <c r="J2635" s="24" ph="1"/>
      <c r="K2635" s="24" ph="1"/>
      <c r="L2635" s="24" ph="1"/>
      <c r="M2635" s="24" ph="1"/>
      <c r="N2635" s="22" ph="1"/>
    </row>
    <row r="2636" spans="10:14" ht="21">
      <c r="J2636" s="24" ph="1"/>
      <c r="K2636" s="24" ph="1"/>
      <c r="L2636" s="24" ph="1"/>
      <c r="M2636" s="24" ph="1"/>
      <c r="N2636" s="22" ph="1"/>
    </row>
    <row r="2637" spans="10:14" ht="21">
      <c r="J2637" s="24" ph="1"/>
      <c r="K2637" s="24" ph="1"/>
      <c r="L2637" s="24" ph="1"/>
      <c r="M2637" s="24" ph="1"/>
      <c r="N2637" s="22" ph="1"/>
    </row>
    <row r="2638" spans="10:14" ht="21">
      <c r="J2638" s="24" ph="1"/>
      <c r="K2638" s="24" ph="1"/>
      <c r="L2638" s="24" ph="1"/>
      <c r="M2638" s="24" ph="1"/>
      <c r="N2638" s="22" ph="1"/>
    </row>
    <row r="2639" spans="10:14" ht="21">
      <c r="J2639" s="24" ph="1"/>
      <c r="K2639" s="24" ph="1"/>
      <c r="L2639" s="24" ph="1"/>
      <c r="M2639" s="24" ph="1"/>
      <c r="N2639" s="22" ph="1"/>
    </row>
    <row r="2640" spans="10:14" ht="21">
      <c r="J2640" s="24" ph="1"/>
      <c r="K2640" s="24" ph="1"/>
      <c r="L2640" s="24" ph="1"/>
      <c r="M2640" s="24" ph="1"/>
      <c r="N2640" s="22" ph="1"/>
    </row>
    <row r="2641" spans="10:14" ht="21">
      <c r="J2641" s="24" ph="1"/>
      <c r="K2641" s="24" ph="1"/>
      <c r="L2641" s="24" ph="1"/>
      <c r="M2641" s="24" ph="1"/>
      <c r="N2641" s="22" ph="1"/>
    </row>
    <row r="2642" spans="10:14" ht="21">
      <c r="J2642" s="24" ph="1"/>
      <c r="K2642" s="24" ph="1"/>
      <c r="L2642" s="24" ph="1"/>
      <c r="M2642" s="24" ph="1"/>
      <c r="N2642" s="22" ph="1"/>
    </row>
    <row r="2643" spans="10:14" ht="21">
      <c r="J2643" s="24" ph="1"/>
      <c r="K2643" s="24" ph="1"/>
      <c r="L2643" s="24" ph="1"/>
      <c r="M2643" s="24" ph="1"/>
      <c r="N2643" s="22" ph="1"/>
    </row>
    <row r="2644" spans="10:14" ht="21">
      <c r="J2644" s="24" ph="1"/>
      <c r="K2644" s="24" ph="1"/>
      <c r="L2644" s="24" ph="1"/>
      <c r="M2644" s="24" ph="1"/>
      <c r="N2644" s="22" ph="1"/>
    </row>
    <row r="2645" spans="10:14" ht="21">
      <c r="J2645" s="24" ph="1"/>
      <c r="K2645" s="24" ph="1"/>
      <c r="L2645" s="24" ph="1"/>
      <c r="M2645" s="24" ph="1"/>
      <c r="N2645" s="22" ph="1"/>
    </row>
    <row r="2646" spans="10:14" ht="21">
      <c r="J2646" s="24" ph="1"/>
      <c r="K2646" s="24" ph="1"/>
      <c r="L2646" s="24" ph="1"/>
      <c r="M2646" s="24" ph="1"/>
      <c r="N2646" s="22" ph="1"/>
    </row>
    <row r="2647" spans="10:14" ht="21">
      <c r="J2647" s="24" ph="1"/>
      <c r="K2647" s="24" ph="1"/>
      <c r="L2647" s="24" ph="1"/>
      <c r="M2647" s="24" ph="1"/>
      <c r="N2647" s="22" ph="1"/>
    </row>
    <row r="2648" spans="10:14" ht="21">
      <c r="J2648" s="24" ph="1"/>
      <c r="K2648" s="24" ph="1"/>
      <c r="L2648" s="24" ph="1"/>
      <c r="M2648" s="24" ph="1"/>
      <c r="N2648" s="22" ph="1"/>
    </row>
    <row r="2649" spans="10:14" ht="21">
      <c r="J2649" s="24" ph="1"/>
      <c r="K2649" s="24" ph="1"/>
      <c r="L2649" s="24" ph="1"/>
      <c r="M2649" s="24" ph="1"/>
      <c r="N2649" s="22" ph="1"/>
    </row>
    <row r="2650" spans="10:14" ht="21">
      <c r="J2650" s="24" ph="1"/>
      <c r="K2650" s="24" ph="1"/>
      <c r="L2650" s="24" ph="1"/>
      <c r="M2650" s="24" ph="1"/>
      <c r="N2650" s="22" ph="1"/>
    </row>
    <row r="2651" spans="10:14" ht="21">
      <c r="J2651" s="24" ph="1"/>
      <c r="K2651" s="24" ph="1"/>
      <c r="L2651" s="24" ph="1"/>
      <c r="M2651" s="24" ph="1"/>
      <c r="N2651" s="22" ph="1"/>
    </row>
    <row r="2652" spans="10:14" ht="21">
      <c r="J2652" s="24" ph="1"/>
      <c r="K2652" s="24" ph="1"/>
      <c r="L2652" s="24" ph="1"/>
      <c r="M2652" s="24" ph="1"/>
      <c r="N2652" s="22" ph="1"/>
    </row>
    <row r="2653" spans="10:14" ht="21">
      <c r="J2653" s="24" ph="1"/>
      <c r="K2653" s="24" ph="1"/>
      <c r="L2653" s="24" ph="1"/>
      <c r="M2653" s="24" ph="1"/>
      <c r="N2653" s="22" ph="1"/>
    </row>
    <row r="2654" spans="10:14" ht="21">
      <c r="J2654" s="24" ph="1"/>
      <c r="K2654" s="24" ph="1"/>
      <c r="L2654" s="24" ph="1"/>
      <c r="M2654" s="24" ph="1"/>
      <c r="N2654" s="22" ph="1"/>
    </row>
    <row r="2655" spans="10:14" ht="21">
      <c r="J2655" s="24" ph="1"/>
      <c r="K2655" s="24" ph="1"/>
      <c r="L2655" s="24" ph="1"/>
      <c r="M2655" s="24" ph="1"/>
      <c r="N2655" s="22" ph="1"/>
    </row>
    <row r="2656" spans="10:14" ht="21">
      <c r="J2656" s="24" ph="1"/>
      <c r="K2656" s="24" ph="1"/>
      <c r="L2656" s="24" ph="1"/>
      <c r="M2656" s="24" ph="1"/>
      <c r="N2656" s="22" ph="1"/>
    </row>
    <row r="2657" spans="10:14" ht="21">
      <c r="J2657" s="24" ph="1"/>
      <c r="K2657" s="24" ph="1"/>
      <c r="L2657" s="24" ph="1"/>
      <c r="M2657" s="24" ph="1"/>
      <c r="N2657" s="22" ph="1"/>
    </row>
    <row r="2658" spans="10:14" ht="21">
      <c r="J2658" s="24" ph="1"/>
      <c r="K2658" s="24" ph="1"/>
      <c r="L2658" s="24" ph="1"/>
      <c r="M2658" s="24" ph="1"/>
      <c r="N2658" s="22" ph="1"/>
    </row>
    <row r="2659" spans="10:14" ht="21">
      <c r="J2659" s="24" ph="1"/>
      <c r="K2659" s="24" ph="1"/>
      <c r="L2659" s="24" ph="1"/>
      <c r="M2659" s="24" ph="1"/>
      <c r="N2659" s="22" ph="1"/>
    </row>
    <row r="2660" spans="10:14" ht="21">
      <c r="J2660" s="24" ph="1"/>
      <c r="K2660" s="24" ph="1"/>
      <c r="L2660" s="24" ph="1"/>
      <c r="M2660" s="24" ph="1"/>
      <c r="N2660" s="22" ph="1"/>
    </row>
    <row r="2661" spans="10:14" ht="21">
      <c r="J2661" s="24" ph="1"/>
      <c r="K2661" s="24" ph="1"/>
      <c r="L2661" s="24" ph="1"/>
      <c r="M2661" s="24" ph="1"/>
      <c r="N2661" s="22" ph="1"/>
    </row>
    <row r="2662" spans="10:14" ht="21">
      <c r="J2662" s="24" ph="1"/>
      <c r="K2662" s="24" ph="1"/>
      <c r="L2662" s="24" ph="1"/>
      <c r="M2662" s="24" ph="1"/>
      <c r="N2662" s="22" ph="1"/>
    </row>
    <row r="2663" spans="10:14" ht="21">
      <c r="J2663" s="24" ph="1"/>
      <c r="K2663" s="24" ph="1"/>
      <c r="L2663" s="24" ph="1"/>
      <c r="M2663" s="24" ph="1"/>
      <c r="N2663" s="22" ph="1"/>
    </row>
    <row r="2664" spans="10:14" ht="21">
      <c r="J2664" s="24" ph="1"/>
      <c r="K2664" s="24" ph="1"/>
      <c r="L2664" s="24" ph="1"/>
      <c r="M2664" s="24" ph="1"/>
      <c r="N2664" s="22" ph="1"/>
    </row>
    <row r="2665" spans="10:14" ht="21">
      <c r="J2665" s="24" ph="1"/>
      <c r="K2665" s="24" ph="1"/>
      <c r="L2665" s="24" ph="1"/>
      <c r="M2665" s="24" ph="1"/>
      <c r="N2665" s="22" ph="1"/>
    </row>
    <row r="2666" spans="10:14" ht="21">
      <c r="J2666" s="24" ph="1"/>
      <c r="K2666" s="24" ph="1"/>
      <c r="L2666" s="24" ph="1"/>
      <c r="M2666" s="24" ph="1"/>
      <c r="N2666" s="22" ph="1"/>
    </row>
    <row r="2667" spans="10:14" ht="21">
      <c r="J2667" s="24" ph="1"/>
      <c r="K2667" s="24" ph="1"/>
      <c r="L2667" s="24" ph="1"/>
      <c r="M2667" s="24" ph="1"/>
      <c r="N2667" s="22" ph="1"/>
    </row>
    <row r="2668" spans="10:14" ht="21">
      <c r="J2668" s="24" ph="1"/>
      <c r="K2668" s="24" ph="1"/>
      <c r="L2668" s="24" ph="1"/>
      <c r="M2668" s="24" ph="1"/>
      <c r="N2668" s="22" ph="1"/>
    </row>
    <row r="2669" spans="10:14" ht="21">
      <c r="J2669" s="24" ph="1"/>
      <c r="K2669" s="24" ph="1"/>
      <c r="L2669" s="24" ph="1"/>
      <c r="M2669" s="24" ph="1"/>
      <c r="N2669" s="22" ph="1"/>
    </row>
    <row r="2670" spans="10:14" ht="21">
      <c r="J2670" s="24" ph="1"/>
      <c r="K2670" s="24" ph="1"/>
      <c r="L2670" s="24" ph="1"/>
      <c r="M2670" s="24" ph="1"/>
      <c r="N2670" s="22" ph="1"/>
    </row>
    <row r="2671" spans="10:14" ht="21">
      <c r="J2671" s="24" ph="1"/>
      <c r="K2671" s="24" ph="1"/>
      <c r="L2671" s="24" ph="1"/>
      <c r="M2671" s="24" ph="1"/>
      <c r="N2671" s="22" ph="1"/>
    </row>
    <row r="2672" spans="10:14" ht="21">
      <c r="J2672" s="24" ph="1"/>
      <c r="K2672" s="24" ph="1"/>
      <c r="L2672" s="24" ph="1"/>
      <c r="M2672" s="24" ph="1"/>
      <c r="N2672" s="22" ph="1"/>
    </row>
    <row r="2673" spans="10:14" ht="21">
      <c r="J2673" s="24" ph="1"/>
      <c r="K2673" s="24" ph="1"/>
      <c r="L2673" s="24" ph="1"/>
      <c r="M2673" s="24" ph="1"/>
      <c r="N2673" s="22" ph="1"/>
    </row>
    <row r="2674" spans="10:14" ht="21">
      <c r="J2674" s="24" ph="1"/>
      <c r="K2674" s="24" ph="1"/>
      <c r="L2674" s="24" ph="1"/>
      <c r="M2674" s="24" ph="1"/>
      <c r="N2674" s="22" ph="1"/>
    </row>
    <row r="2675" spans="10:14" ht="21">
      <c r="J2675" s="24" ph="1"/>
      <c r="K2675" s="24" ph="1"/>
      <c r="L2675" s="24" ph="1"/>
      <c r="M2675" s="24" ph="1"/>
      <c r="N2675" s="22" ph="1"/>
    </row>
    <row r="2676" spans="10:14" ht="21">
      <c r="J2676" s="24" ph="1"/>
      <c r="K2676" s="24" ph="1"/>
      <c r="L2676" s="24" ph="1"/>
      <c r="M2676" s="24" ph="1"/>
      <c r="N2676" s="22" ph="1"/>
    </row>
    <row r="2677" spans="10:14" ht="21">
      <c r="J2677" s="24" ph="1"/>
      <c r="K2677" s="24" ph="1"/>
      <c r="L2677" s="24" ph="1"/>
      <c r="M2677" s="24" ph="1"/>
      <c r="N2677" s="22" ph="1"/>
    </row>
    <row r="2678" spans="10:14" ht="21">
      <c r="J2678" s="24" ph="1"/>
      <c r="K2678" s="24" ph="1"/>
      <c r="L2678" s="24" ph="1"/>
      <c r="M2678" s="24" ph="1"/>
      <c r="N2678" s="22" ph="1"/>
    </row>
    <row r="2679" spans="10:14" ht="21">
      <c r="J2679" s="24" ph="1"/>
      <c r="K2679" s="24" ph="1"/>
      <c r="L2679" s="24" ph="1"/>
      <c r="M2679" s="24" ph="1"/>
      <c r="N2679" s="22" ph="1"/>
    </row>
    <row r="2680" spans="10:14" ht="21">
      <c r="J2680" s="24" ph="1"/>
      <c r="K2680" s="24" ph="1"/>
      <c r="L2680" s="24" ph="1"/>
      <c r="M2680" s="24" ph="1"/>
      <c r="N2680" s="22" ph="1"/>
    </row>
    <row r="2681" spans="10:14" ht="21">
      <c r="J2681" s="24" ph="1"/>
      <c r="K2681" s="24" ph="1"/>
      <c r="L2681" s="24" ph="1"/>
      <c r="M2681" s="24" ph="1"/>
      <c r="N2681" s="22" ph="1"/>
    </row>
    <row r="2682" spans="10:14" ht="21">
      <c r="J2682" s="24" ph="1"/>
      <c r="K2682" s="24" ph="1"/>
      <c r="L2682" s="24" ph="1"/>
      <c r="M2682" s="24" ph="1"/>
      <c r="N2682" s="22" ph="1"/>
    </row>
    <row r="2683" spans="10:14" ht="21">
      <c r="J2683" s="24" ph="1"/>
      <c r="K2683" s="24" ph="1"/>
      <c r="L2683" s="24" ph="1"/>
      <c r="M2683" s="24" ph="1"/>
      <c r="N2683" s="22" ph="1"/>
    </row>
    <row r="2684" spans="10:14" ht="21">
      <c r="J2684" s="24" ph="1"/>
      <c r="K2684" s="24" ph="1"/>
      <c r="L2684" s="24" ph="1"/>
      <c r="M2684" s="24" ph="1"/>
      <c r="N2684" s="22" ph="1"/>
    </row>
    <row r="2685" spans="10:14" ht="21">
      <c r="J2685" s="24" ph="1"/>
      <c r="K2685" s="24" ph="1"/>
      <c r="L2685" s="24" ph="1"/>
      <c r="M2685" s="24" ph="1"/>
      <c r="N2685" s="22" ph="1"/>
    </row>
    <row r="2686" spans="10:14" ht="21">
      <c r="J2686" s="24" ph="1"/>
      <c r="K2686" s="24" ph="1"/>
      <c r="L2686" s="24" ph="1"/>
      <c r="M2686" s="24" ph="1"/>
      <c r="N2686" s="22" ph="1"/>
    </row>
    <row r="2687" spans="10:14" ht="21">
      <c r="J2687" s="24" ph="1"/>
      <c r="K2687" s="24" ph="1"/>
      <c r="L2687" s="24" ph="1"/>
      <c r="M2687" s="24" ph="1"/>
      <c r="N2687" s="22" ph="1"/>
    </row>
    <row r="2688" spans="10:14" ht="21">
      <c r="J2688" s="24" ph="1"/>
      <c r="K2688" s="24" ph="1"/>
      <c r="L2688" s="24" ph="1"/>
      <c r="M2688" s="24" ph="1"/>
      <c r="N2688" s="22" ph="1"/>
    </row>
    <row r="2689" spans="10:14" ht="21">
      <c r="J2689" s="24" ph="1"/>
      <c r="K2689" s="24" ph="1"/>
      <c r="L2689" s="24" ph="1"/>
      <c r="M2689" s="24" ph="1"/>
      <c r="N2689" s="22" ph="1"/>
    </row>
    <row r="2690" spans="10:14" ht="21">
      <c r="J2690" s="24" ph="1"/>
      <c r="K2690" s="24" ph="1"/>
      <c r="L2690" s="24" ph="1"/>
      <c r="M2690" s="24" ph="1"/>
      <c r="N2690" s="22" ph="1"/>
    </row>
    <row r="2691" spans="10:14" ht="21">
      <c r="J2691" s="24" ph="1"/>
      <c r="K2691" s="24" ph="1"/>
      <c r="L2691" s="24" ph="1"/>
      <c r="M2691" s="24" ph="1"/>
      <c r="N2691" s="22" ph="1"/>
    </row>
    <row r="2692" spans="10:14" ht="21">
      <c r="J2692" s="24" ph="1"/>
      <c r="K2692" s="24" ph="1"/>
      <c r="L2692" s="24" ph="1"/>
      <c r="M2692" s="24" ph="1"/>
      <c r="N2692" s="22" ph="1"/>
    </row>
    <row r="2693" spans="10:14" ht="21">
      <c r="J2693" s="24" ph="1"/>
      <c r="K2693" s="24" ph="1"/>
      <c r="L2693" s="24" ph="1"/>
      <c r="M2693" s="24" ph="1"/>
      <c r="N2693" s="22" ph="1"/>
    </row>
    <row r="2694" spans="10:14" ht="21">
      <c r="J2694" s="24" ph="1"/>
      <c r="K2694" s="24" ph="1"/>
      <c r="L2694" s="24" ph="1"/>
      <c r="M2694" s="24" ph="1"/>
      <c r="N2694" s="22" ph="1"/>
    </row>
    <row r="2695" spans="10:14" ht="21">
      <c r="J2695" s="24" ph="1"/>
      <c r="K2695" s="24" ph="1"/>
      <c r="L2695" s="24" ph="1"/>
      <c r="M2695" s="24" ph="1"/>
      <c r="N2695" s="22" ph="1"/>
    </row>
    <row r="2696" spans="10:14" ht="21">
      <c r="J2696" s="24" ph="1"/>
      <c r="K2696" s="24" ph="1"/>
      <c r="L2696" s="24" ph="1"/>
      <c r="M2696" s="24" ph="1"/>
      <c r="N2696" s="22" ph="1"/>
    </row>
    <row r="2697" spans="10:14" ht="21">
      <c r="J2697" s="24" ph="1"/>
      <c r="K2697" s="24" ph="1"/>
      <c r="L2697" s="24" ph="1"/>
      <c r="M2697" s="24" ph="1"/>
      <c r="N2697" s="22" ph="1"/>
    </row>
    <row r="2698" spans="10:14" ht="21">
      <c r="J2698" s="24" ph="1"/>
      <c r="K2698" s="24" ph="1"/>
      <c r="L2698" s="24" ph="1"/>
      <c r="M2698" s="24" ph="1"/>
      <c r="N2698" s="22" ph="1"/>
    </row>
    <row r="2699" spans="10:14" ht="21">
      <c r="J2699" s="24" ph="1"/>
      <c r="K2699" s="24" ph="1"/>
      <c r="L2699" s="24" ph="1"/>
      <c r="M2699" s="24" ph="1"/>
      <c r="N2699" s="22" ph="1"/>
    </row>
    <row r="2700" spans="10:14" ht="21">
      <c r="J2700" s="24" ph="1"/>
      <c r="K2700" s="24" ph="1"/>
      <c r="L2700" s="24" ph="1"/>
      <c r="M2700" s="24" ph="1"/>
      <c r="N2700" s="22" ph="1"/>
    </row>
    <row r="2701" spans="10:14" ht="21">
      <c r="J2701" s="24" ph="1"/>
      <c r="K2701" s="24" ph="1"/>
      <c r="L2701" s="24" ph="1"/>
      <c r="M2701" s="24" ph="1"/>
      <c r="N2701" s="22" ph="1"/>
    </row>
    <row r="2702" spans="10:14" ht="21">
      <c r="J2702" s="24" ph="1"/>
      <c r="K2702" s="24" ph="1"/>
      <c r="L2702" s="24" ph="1"/>
      <c r="M2702" s="24" ph="1"/>
      <c r="N2702" s="22" ph="1"/>
    </row>
    <row r="2703" spans="10:14" ht="21">
      <c r="J2703" s="24" ph="1"/>
      <c r="K2703" s="24" ph="1"/>
      <c r="L2703" s="24" ph="1"/>
      <c r="M2703" s="24" ph="1"/>
      <c r="N2703" s="22" ph="1"/>
    </row>
    <row r="2704" spans="10:14" ht="21">
      <c r="J2704" s="24" ph="1"/>
      <c r="K2704" s="24" ph="1"/>
      <c r="L2704" s="24" ph="1"/>
      <c r="M2704" s="24" ph="1"/>
      <c r="N2704" s="22" ph="1"/>
    </row>
    <row r="2705" spans="10:14" ht="21">
      <c r="J2705" s="24" ph="1"/>
      <c r="K2705" s="24" ph="1"/>
      <c r="L2705" s="24" ph="1"/>
      <c r="M2705" s="24" ph="1"/>
      <c r="N2705" s="22" ph="1"/>
    </row>
    <row r="2706" spans="10:14" ht="21">
      <c r="J2706" s="24" ph="1"/>
      <c r="K2706" s="24" ph="1"/>
      <c r="L2706" s="24" ph="1"/>
      <c r="M2706" s="24" ph="1"/>
      <c r="N2706" s="22" ph="1"/>
    </row>
    <row r="2707" spans="10:14" ht="21">
      <c r="J2707" s="24" ph="1"/>
      <c r="K2707" s="24" ph="1"/>
      <c r="L2707" s="24" ph="1"/>
      <c r="M2707" s="24" ph="1"/>
      <c r="N2707" s="22" ph="1"/>
    </row>
    <row r="2708" spans="10:14" ht="21">
      <c r="J2708" s="24" ph="1"/>
      <c r="K2708" s="24" ph="1"/>
      <c r="L2708" s="24" ph="1"/>
      <c r="M2708" s="24" ph="1"/>
      <c r="N2708" s="22" ph="1"/>
    </row>
    <row r="2709" spans="10:14" ht="21">
      <c r="J2709" s="24" ph="1"/>
      <c r="K2709" s="24" ph="1"/>
      <c r="L2709" s="24" ph="1"/>
      <c r="M2709" s="24" ph="1"/>
      <c r="N2709" s="22" ph="1"/>
    </row>
    <row r="2710" spans="10:14" ht="21">
      <c r="J2710" s="24" ph="1"/>
      <c r="K2710" s="24" ph="1"/>
      <c r="L2710" s="24" ph="1"/>
      <c r="M2710" s="24" ph="1"/>
      <c r="N2710" s="22" ph="1"/>
    </row>
    <row r="2711" spans="10:14" ht="21">
      <c r="J2711" s="24" ph="1"/>
      <c r="K2711" s="24" ph="1"/>
      <c r="L2711" s="24" ph="1"/>
      <c r="M2711" s="24" ph="1"/>
      <c r="N2711" s="22" ph="1"/>
    </row>
    <row r="2712" spans="10:14" ht="21">
      <c r="J2712" s="24" ph="1"/>
      <c r="K2712" s="24" ph="1"/>
      <c r="L2712" s="24" ph="1"/>
      <c r="M2712" s="24" ph="1"/>
      <c r="N2712" s="22" ph="1"/>
    </row>
    <row r="2713" spans="10:14" ht="21">
      <c r="J2713" s="24" ph="1"/>
      <c r="K2713" s="24" ph="1"/>
      <c r="L2713" s="24" ph="1"/>
      <c r="M2713" s="24" ph="1"/>
      <c r="N2713" s="22" ph="1"/>
    </row>
    <row r="2714" spans="10:14" ht="21">
      <c r="J2714" s="24" ph="1"/>
      <c r="K2714" s="24" ph="1"/>
      <c r="L2714" s="24" ph="1"/>
      <c r="M2714" s="24" ph="1"/>
      <c r="N2714" s="22" ph="1"/>
    </row>
    <row r="2715" spans="10:14" ht="21">
      <c r="J2715" s="24" ph="1"/>
      <c r="K2715" s="24" ph="1"/>
      <c r="L2715" s="24" ph="1"/>
      <c r="M2715" s="24" ph="1"/>
      <c r="N2715" s="22" ph="1"/>
    </row>
    <row r="2716" spans="10:14" ht="21">
      <c r="J2716" s="24" ph="1"/>
      <c r="K2716" s="24" ph="1"/>
      <c r="L2716" s="24" ph="1"/>
      <c r="M2716" s="24" ph="1"/>
      <c r="N2716" s="22" ph="1"/>
    </row>
    <row r="2717" spans="10:14" ht="21">
      <c r="J2717" s="24" ph="1"/>
      <c r="K2717" s="24" ph="1"/>
      <c r="L2717" s="24" ph="1"/>
      <c r="M2717" s="24" ph="1"/>
      <c r="N2717" s="22" ph="1"/>
    </row>
    <row r="2718" spans="10:14" ht="21">
      <c r="J2718" s="24" ph="1"/>
      <c r="K2718" s="24" ph="1"/>
      <c r="L2718" s="24" ph="1"/>
      <c r="M2718" s="24" ph="1"/>
      <c r="N2718" s="22" ph="1"/>
    </row>
    <row r="2719" spans="10:14" ht="21">
      <c r="J2719" s="24" ph="1"/>
      <c r="K2719" s="24" ph="1"/>
      <c r="L2719" s="24" ph="1"/>
      <c r="M2719" s="24" ph="1"/>
      <c r="N2719" s="22" ph="1"/>
    </row>
    <row r="2720" spans="10:14" ht="21">
      <c r="J2720" s="24" ph="1"/>
      <c r="K2720" s="24" ph="1"/>
      <c r="L2720" s="24" ph="1"/>
      <c r="M2720" s="24" ph="1"/>
      <c r="N2720" s="22" ph="1"/>
    </row>
    <row r="2721" spans="10:14" ht="21">
      <c r="J2721" s="24" ph="1"/>
      <c r="K2721" s="24" ph="1"/>
      <c r="L2721" s="24" ph="1"/>
      <c r="M2721" s="24" ph="1"/>
      <c r="N2721" s="22" ph="1"/>
    </row>
    <row r="2722" spans="10:14" ht="21">
      <c r="J2722" s="24" ph="1"/>
      <c r="K2722" s="24" ph="1"/>
      <c r="L2722" s="24" ph="1"/>
      <c r="M2722" s="24" ph="1"/>
      <c r="N2722" s="22" ph="1"/>
    </row>
    <row r="2723" spans="10:14" ht="21">
      <c r="J2723" s="24" ph="1"/>
      <c r="K2723" s="24" ph="1"/>
      <c r="L2723" s="24" ph="1"/>
      <c r="M2723" s="24" ph="1"/>
      <c r="N2723" s="22" ph="1"/>
    </row>
    <row r="2724" spans="10:14" ht="21">
      <c r="J2724" s="24" ph="1"/>
      <c r="K2724" s="24" ph="1"/>
      <c r="L2724" s="24" ph="1"/>
      <c r="M2724" s="24" ph="1"/>
      <c r="N2724" s="22" ph="1"/>
    </row>
    <row r="2725" spans="10:14" ht="21">
      <c r="J2725" s="24" ph="1"/>
      <c r="K2725" s="24" ph="1"/>
      <c r="L2725" s="24" ph="1"/>
      <c r="M2725" s="24" ph="1"/>
      <c r="N2725" s="22" ph="1"/>
    </row>
    <row r="2726" spans="10:14" ht="21">
      <c r="J2726" s="24" ph="1"/>
      <c r="K2726" s="24" ph="1"/>
      <c r="L2726" s="24" ph="1"/>
      <c r="M2726" s="24" ph="1"/>
      <c r="N2726" s="22" ph="1"/>
    </row>
    <row r="2727" spans="10:14" ht="21">
      <c r="J2727" s="24" ph="1"/>
      <c r="K2727" s="24" ph="1"/>
      <c r="L2727" s="24" ph="1"/>
      <c r="M2727" s="24" ph="1"/>
      <c r="N2727" s="22" ph="1"/>
    </row>
    <row r="2728" spans="10:14" ht="21">
      <c r="J2728" s="24" ph="1"/>
      <c r="K2728" s="24" ph="1"/>
      <c r="L2728" s="24" ph="1"/>
      <c r="M2728" s="24" ph="1"/>
      <c r="N2728" s="22" ph="1"/>
    </row>
    <row r="2729" spans="10:14" ht="21">
      <c r="J2729" s="24" ph="1"/>
      <c r="K2729" s="24" ph="1"/>
      <c r="L2729" s="24" ph="1"/>
      <c r="M2729" s="24" ph="1"/>
      <c r="N2729" s="22" ph="1"/>
    </row>
    <row r="2730" spans="10:14" ht="21">
      <c r="J2730" s="24" ph="1"/>
      <c r="K2730" s="24" ph="1"/>
      <c r="L2730" s="24" ph="1"/>
      <c r="M2730" s="24" ph="1"/>
      <c r="N2730" s="22" ph="1"/>
    </row>
    <row r="2731" spans="10:14" ht="21">
      <c r="J2731" s="24" ph="1"/>
      <c r="K2731" s="24" ph="1"/>
      <c r="L2731" s="24" ph="1"/>
      <c r="M2731" s="24" ph="1"/>
      <c r="N2731" s="22" ph="1"/>
    </row>
    <row r="2732" spans="10:14" ht="21">
      <c r="J2732" s="24" ph="1"/>
      <c r="K2732" s="24" ph="1"/>
      <c r="L2732" s="24" ph="1"/>
      <c r="M2732" s="24" ph="1"/>
      <c r="N2732" s="22" ph="1"/>
    </row>
    <row r="2733" spans="10:14" ht="21">
      <c r="J2733" s="24" ph="1"/>
      <c r="K2733" s="24" ph="1"/>
      <c r="L2733" s="24" ph="1"/>
      <c r="M2733" s="24" ph="1"/>
      <c r="N2733" s="22" ph="1"/>
    </row>
    <row r="2734" spans="10:14" ht="21">
      <c r="J2734" s="24" ph="1"/>
      <c r="K2734" s="24" ph="1"/>
      <c r="L2734" s="24" ph="1"/>
      <c r="M2734" s="24" ph="1"/>
      <c r="N2734" s="22" ph="1"/>
    </row>
    <row r="2735" spans="10:14" ht="21">
      <c r="J2735" s="24" ph="1"/>
      <c r="K2735" s="24" ph="1"/>
      <c r="L2735" s="24" ph="1"/>
      <c r="M2735" s="24" ph="1"/>
      <c r="N2735" s="22" ph="1"/>
    </row>
    <row r="2736" spans="10:14" ht="21">
      <c r="J2736" s="24" ph="1"/>
      <c r="K2736" s="24" ph="1"/>
      <c r="L2736" s="24" ph="1"/>
      <c r="M2736" s="24" ph="1"/>
      <c r="N2736" s="22" ph="1"/>
    </row>
    <row r="2737" spans="10:14" ht="21">
      <c r="J2737" s="24" ph="1"/>
      <c r="K2737" s="24" ph="1"/>
      <c r="L2737" s="24" ph="1"/>
      <c r="M2737" s="24" ph="1"/>
      <c r="N2737" s="22" ph="1"/>
    </row>
    <row r="2738" spans="10:14" ht="21">
      <c r="J2738" s="24" ph="1"/>
      <c r="K2738" s="24" ph="1"/>
      <c r="L2738" s="24" ph="1"/>
      <c r="M2738" s="24" ph="1"/>
      <c r="N2738" s="22" ph="1"/>
    </row>
    <row r="2739" spans="10:14" ht="21">
      <c r="J2739" s="24" ph="1"/>
      <c r="K2739" s="24" ph="1"/>
      <c r="L2739" s="24" ph="1"/>
      <c r="M2739" s="24" ph="1"/>
      <c r="N2739" s="22" ph="1"/>
    </row>
    <row r="2740" spans="10:14" ht="21">
      <c r="J2740" s="24" ph="1"/>
      <c r="K2740" s="24" ph="1"/>
      <c r="L2740" s="24" ph="1"/>
      <c r="M2740" s="24" ph="1"/>
      <c r="N2740" s="22" ph="1"/>
    </row>
    <row r="2741" spans="10:14" ht="21">
      <c r="J2741" s="24" ph="1"/>
      <c r="K2741" s="24" ph="1"/>
      <c r="L2741" s="24" ph="1"/>
      <c r="M2741" s="24" ph="1"/>
      <c r="N2741" s="22" ph="1"/>
    </row>
    <row r="2742" spans="10:14" ht="21">
      <c r="J2742" s="24" ph="1"/>
      <c r="K2742" s="24" ph="1"/>
      <c r="L2742" s="24" ph="1"/>
      <c r="M2742" s="24" ph="1"/>
      <c r="N2742" s="22" ph="1"/>
    </row>
    <row r="2743" spans="10:14" ht="21">
      <c r="J2743" s="24" ph="1"/>
      <c r="K2743" s="24" ph="1"/>
      <c r="L2743" s="24" ph="1"/>
      <c r="M2743" s="24" ph="1"/>
      <c r="N2743" s="22" ph="1"/>
    </row>
    <row r="2744" spans="10:14" ht="21">
      <c r="J2744" s="24" ph="1"/>
      <c r="K2744" s="24" ph="1"/>
      <c r="L2744" s="24" ph="1"/>
      <c r="M2744" s="24" ph="1"/>
      <c r="N2744" s="22" ph="1"/>
    </row>
    <row r="2745" spans="10:14" ht="21">
      <c r="J2745" s="24" ph="1"/>
      <c r="K2745" s="24" ph="1"/>
      <c r="L2745" s="24" ph="1"/>
      <c r="M2745" s="24" ph="1"/>
      <c r="N2745" s="22" ph="1"/>
    </row>
    <row r="2746" spans="10:14" ht="21">
      <c r="J2746" s="24" ph="1"/>
      <c r="K2746" s="24" ph="1"/>
      <c r="L2746" s="24" ph="1"/>
      <c r="M2746" s="24" ph="1"/>
      <c r="N2746" s="22" ph="1"/>
    </row>
    <row r="2747" spans="10:14" ht="21">
      <c r="J2747" s="24" ph="1"/>
      <c r="K2747" s="24" ph="1"/>
      <c r="L2747" s="24" ph="1"/>
      <c r="M2747" s="24" ph="1"/>
      <c r="N2747" s="22" ph="1"/>
    </row>
    <row r="2748" spans="10:14" ht="21">
      <c r="J2748" s="24" ph="1"/>
      <c r="K2748" s="24" ph="1"/>
      <c r="L2748" s="24" ph="1"/>
      <c r="M2748" s="24" ph="1"/>
      <c r="N2748" s="22" ph="1"/>
    </row>
    <row r="2749" spans="10:14" ht="21">
      <c r="J2749" s="24" ph="1"/>
      <c r="K2749" s="24" ph="1"/>
      <c r="L2749" s="24" ph="1"/>
      <c r="M2749" s="24" ph="1"/>
      <c r="N2749" s="22" ph="1"/>
    </row>
    <row r="2750" spans="10:14" ht="21">
      <c r="J2750" s="24" ph="1"/>
      <c r="K2750" s="24" ph="1"/>
      <c r="L2750" s="24" ph="1"/>
      <c r="M2750" s="24" ph="1"/>
      <c r="N2750" s="22" ph="1"/>
    </row>
    <row r="2751" spans="10:14" ht="21">
      <c r="J2751" s="24" ph="1"/>
      <c r="K2751" s="24" ph="1"/>
      <c r="L2751" s="24" ph="1"/>
      <c r="M2751" s="24" ph="1"/>
      <c r="N2751" s="22" ph="1"/>
    </row>
    <row r="2752" spans="10:14" ht="21">
      <c r="J2752" s="24" ph="1"/>
      <c r="K2752" s="24" ph="1"/>
      <c r="L2752" s="24" ph="1"/>
      <c r="M2752" s="24" ph="1"/>
      <c r="N2752" s="22" ph="1"/>
    </row>
    <row r="2753" spans="10:14" ht="21">
      <c r="J2753" s="24" ph="1"/>
      <c r="K2753" s="24" ph="1"/>
      <c r="L2753" s="24" ph="1"/>
      <c r="M2753" s="24" ph="1"/>
      <c r="N2753" s="22" ph="1"/>
    </row>
    <row r="2754" spans="10:14" ht="21">
      <c r="J2754" s="24" ph="1"/>
      <c r="K2754" s="24" ph="1"/>
      <c r="L2754" s="24" ph="1"/>
      <c r="M2754" s="24" ph="1"/>
      <c r="N2754" s="22" ph="1"/>
    </row>
    <row r="2755" spans="10:14" ht="21">
      <c r="J2755" s="24" ph="1"/>
      <c r="K2755" s="24" ph="1"/>
      <c r="L2755" s="24" ph="1"/>
      <c r="M2755" s="24" ph="1"/>
      <c r="N2755" s="22" ph="1"/>
    </row>
    <row r="2756" spans="10:14" ht="21">
      <c r="J2756" s="24" ph="1"/>
      <c r="K2756" s="24" ph="1"/>
      <c r="L2756" s="24" ph="1"/>
      <c r="M2756" s="24" ph="1"/>
      <c r="N2756" s="22" ph="1"/>
    </row>
    <row r="2757" spans="10:14" ht="21">
      <c r="J2757" s="24" ph="1"/>
      <c r="K2757" s="24" ph="1"/>
      <c r="L2757" s="24" ph="1"/>
      <c r="M2757" s="24" ph="1"/>
      <c r="N2757" s="22" ph="1"/>
    </row>
    <row r="2758" spans="10:14" ht="21">
      <c r="J2758" s="24" ph="1"/>
      <c r="K2758" s="24" ph="1"/>
      <c r="L2758" s="24" ph="1"/>
      <c r="M2758" s="24" ph="1"/>
      <c r="N2758" s="22" ph="1"/>
    </row>
    <row r="2759" spans="10:14" ht="21">
      <c r="J2759" s="24" ph="1"/>
      <c r="K2759" s="24" ph="1"/>
      <c r="L2759" s="24" ph="1"/>
      <c r="M2759" s="24" ph="1"/>
      <c r="N2759" s="22" ph="1"/>
    </row>
    <row r="2760" spans="10:14" ht="21">
      <c r="J2760" s="24" ph="1"/>
      <c r="K2760" s="24" ph="1"/>
      <c r="L2760" s="24" ph="1"/>
      <c r="M2760" s="24" ph="1"/>
      <c r="N2760" s="22" ph="1"/>
    </row>
    <row r="2761" spans="10:14" ht="21">
      <c r="J2761" s="24" ph="1"/>
      <c r="K2761" s="24" ph="1"/>
      <c r="L2761" s="24" ph="1"/>
      <c r="M2761" s="24" ph="1"/>
      <c r="N2761" s="22" ph="1"/>
    </row>
    <row r="2762" spans="10:14" ht="21">
      <c r="J2762" s="24" ph="1"/>
      <c r="K2762" s="24" ph="1"/>
      <c r="L2762" s="24" ph="1"/>
      <c r="M2762" s="24" ph="1"/>
      <c r="N2762" s="22" ph="1"/>
    </row>
    <row r="2763" spans="10:14" ht="21">
      <c r="J2763" s="24" ph="1"/>
      <c r="K2763" s="24" ph="1"/>
      <c r="L2763" s="24" ph="1"/>
      <c r="M2763" s="24" ph="1"/>
      <c r="N2763" s="22" ph="1"/>
    </row>
    <row r="2764" spans="10:14" ht="21">
      <c r="J2764" s="24" ph="1"/>
      <c r="K2764" s="24" ph="1"/>
      <c r="L2764" s="24" ph="1"/>
      <c r="M2764" s="24" ph="1"/>
      <c r="N2764" s="22" ph="1"/>
    </row>
    <row r="2765" spans="10:14" ht="21">
      <c r="J2765" s="24" ph="1"/>
      <c r="K2765" s="24" ph="1"/>
      <c r="L2765" s="24" ph="1"/>
      <c r="M2765" s="24" ph="1"/>
      <c r="N2765" s="22" ph="1"/>
    </row>
    <row r="2766" spans="10:14" ht="21">
      <c r="J2766" s="24" ph="1"/>
      <c r="K2766" s="24" ph="1"/>
      <c r="L2766" s="24" ph="1"/>
      <c r="M2766" s="24" ph="1"/>
      <c r="N2766" s="22" ph="1"/>
    </row>
    <row r="2767" spans="10:14" ht="21">
      <c r="J2767" s="24" ph="1"/>
      <c r="K2767" s="24" ph="1"/>
      <c r="L2767" s="24" ph="1"/>
      <c r="M2767" s="24" ph="1"/>
      <c r="N2767" s="22" ph="1"/>
    </row>
    <row r="2768" spans="10:14" ht="21">
      <c r="J2768" s="24" ph="1"/>
      <c r="K2768" s="24" ph="1"/>
      <c r="L2768" s="24" ph="1"/>
      <c r="M2768" s="24" ph="1"/>
      <c r="N2768" s="22" ph="1"/>
    </row>
    <row r="2769" spans="10:14" ht="21">
      <c r="J2769" s="24" ph="1"/>
      <c r="K2769" s="24" ph="1"/>
      <c r="L2769" s="24" ph="1"/>
      <c r="M2769" s="24" ph="1"/>
      <c r="N2769" s="22" ph="1"/>
    </row>
    <row r="2770" spans="10:14" ht="21">
      <c r="J2770" s="24" ph="1"/>
      <c r="K2770" s="24" ph="1"/>
      <c r="L2770" s="24" ph="1"/>
      <c r="M2770" s="24" ph="1"/>
      <c r="N2770" s="22" ph="1"/>
    </row>
    <row r="2771" spans="10:14" ht="21">
      <c r="J2771" s="24" ph="1"/>
      <c r="K2771" s="24" ph="1"/>
      <c r="L2771" s="24" ph="1"/>
      <c r="M2771" s="24" ph="1"/>
      <c r="N2771" s="22" ph="1"/>
    </row>
    <row r="2772" spans="10:14" ht="21">
      <c r="J2772" s="24" ph="1"/>
      <c r="K2772" s="24" ph="1"/>
      <c r="L2772" s="24" ph="1"/>
      <c r="M2772" s="24" ph="1"/>
      <c r="N2772" s="22" ph="1"/>
    </row>
    <row r="2773" spans="10:14" ht="21">
      <c r="J2773" s="24" ph="1"/>
      <c r="K2773" s="24" ph="1"/>
      <c r="L2773" s="24" ph="1"/>
      <c r="M2773" s="24" ph="1"/>
      <c r="N2773" s="22" ph="1"/>
    </row>
    <row r="2774" spans="10:14" ht="21">
      <c r="J2774" s="24" ph="1"/>
      <c r="K2774" s="24" ph="1"/>
      <c r="L2774" s="24" ph="1"/>
      <c r="M2774" s="24" ph="1"/>
      <c r="N2774" s="22" ph="1"/>
    </row>
    <row r="2775" spans="10:14" ht="21">
      <c r="J2775" s="24" ph="1"/>
      <c r="K2775" s="24" ph="1"/>
      <c r="L2775" s="24" ph="1"/>
      <c r="M2775" s="24" ph="1"/>
      <c r="N2775" s="22" ph="1"/>
    </row>
    <row r="2776" spans="10:14" ht="21">
      <c r="J2776" s="24" ph="1"/>
      <c r="K2776" s="24" ph="1"/>
      <c r="L2776" s="24" ph="1"/>
      <c r="M2776" s="24" ph="1"/>
      <c r="N2776" s="22" ph="1"/>
    </row>
    <row r="2777" spans="10:14" ht="21">
      <c r="J2777" s="24" ph="1"/>
      <c r="K2777" s="24" ph="1"/>
      <c r="L2777" s="24" ph="1"/>
      <c r="M2777" s="24" ph="1"/>
      <c r="N2777" s="22" ph="1"/>
    </row>
    <row r="2778" spans="10:14" ht="21">
      <c r="J2778" s="24" ph="1"/>
      <c r="K2778" s="24" ph="1"/>
      <c r="L2778" s="24" ph="1"/>
      <c r="M2778" s="24" ph="1"/>
      <c r="N2778" s="22" ph="1"/>
    </row>
    <row r="2779" spans="10:14" ht="21">
      <c r="J2779" s="24" ph="1"/>
      <c r="K2779" s="24" ph="1"/>
      <c r="L2779" s="24" ph="1"/>
      <c r="M2779" s="24" ph="1"/>
      <c r="N2779" s="22" ph="1"/>
    </row>
    <row r="2780" spans="10:14" ht="21">
      <c r="J2780" s="24" ph="1"/>
      <c r="K2780" s="24" ph="1"/>
      <c r="L2780" s="24" ph="1"/>
      <c r="M2780" s="24" ph="1"/>
      <c r="N2780" s="22" ph="1"/>
    </row>
    <row r="2781" spans="10:14" ht="21">
      <c r="J2781" s="24" ph="1"/>
      <c r="K2781" s="24" ph="1"/>
      <c r="L2781" s="24" ph="1"/>
      <c r="M2781" s="24" ph="1"/>
      <c r="N2781" s="22" ph="1"/>
    </row>
    <row r="2782" spans="10:14" ht="21">
      <c r="J2782" s="24" ph="1"/>
      <c r="K2782" s="24" ph="1"/>
      <c r="L2782" s="24" ph="1"/>
      <c r="M2782" s="24" ph="1"/>
      <c r="N2782" s="22" ph="1"/>
    </row>
    <row r="2783" spans="10:14" ht="21">
      <c r="J2783" s="24" ph="1"/>
      <c r="K2783" s="24" ph="1"/>
      <c r="L2783" s="24" ph="1"/>
      <c r="M2783" s="24" ph="1"/>
      <c r="N2783" s="22" ph="1"/>
    </row>
    <row r="2784" spans="10:14" ht="21">
      <c r="J2784" s="24" ph="1"/>
      <c r="K2784" s="24" ph="1"/>
      <c r="L2784" s="24" ph="1"/>
      <c r="M2784" s="24" ph="1"/>
      <c r="N2784" s="22" ph="1"/>
    </row>
    <row r="2785" spans="10:14" ht="21">
      <c r="J2785" s="24" ph="1"/>
      <c r="K2785" s="24" ph="1"/>
      <c r="L2785" s="24" ph="1"/>
      <c r="M2785" s="24" ph="1"/>
      <c r="N2785" s="22" ph="1"/>
    </row>
    <row r="2786" spans="10:14" ht="21">
      <c r="J2786" s="24" ph="1"/>
      <c r="K2786" s="24" ph="1"/>
      <c r="L2786" s="24" ph="1"/>
      <c r="M2786" s="24" ph="1"/>
      <c r="N2786" s="22" ph="1"/>
    </row>
    <row r="2787" spans="10:14" ht="21">
      <c r="J2787" s="24" ph="1"/>
      <c r="K2787" s="24" ph="1"/>
      <c r="L2787" s="24" ph="1"/>
      <c r="M2787" s="24" ph="1"/>
      <c r="N2787" s="22" ph="1"/>
    </row>
    <row r="2788" spans="10:14" ht="21">
      <c r="J2788" s="24" ph="1"/>
      <c r="K2788" s="24" ph="1"/>
      <c r="L2788" s="24" ph="1"/>
      <c r="M2788" s="24" ph="1"/>
      <c r="N2788" s="22" ph="1"/>
    </row>
    <row r="2789" spans="10:14" ht="21">
      <c r="J2789" s="24" ph="1"/>
      <c r="K2789" s="24" ph="1"/>
      <c r="L2789" s="24" ph="1"/>
      <c r="M2789" s="24" ph="1"/>
      <c r="N2789" s="22" ph="1"/>
    </row>
    <row r="2790" spans="10:14" ht="21">
      <c r="J2790" s="24" ph="1"/>
      <c r="K2790" s="24" ph="1"/>
      <c r="L2790" s="24" ph="1"/>
      <c r="M2790" s="24" ph="1"/>
      <c r="N2790" s="22" ph="1"/>
    </row>
    <row r="2791" spans="10:14" ht="21">
      <c r="J2791" s="24" ph="1"/>
      <c r="K2791" s="24" ph="1"/>
      <c r="L2791" s="24" ph="1"/>
      <c r="M2791" s="24" ph="1"/>
      <c r="N2791" s="22" ph="1"/>
    </row>
    <row r="2792" spans="10:14" ht="21">
      <c r="J2792" s="24" ph="1"/>
      <c r="K2792" s="24" ph="1"/>
      <c r="L2792" s="24" ph="1"/>
      <c r="M2792" s="24" ph="1"/>
      <c r="N2792" s="22" ph="1"/>
    </row>
    <row r="2793" spans="10:14" ht="21">
      <c r="J2793" s="24" ph="1"/>
      <c r="K2793" s="24" ph="1"/>
      <c r="L2793" s="24" ph="1"/>
      <c r="M2793" s="24" ph="1"/>
      <c r="N2793" s="22" ph="1"/>
    </row>
    <row r="2794" spans="10:14" ht="21">
      <c r="J2794" s="24" ph="1"/>
      <c r="K2794" s="24" ph="1"/>
      <c r="L2794" s="24" ph="1"/>
      <c r="M2794" s="24" ph="1"/>
      <c r="N2794" s="22" ph="1"/>
    </row>
    <row r="2795" spans="10:14" ht="21">
      <c r="J2795" s="24" ph="1"/>
      <c r="K2795" s="24" ph="1"/>
      <c r="L2795" s="24" ph="1"/>
      <c r="M2795" s="24" ph="1"/>
      <c r="N2795" s="22" ph="1"/>
    </row>
    <row r="2796" spans="10:14" ht="21">
      <c r="J2796" s="24" ph="1"/>
      <c r="K2796" s="24" ph="1"/>
      <c r="L2796" s="24" ph="1"/>
      <c r="M2796" s="24" ph="1"/>
      <c r="N2796" s="22" ph="1"/>
    </row>
    <row r="2797" spans="10:14" ht="21">
      <c r="J2797" s="24" ph="1"/>
      <c r="K2797" s="24" ph="1"/>
      <c r="L2797" s="24" ph="1"/>
      <c r="M2797" s="24" ph="1"/>
      <c r="N2797" s="22" ph="1"/>
    </row>
    <row r="2798" spans="10:14" ht="21">
      <c r="J2798" s="24" ph="1"/>
      <c r="K2798" s="24" ph="1"/>
      <c r="L2798" s="24" ph="1"/>
      <c r="M2798" s="24" ph="1"/>
      <c r="N2798" s="22" ph="1"/>
    </row>
    <row r="2799" spans="10:14" ht="21">
      <c r="J2799" s="24" ph="1"/>
      <c r="K2799" s="24" ph="1"/>
      <c r="L2799" s="24" ph="1"/>
      <c r="M2799" s="24" ph="1"/>
      <c r="N2799" s="22" ph="1"/>
    </row>
    <row r="2800" spans="10:14" ht="21">
      <c r="J2800" s="24" ph="1"/>
      <c r="K2800" s="24" ph="1"/>
      <c r="L2800" s="24" ph="1"/>
      <c r="M2800" s="24" ph="1"/>
      <c r="N2800" s="22" ph="1"/>
    </row>
    <row r="2801" spans="10:14" ht="21">
      <c r="J2801" s="24" ph="1"/>
      <c r="K2801" s="24" ph="1"/>
      <c r="L2801" s="24" ph="1"/>
      <c r="M2801" s="24" ph="1"/>
      <c r="N2801" s="22" ph="1"/>
    </row>
    <row r="2802" spans="10:14" ht="21">
      <c r="J2802" s="24" ph="1"/>
      <c r="K2802" s="24" ph="1"/>
      <c r="L2802" s="24" ph="1"/>
      <c r="M2802" s="24" ph="1"/>
      <c r="N2802" s="22" ph="1"/>
    </row>
    <row r="2803" spans="10:14" ht="21">
      <c r="J2803" s="24" ph="1"/>
      <c r="K2803" s="24" ph="1"/>
      <c r="L2803" s="24" ph="1"/>
      <c r="M2803" s="24" ph="1"/>
      <c r="N2803" s="22" ph="1"/>
    </row>
    <row r="2804" spans="10:14" ht="21">
      <c r="J2804" s="24" ph="1"/>
      <c r="K2804" s="24" ph="1"/>
      <c r="L2804" s="24" ph="1"/>
      <c r="M2804" s="24" ph="1"/>
      <c r="N2804" s="22" ph="1"/>
    </row>
    <row r="2805" spans="10:14" ht="21">
      <c r="J2805" s="24" ph="1"/>
      <c r="K2805" s="24" ph="1"/>
      <c r="L2805" s="24" ph="1"/>
      <c r="M2805" s="24" ph="1"/>
      <c r="N2805" s="22" ph="1"/>
    </row>
    <row r="2806" spans="10:14" ht="21">
      <c r="J2806" s="24" ph="1"/>
      <c r="K2806" s="24" ph="1"/>
      <c r="L2806" s="24" ph="1"/>
      <c r="M2806" s="24" ph="1"/>
      <c r="N2806" s="22" ph="1"/>
    </row>
    <row r="2807" spans="10:14" ht="21">
      <c r="J2807" s="24" ph="1"/>
      <c r="K2807" s="24" ph="1"/>
      <c r="L2807" s="24" ph="1"/>
      <c r="M2807" s="24" ph="1"/>
      <c r="N2807" s="22" ph="1"/>
    </row>
    <row r="2808" spans="10:14" ht="21">
      <c r="J2808" s="24" ph="1"/>
      <c r="K2808" s="24" ph="1"/>
      <c r="L2808" s="24" ph="1"/>
      <c r="M2808" s="24" ph="1"/>
      <c r="N2808" s="22" ph="1"/>
    </row>
    <row r="2809" spans="10:14" ht="21">
      <c r="J2809" s="24" ph="1"/>
      <c r="K2809" s="24" ph="1"/>
      <c r="L2809" s="24" ph="1"/>
      <c r="M2809" s="24" ph="1"/>
      <c r="N2809" s="22" ph="1"/>
    </row>
    <row r="2810" spans="10:14" ht="21">
      <c r="J2810" s="24" ph="1"/>
      <c r="K2810" s="24" ph="1"/>
      <c r="L2810" s="24" ph="1"/>
      <c r="M2810" s="24" ph="1"/>
      <c r="N2810" s="22" ph="1"/>
    </row>
    <row r="2811" spans="10:14" ht="21">
      <c r="J2811" s="24" ph="1"/>
      <c r="K2811" s="24" ph="1"/>
      <c r="L2811" s="24" ph="1"/>
      <c r="M2811" s="24" ph="1"/>
      <c r="N2811" s="22" ph="1"/>
    </row>
    <row r="2812" spans="10:14" ht="21">
      <c r="J2812" s="24" ph="1"/>
      <c r="K2812" s="24" ph="1"/>
      <c r="L2812" s="24" ph="1"/>
      <c r="M2812" s="24" ph="1"/>
      <c r="N2812" s="22" ph="1"/>
    </row>
    <row r="2813" spans="10:14" ht="21">
      <c r="J2813" s="24" ph="1"/>
      <c r="K2813" s="24" ph="1"/>
      <c r="L2813" s="24" ph="1"/>
      <c r="M2813" s="24" ph="1"/>
      <c r="N2813" s="22" ph="1"/>
    </row>
    <row r="2814" spans="10:14" ht="21">
      <c r="J2814" s="24" ph="1"/>
      <c r="K2814" s="24" ph="1"/>
      <c r="L2814" s="24" ph="1"/>
      <c r="M2814" s="24" ph="1"/>
      <c r="N2814" s="22" ph="1"/>
    </row>
    <row r="2815" spans="10:14" ht="21">
      <c r="J2815" s="24" ph="1"/>
      <c r="K2815" s="24" ph="1"/>
      <c r="L2815" s="24" ph="1"/>
      <c r="M2815" s="24" ph="1"/>
      <c r="N2815" s="22" ph="1"/>
    </row>
    <row r="2816" spans="10:14" ht="21">
      <c r="J2816" s="24" ph="1"/>
      <c r="K2816" s="24" ph="1"/>
      <c r="L2816" s="24" ph="1"/>
      <c r="M2816" s="24" ph="1"/>
      <c r="N2816" s="22" ph="1"/>
    </row>
    <row r="2817" spans="10:14" ht="21">
      <c r="J2817" s="24" ph="1"/>
      <c r="K2817" s="24" ph="1"/>
      <c r="L2817" s="24" ph="1"/>
      <c r="M2817" s="24" ph="1"/>
      <c r="N2817" s="22" ph="1"/>
    </row>
    <row r="2818" spans="10:14" ht="21">
      <c r="J2818" s="24" ph="1"/>
      <c r="K2818" s="24" ph="1"/>
      <c r="L2818" s="24" ph="1"/>
      <c r="M2818" s="24" ph="1"/>
      <c r="N2818" s="22" ph="1"/>
    </row>
    <row r="2819" spans="10:14" ht="21">
      <c r="J2819" s="24" ph="1"/>
      <c r="K2819" s="24" ph="1"/>
      <c r="L2819" s="24" ph="1"/>
      <c r="M2819" s="24" ph="1"/>
      <c r="N2819" s="22" ph="1"/>
    </row>
    <row r="2820" spans="10:14" ht="21">
      <c r="J2820" s="24" ph="1"/>
      <c r="K2820" s="24" ph="1"/>
      <c r="L2820" s="24" ph="1"/>
      <c r="M2820" s="24" ph="1"/>
      <c r="N2820" s="22" ph="1"/>
    </row>
    <row r="2821" spans="10:14" ht="21">
      <c r="J2821" s="24" ph="1"/>
      <c r="K2821" s="24" ph="1"/>
      <c r="L2821" s="24" ph="1"/>
      <c r="M2821" s="24" ph="1"/>
      <c r="N2821" s="22" ph="1"/>
    </row>
    <row r="2822" spans="10:14" ht="21">
      <c r="J2822" s="24" ph="1"/>
      <c r="K2822" s="24" ph="1"/>
      <c r="L2822" s="24" ph="1"/>
      <c r="M2822" s="24" ph="1"/>
      <c r="N2822" s="22" ph="1"/>
    </row>
    <row r="2823" spans="10:14" ht="21">
      <c r="J2823" s="24" ph="1"/>
      <c r="K2823" s="24" ph="1"/>
      <c r="L2823" s="24" ph="1"/>
      <c r="M2823" s="24" ph="1"/>
      <c r="N2823" s="22" ph="1"/>
    </row>
    <row r="2824" spans="10:14" ht="21">
      <c r="J2824" s="24" ph="1"/>
      <c r="K2824" s="24" ph="1"/>
      <c r="L2824" s="24" ph="1"/>
      <c r="M2824" s="24" ph="1"/>
      <c r="N2824" s="22" ph="1"/>
    </row>
    <row r="2825" spans="10:14" ht="21">
      <c r="J2825" s="24" ph="1"/>
      <c r="K2825" s="24" ph="1"/>
      <c r="L2825" s="24" ph="1"/>
      <c r="M2825" s="24" ph="1"/>
      <c r="N2825" s="22" ph="1"/>
    </row>
    <row r="2826" spans="10:14" ht="21">
      <c r="J2826" s="24" ph="1"/>
      <c r="K2826" s="24" ph="1"/>
      <c r="L2826" s="24" ph="1"/>
      <c r="M2826" s="24" ph="1"/>
      <c r="N2826" s="22" ph="1"/>
    </row>
    <row r="2827" spans="10:14" ht="21">
      <c r="J2827" s="24" ph="1"/>
      <c r="K2827" s="24" ph="1"/>
      <c r="L2827" s="24" ph="1"/>
      <c r="M2827" s="24" ph="1"/>
      <c r="N2827" s="22" ph="1"/>
    </row>
    <row r="2828" spans="10:14" ht="21">
      <c r="J2828" s="24" ph="1"/>
      <c r="K2828" s="24" ph="1"/>
      <c r="L2828" s="24" ph="1"/>
      <c r="M2828" s="24" ph="1"/>
      <c r="N2828" s="22" ph="1"/>
    </row>
    <row r="2829" spans="10:14" ht="21">
      <c r="J2829" s="24" ph="1"/>
      <c r="K2829" s="24" ph="1"/>
      <c r="L2829" s="24" ph="1"/>
      <c r="M2829" s="24" ph="1"/>
      <c r="N2829" s="22" ph="1"/>
    </row>
    <row r="2830" spans="10:14" ht="21">
      <c r="J2830" s="24" ph="1"/>
      <c r="K2830" s="24" ph="1"/>
      <c r="L2830" s="24" ph="1"/>
      <c r="M2830" s="24" ph="1"/>
      <c r="N2830" s="22" ph="1"/>
    </row>
    <row r="2831" spans="10:14" ht="21">
      <c r="J2831" s="24" ph="1"/>
      <c r="K2831" s="24" ph="1"/>
      <c r="L2831" s="24" ph="1"/>
      <c r="M2831" s="24" ph="1"/>
      <c r="N2831" s="22" ph="1"/>
    </row>
    <row r="2832" spans="10:14" ht="21">
      <c r="J2832" s="24" ph="1"/>
      <c r="K2832" s="24" ph="1"/>
      <c r="L2832" s="24" ph="1"/>
      <c r="M2832" s="24" ph="1"/>
      <c r="N2832" s="22" ph="1"/>
    </row>
    <row r="2833" spans="10:14" ht="21">
      <c r="J2833" s="24" ph="1"/>
      <c r="K2833" s="24" ph="1"/>
      <c r="L2833" s="24" ph="1"/>
      <c r="M2833" s="24" ph="1"/>
      <c r="N2833" s="22" ph="1"/>
    </row>
    <row r="2834" spans="10:14" ht="21">
      <c r="J2834" s="24" ph="1"/>
      <c r="K2834" s="24" ph="1"/>
      <c r="L2834" s="24" ph="1"/>
      <c r="M2834" s="24" ph="1"/>
      <c r="N2834" s="22" ph="1"/>
    </row>
    <row r="2835" spans="10:14" ht="21">
      <c r="J2835" s="24" ph="1"/>
      <c r="K2835" s="24" ph="1"/>
      <c r="L2835" s="24" ph="1"/>
      <c r="M2835" s="24" ph="1"/>
      <c r="N2835" s="22" ph="1"/>
    </row>
    <row r="2836" spans="10:14" ht="21">
      <c r="J2836" s="24" ph="1"/>
      <c r="K2836" s="24" ph="1"/>
      <c r="L2836" s="24" ph="1"/>
      <c r="M2836" s="24" ph="1"/>
      <c r="N2836" s="22" ph="1"/>
    </row>
    <row r="2837" spans="10:14" ht="21">
      <c r="J2837" s="24" ph="1"/>
      <c r="K2837" s="24" ph="1"/>
      <c r="L2837" s="24" ph="1"/>
      <c r="M2837" s="24" ph="1"/>
      <c r="N2837" s="22" ph="1"/>
    </row>
    <row r="2838" spans="10:14" ht="21">
      <c r="J2838" s="24" ph="1"/>
      <c r="K2838" s="24" ph="1"/>
      <c r="L2838" s="24" ph="1"/>
      <c r="M2838" s="24" ph="1"/>
      <c r="N2838" s="22" ph="1"/>
    </row>
    <row r="2839" spans="10:14" ht="21">
      <c r="J2839" s="24" ph="1"/>
      <c r="K2839" s="24" ph="1"/>
      <c r="L2839" s="24" ph="1"/>
      <c r="M2839" s="24" ph="1"/>
      <c r="N2839" s="22" ph="1"/>
    </row>
    <row r="2840" spans="10:14" ht="21">
      <c r="J2840" s="24" ph="1"/>
      <c r="K2840" s="24" ph="1"/>
      <c r="L2840" s="24" ph="1"/>
      <c r="M2840" s="24" ph="1"/>
      <c r="N2840" s="22" ph="1"/>
    </row>
    <row r="2841" spans="10:14" ht="21">
      <c r="J2841" s="24" ph="1"/>
      <c r="K2841" s="24" ph="1"/>
      <c r="L2841" s="24" ph="1"/>
      <c r="M2841" s="24" ph="1"/>
      <c r="N2841" s="22" ph="1"/>
    </row>
    <row r="2842" spans="10:14" ht="21">
      <c r="J2842" s="24" ph="1"/>
      <c r="K2842" s="24" ph="1"/>
      <c r="L2842" s="24" ph="1"/>
      <c r="M2842" s="24" ph="1"/>
      <c r="N2842" s="22" ph="1"/>
    </row>
    <row r="2843" spans="10:14" ht="21">
      <c r="J2843" s="24" ph="1"/>
      <c r="K2843" s="24" ph="1"/>
      <c r="L2843" s="24" ph="1"/>
      <c r="M2843" s="24" ph="1"/>
      <c r="N2843" s="22" ph="1"/>
    </row>
    <row r="2844" spans="10:14" ht="21">
      <c r="J2844" s="24" ph="1"/>
      <c r="K2844" s="24" ph="1"/>
      <c r="L2844" s="24" ph="1"/>
      <c r="M2844" s="24" ph="1"/>
      <c r="N2844" s="22" ph="1"/>
    </row>
    <row r="2845" spans="10:14" ht="21">
      <c r="J2845" s="24" ph="1"/>
      <c r="K2845" s="24" ph="1"/>
      <c r="L2845" s="24" ph="1"/>
      <c r="M2845" s="24" ph="1"/>
      <c r="N2845" s="22" ph="1"/>
    </row>
    <row r="2846" spans="10:14" ht="21">
      <c r="J2846" s="24" ph="1"/>
      <c r="K2846" s="24" ph="1"/>
      <c r="L2846" s="24" ph="1"/>
      <c r="M2846" s="24" ph="1"/>
      <c r="N2846" s="22" ph="1"/>
    </row>
    <row r="2847" spans="10:14" ht="21">
      <c r="J2847" s="24" ph="1"/>
      <c r="K2847" s="24" ph="1"/>
      <c r="L2847" s="24" ph="1"/>
      <c r="M2847" s="24" ph="1"/>
      <c r="N2847" s="22" ph="1"/>
    </row>
    <row r="2848" spans="10:14" ht="21">
      <c r="J2848" s="24" ph="1"/>
      <c r="K2848" s="24" ph="1"/>
      <c r="L2848" s="24" ph="1"/>
      <c r="M2848" s="24" ph="1"/>
      <c r="N2848" s="22" ph="1"/>
    </row>
    <row r="2849" spans="10:14" ht="21">
      <c r="J2849" s="24" ph="1"/>
      <c r="K2849" s="24" ph="1"/>
      <c r="L2849" s="24" ph="1"/>
      <c r="M2849" s="24" ph="1"/>
      <c r="N2849" s="22" ph="1"/>
    </row>
    <row r="2850" spans="10:14" ht="21">
      <c r="J2850" s="24" ph="1"/>
      <c r="K2850" s="24" ph="1"/>
      <c r="L2850" s="24" ph="1"/>
      <c r="M2850" s="24" ph="1"/>
      <c r="N2850" s="22" ph="1"/>
    </row>
    <row r="2851" spans="10:14" ht="21">
      <c r="J2851" s="24" ph="1"/>
      <c r="K2851" s="24" ph="1"/>
      <c r="L2851" s="24" ph="1"/>
      <c r="M2851" s="24" ph="1"/>
      <c r="N2851" s="22" ph="1"/>
    </row>
    <row r="2852" spans="10:14" ht="21">
      <c r="J2852" s="24" ph="1"/>
      <c r="K2852" s="24" ph="1"/>
      <c r="L2852" s="24" ph="1"/>
      <c r="M2852" s="24" ph="1"/>
      <c r="N2852" s="22" ph="1"/>
    </row>
    <row r="2853" spans="10:14" ht="21">
      <c r="J2853" s="24" ph="1"/>
      <c r="K2853" s="24" ph="1"/>
      <c r="L2853" s="24" ph="1"/>
      <c r="M2853" s="24" ph="1"/>
      <c r="N2853" s="22" ph="1"/>
    </row>
    <row r="2854" spans="10:14" ht="21">
      <c r="J2854" s="24" ph="1"/>
      <c r="K2854" s="24" ph="1"/>
      <c r="L2854" s="24" ph="1"/>
      <c r="M2854" s="24" ph="1"/>
      <c r="N2854" s="22" ph="1"/>
    </row>
    <row r="2855" spans="10:14" ht="21">
      <c r="J2855" s="24" ph="1"/>
      <c r="K2855" s="24" ph="1"/>
      <c r="L2855" s="24" ph="1"/>
      <c r="M2855" s="24" ph="1"/>
      <c r="N2855" s="22" ph="1"/>
    </row>
    <row r="2856" spans="10:14" ht="21">
      <c r="J2856" s="24" ph="1"/>
      <c r="K2856" s="24" ph="1"/>
      <c r="L2856" s="24" ph="1"/>
      <c r="M2856" s="24" ph="1"/>
      <c r="N2856" s="22" ph="1"/>
    </row>
    <row r="2857" spans="10:14" ht="21">
      <c r="J2857" s="24" ph="1"/>
      <c r="K2857" s="24" ph="1"/>
      <c r="L2857" s="24" ph="1"/>
      <c r="M2857" s="24" ph="1"/>
      <c r="N2857" s="22" ph="1"/>
    </row>
    <row r="2858" spans="10:14" ht="21">
      <c r="J2858" s="24" ph="1"/>
      <c r="K2858" s="24" ph="1"/>
      <c r="L2858" s="24" ph="1"/>
      <c r="M2858" s="24" ph="1"/>
      <c r="N2858" s="22" ph="1"/>
    </row>
    <row r="2859" spans="10:14" ht="21">
      <c r="J2859" s="24" ph="1"/>
      <c r="K2859" s="24" ph="1"/>
      <c r="L2859" s="24" ph="1"/>
      <c r="M2859" s="24" ph="1"/>
      <c r="N2859" s="22" ph="1"/>
    </row>
    <row r="2860" spans="10:14" ht="21">
      <c r="J2860" s="24" ph="1"/>
      <c r="K2860" s="24" ph="1"/>
      <c r="L2860" s="24" ph="1"/>
      <c r="M2860" s="24" ph="1"/>
      <c r="N2860" s="22" ph="1"/>
    </row>
    <row r="2861" spans="10:14" ht="21">
      <c r="J2861" s="24" ph="1"/>
      <c r="K2861" s="24" ph="1"/>
      <c r="L2861" s="24" ph="1"/>
      <c r="M2861" s="24" ph="1"/>
      <c r="N2861" s="22" ph="1"/>
    </row>
    <row r="2862" spans="10:14" ht="21">
      <c r="J2862" s="24" ph="1"/>
      <c r="K2862" s="24" ph="1"/>
      <c r="L2862" s="24" ph="1"/>
      <c r="M2862" s="24" ph="1"/>
      <c r="N2862" s="22" ph="1"/>
    </row>
    <row r="2863" spans="10:14" ht="21">
      <c r="J2863" s="24" ph="1"/>
      <c r="K2863" s="24" ph="1"/>
      <c r="L2863" s="24" ph="1"/>
      <c r="M2863" s="24" ph="1"/>
      <c r="N2863" s="22" ph="1"/>
    </row>
    <row r="2864" spans="10:14" ht="21">
      <c r="J2864" s="24" ph="1"/>
      <c r="K2864" s="24" ph="1"/>
      <c r="L2864" s="24" ph="1"/>
      <c r="M2864" s="24" ph="1"/>
      <c r="N2864" s="22" ph="1"/>
    </row>
    <row r="2865" spans="10:14" ht="21">
      <c r="J2865" s="24" ph="1"/>
      <c r="K2865" s="24" ph="1"/>
      <c r="L2865" s="24" ph="1"/>
      <c r="M2865" s="24" ph="1"/>
      <c r="N2865" s="22" ph="1"/>
    </row>
    <row r="2866" spans="10:14" ht="21">
      <c r="J2866" s="24" ph="1"/>
      <c r="K2866" s="24" ph="1"/>
      <c r="L2866" s="24" ph="1"/>
      <c r="M2866" s="24" ph="1"/>
      <c r="N2866" s="22" ph="1"/>
    </row>
    <row r="2867" spans="10:14" ht="21">
      <c r="J2867" s="24" ph="1"/>
      <c r="K2867" s="24" ph="1"/>
      <c r="L2867" s="24" ph="1"/>
      <c r="M2867" s="24" ph="1"/>
      <c r="N2867" s="22" ph="1"/>
    </row>
    <row r="2868" spans="10:14" ht="21">
      <c r="J2868" s="24" ph="1"/>
      <c r="K2868" s="24" ph="1"/>
      <c r="L2868" s="24" ph="1"/>
      <c r="M2868" s="24" ph="1"/>
      <c r="N2868" s="22" ph="1"/>
    </row>
    <row r="2869" spans="10:14" ht="21">
      <c r="J2869" s="24" ph="1"/>
      <c r="K2869" s="24" ph="1"/>
      <c r="L2869" s="24" ph="1"/>
      <c r="M2869" s="24" ph="1"/>
      <c r="N2869" s="22" ph="1"/>
    </row>
    <row r="2870" spans="10:14" ht="21">
      <c r="J2870" s="24" ph="1"/>
      <c r="K2870" s="24" ph="1"/>
      <c r="L2870" s="24" ph="1"/>
      <c r="M2870" s="24" ph="1"/>
      <c r="N2870" s="22" ph="1"/>
    </row>
    <row r="2871" spans="10:14" ht="21">
      <c r="J2871" s="24" ph="1"/>
      <c r="K2871" s="24" ph="1"/>
      <c r="L2871" s="24" ph="1"/>
      <c r="M2871" s="24" ph="1"/>
      <c r="N2871" s="22" ph="1"/>
    </row>
    <row r="2872" spans="10:14" ht="21">
      <c r="J2872" s="24" ph="1"/>
      <c r="K2872" s="24" ph="1"/>
      <c r="L2872" s="24" ph="1"/>
      <c r="M2872" s="24" ph="1"/>
      <c r="N2872" s="22" ph="1"/>
    </row>
    <row r="2873" spans="10:14" ht="21">
      <c r="J2873" s="24" ph="1"/>
      <c r="K2873" s="24" ph="1"/>
      <c r="L2873" s="24" ph="1"/>
      <c r="M2873" s="24" ph="1"/>
      <c r="N2873" s="22" ph="1"/>
    </row>
    <row r="2874" spans="10:14" ht="21">
      <c r="J2874" s="24" ph="1"/>
      <c r="K2874" s="24" ph="1"/>
      <c r="L2874" s="24" ph="1"/>
      <c r="M2874" s="24" ph="1"/>
      <c r="N2874" s="22" ph="1"/>
    </row>
    <row r="2875" spans="10:14" ht="21">
      <c r="J2875" s="24" ph="1"/>
      <c r="K2875" s="24" ph="1"/>
      <c r="L2875" s="24" ph="1"/>
      <c r="M2875" s="24" ph="1"/>
      <c r="N2875" s="22" ph="1"/>
    </row>
    <row r="2876" spans="10:14" ht="21">
      <c r="J2876" s="24" ph="1"/>
      <c r="K2876" s="24" ph="1"/>
      <c r="L2876" s="24" ph="1"/>
      <c r="M2876" s="24" ph="1"/>
      <c r="N2876" s="22" ph="1"/>
    </row>
    <row r="2877" spans="10:14" ht="21">
      <c r="J2877" s="24" ph="1"/>
      <c r="K2877" s="24" ph="1"/>
      <c r="L2877" s="24" ph="1"/>
      <c r="M2877" s="24" ph="1"/>
      <c r="N2877" s="22" ph="1"/>
    </row>
    <row r="2878" spans="10:14" ht="21">
      <c r="J2878" s="24" ph="1"/>
      <c r="K2878" s="24" ph="1"/>
      <c r="L2878" s="24" ph="1"/>
      <c r="M2878" s="24" ph="1"/>
      <c r="N2878" s="22" ph="1"/>
    </row>
    <row r="2879" spans="10:14" ht="21">
      <c r="J2879" s="24" ph="1"/>
      <c r="K2879" s="24" ph="1"/>
      <c r="L2879" s="24" ph="1"/>
      <c r="M2879" s="24" ph="1"/>
      <c r="N2879" s="22" ph="1"/>
    </row>
    <row r="2880" spans="10:14" ht="21">
      <c r="J2880" s="24" ph="1"/>
      <c r="K2880" s="24" ph="1"/>
      <c r="L2880" s="24" ph="1"/>
      <c r="M2880" s="24" ph="1"/>
      <c r="N2880" s="22" ph="1"/>
    </row>
    <row r="2881" spans="10:14" ht="21">
      <c r="J2881" s="24" ph="1"/>
      <c r="K2881" s="24" ph="1"/>
      <c r="L2881" s="24" ph="1"/>
      <c r="M2881" s="24" ph="1"/>
      <c r="N2881" s="22" ph="1"/>
    </row>
    <row r="2882" spans="10:14" ht="21">
      <c r="J2882" s="24" ph="1"/>
      <c r="K2882" s="24" ph="1"/>
      <c r="L2882" s="24" ph="1"/>
      <c r="M2882" s="24" ph="1"/>
      <c r="N2882" s="22" ph="1"/>
    </row>
    <row r="2883" spans="10:14" ht="21">
      <c r="J2883" s="24" ph="1"/>
      <c r="K2883" s="24" ph="1"/>
      <c r="L2883" s="24" ph="1"/>
      <c r="M2883" s="24" ph="1"/>
      <c r="N2883" s="22" ph="1"/>
    </row>
    <row r="2884" spans="10:14" ht="21">
      <c r="J2884" s="24" ph="1"/>
      <c r="K2884" s="24" ph="1"/>
      <c r="L2884" s="24" ph="1"/>
      <c r="M2884" s="24" ph="1"/>
      <c r="N2884" s="22" ph="1"/>
    </row>
    <row r="2885" spans="10:14" ht="21">
      <c r="J2885" s="24" ph="1"/>
      <c r="K2885" s="24" ph="1"/>
      <c r="L2885" s="24" ph="1"/>
      <c r="M2885" s="24" ph="1"/>
      <c r="N2885" s="22" ph="1"/>
    </row>
    <row r="2886" spans="10:14" ht="21">
      <c r="J2886" s="24" ph="1"/>
      <c r="K2886" s="24" ph="1"/>
      <c r="L2886" s="24" ph="1"/>
      <c r="M2886" s="24" ph="1"/>
      <c r="N2886" s="22" ph="1"/>
    </row>
    <row r="2887" spans="10:14" ht="21">
      <c r="J2887" s="24" ph="1"/>
      <c r="K2887" s="24" ph="1"/>
      <c r="L2887" s="24" ph="1"/>
      <c r="M2887" s="24" ph="1"/>
      <c r="N2887" s="22" ph="1"/>
    </row>
    <row r="2888" spans="10:14" ht="21">
      <c r="J2888" s="24" ph="1"/>
      <c r="K2888" s="24" ph="1"/>
      <c r="L2888" s="24" ph="1"/>
      <c r="M2888" s="24" ph="1"/>
      <c r="N2888" s="22" ph="1"/>
    </row>
    <row r="2889" spans="10:14" ht="21">
      <c r="J2889" s="24" ph="1"/>
      <c r="K2889" s="24" ph="1"/>
      <c r="L2889" s="24" ph="1"/>
      <c r="M2889" s="24" ph="1"/>
      <c r="N2889" s="22" ph="1"/>
    </row>
    <row r="2890" spans="10:14" ht="21">
      <c r="J2890" s="24" ph="1"/>
      <c r="K2890" s="24" ph="1"/>
      <c r="L2890" s="24" ph="1"/>
      <c r="M2890" s="24" ph="1"/>
      <c r="N2890" s="22" ph="1"/>
    </row>
    <row r="2891" spans="10:14" ht="21">
      <c r="J2891" s="24" ph="1"/>
      <c r="K2891" s="24" ph="1"/>
      <c r="L2891" s="24" ph="1"/>
      <c r="M2891" s="24" ph="1"/>
      <c r="N2891" s="22" ph="1"/>
    </row>
    <row r="2892" spans="10:14" ht="21">
      <c r="J2892" s="24" ph="1"/>
      <c r="K2892" s="24" ph="1"/>
      <c r="L2892" s="24" ph="1"/>
      <c r="M2892" s="24" ph="1"/>
      <c r="N2892" s="22" ph="1"/>
    </row>
    <row r="2893" spans="10:14" ht="21">
      <c r="J2893" s="24" ph="1"/>
      <c r="K2893" s="24" ph="1"/>
      <c r="L2893" s="24" ph="1"/>
      <c r="M2893" s="24" ph="1"/>
      <c r="N2893" s="22" ph="1"/>
    </row>
    <row r="2894" spans="10:14" ht="21">
      <c r="J2894" s="24" ph="1"/>
      <c r="K2894" s="24" ph="1"/>
      <c r="L2894" s="24" ph="1"/>
      <c r="M2894" s="24" ph="1"/>
      <c r="N2894" s="22" ph="1"/>
    </row>
    <row r="2895" spans="10:14" ht="21">
      <c r="J2895" s="24" ph="1"/>
      <c r="K2895" s="24" ph="1"/>
      <c r="L2895" s="24" ph="1"/>
      <c r="M2895" s="24" ph="1"/>
      <c r="N2895" s="22" ph="1"/>
    </row>
    <row r="2896" spans="10:14" ht="21">
      <c r="J2896" s="24" ph="1"/>
      <c r="K2896" s="24" ph="1"/>
      <c r="L2896" s="24" ph="1"/>
      <c r="M2896" s="24" ph="1"/>
      <c r="N2896" s="22" ph="1"/>
    </row>
    <row r="2897" spans="10:14" ht="21">
      <c r="J2897" s="24" ph="1"/>
      <c r="K2897" s="24" ph="1"/>
      <c r="L2897" s="24" ph="1"/>
      <c r="M2897" s="24" ph="1"/>
      <c r="N2897" s="22" ph="1"/>
    </row>
    <row r="2898" spans="10:14" ht="21">
      <c r="J2898" s="24" ph="1"/>
      <c r="K2898" s="24" ph="1"/>
      <c r="L2898" s="24" ph="1"/>
      <c r="M2898" s="24" ph="1"/>
      <c r="N2898" s="22" ph="1"/>
    </row>
    <row r="2899" spans="10:14" ht="21">
      <c r="J2899" s="24" ph="1"/>
      <c r="K2899" s="24" ph="1"/>
      <c r="L2899" s="24" ph="1"/>
      <c r="M2899" s="24" ph="1"/>
      <c r="N2899" s="22" ph="1"/>
    </row>
    <row r="2900" spans="10:14" ht="21">
      <c r="J2900" s="24" ph="1"/>
      <c r="K2900" s="24" ph="1"/>
      <c r="L2900" s="24" ph="1"/>
      <c r="M2900" s="24" ph="1"/>
      <c r="N2900" s="22" ph="1"/>
    </row>
    <row r="2901" spans="10:14" ht="21">
      <c r="J2901" s="24" ph="1"/>
      <c r="K2901" s="24" ph="1"/>
      <c r="L2901" s="24" ph="1"/>
      <c r="M2901" s="24" ph="1"/>
      <c r="N2901" s="22" ph="1"/>
    </row>
    <row r="2902" spans="10:14" ht="21">
      <c r="J2902" s="24" ph="1"/>
      <c r="K2902" s="24" ph="1"/>
      <c r="L2902" s="24" ph="1"/>
      <c r="M2902" s="24" ph="1"/>
      <c r="N2902" s="22" ph="1"/>
    </row>
    <row r="2903" spans="10:14" ht="21">
      <c r="J2903" s="24" ph="1"/>
      <c r="K2903" s="24" ph="1"/>
      <c r="L2903" s="24" ph="1"/>
      <c r="M2903" s="24" ph="1"/>
      <c r="N2903" s="22" ph="1"/>
    </row>
    <row r="2904" spans="10:14" ht="21">
      <c r="J2904" s="24" ph="1"/>
      <c r="K2904" s="24" ph="1"/>
      <c r="L2904" s="24" ph="1"/>
      <c r="M2904" s="24" ph="1"/>
      <c r="N2904" s="22" ph="1"/>
    </row>
    <row r="2905" spans="10:14" ht="21">
      <c r="J2905" s="24" ph="1"/>
      <c r="K2905" s="24" ph="1"/>
      <c r="L2905" s="24" ph="1"/>
      <c r="M2905" s="24" ph="1"/>
      <c r="N2905" s="22" ph="1"/>
    </row>
    <row r="2906" spans="10:14" ht="21">
      <c r="J2906" s="24" ph="1"/>
      <c r="K2906" s="24" ph="1"/>
      <c r="L2906" s="24" ph="1"/>
      <c r="M2906" s="24" ph="1"/>
      <c r="N2906" s="22" ph="1"/>
    </row>
    <row r="2907" spans="10:14" ht="21">
      <c r="J2907" s="24" ph="1"/>
      <c r="K2907" s="24" ph="1"/>
      <c r="L2907" s="24" ph="1"/>
      <c r="M2907" s="24" ph="1"/>
      <c r="N2907" s="22" ph="1"/>
    </row>
    <row r="2908" spans="10:14" ht="21">
      <c r="J2908" s="24" ph="1"/>
      <c r="K2908" s="24" ph="1"/>
      <c r="L2908" s="24" ph="1"/>
      <c r="M2908" s="24" ph="1"/>
      <c r="N2908" s="22" ph="1"/>
    </row>
    <row r="2909" spans="10:14" ht="21">
      <c r="J2909" s="24" ph="1"/>
      <c r="K2909" s="24" ph="1"/>
      <c r="L2909" s="24" ph="1"/>
      <c r="M2909" s="24" ph="1"/>
      <c r="N2909" s="22" ph="1"/>
    </row>
    <row r="2910" spans="10:14" ht="21">
      <c r="J2910" s="24" ph="1"/>
      <c r="K2910" s="24" ph="1"/>
      <c r="L2910" s="24" ph="1"/>
      <c r="M2910" s="24" ph="1"/>
      <c r="N2910" s="22" ph="1"/>
    </row>
    <row r="2911" spans="10:14" ht="21">
      <c r="J2911" s="24" ph="1"/>
      <c r="K2911" s="24" ph="1"/>
      <c r="L2911" s="24" ph="1"/>
      <c r="M2911" s="24" ph="1"/>
      <c r="N2911" s="22" ph="1"/>
    </row>
    <row r="2912" spans="10:14" ht="21">
      <c r="J2912" s="24" ph="1"/>
      <c r="K2912" s="24" ph="1"/>
      <c r="L2912" s="24" ph="1"/>
      <c r="M2912" s="24" ph="1"/>
      <c r="N2912" s="22" ph="1"/>
    </row>
    <row r="2913" spans="10:14" ht="21">
      <c r="J2913" s="24" ph="1"/>
      <c r="K2913" s="24" ph="1"/>
      <c r="L2913" s="24" ph="1"/>
      <c r="M2913" s="24" ph="1"/>
      <c r="N2913" s="22" ph="1"/>
    </row>
    <row r="2914" spans="10:14" ht="21">
      <c r="J2914" s="24" ph="1"/>
      <c r="K2914" s="24" ph="1"/>
      <c r="L2914" s="24" ph="1"/>
      <c r="M2914" s="24" ph="1"/>
      <c r="N2914" s="22" ph="1"/>
    </row>
    <row r="2915" spans="10:14" ht="21">
      <c r="J2915" s="24" ph="1"/>
      <c r="K2915" s="24" ph="1"/>
      <c r="L2915" s="24" ph="1"/>
      <c r="M2915" s="24" ph="1"/>
      <c r="N2915" s="22" ph="1"/>
    </row>
    <row r="2916" spans="10:14" ht="21">
      <c r="J2916" s="24" ph="1"/>
      <c r="K2916" s="24" ph="1"/>
      <c r="L2916" s="24" ph="1"/>
      <c r="M2916" s="24" ph="1"/>
      <c r="N2916" s="22" ph="1"/>
    </row>
    <row r="2917" spans="10:14" ht="21">
      <c r="J2917" s="24" ph="1"/>
      <c r="K2917" s="24" ph="1"/>
      <c r="L2917" s="24" ph="1"/>
      <c r="M2917" s="24" ph="1"/>
      <c r="N2917" s="22" ph="1"/>
    </row>
    <row r="2918" spans="10:14" ht="21">
      <c r="J2918" s="24" ph="1"/>
      <c r="K2918" s="24" ph="1"/>
      <c r="L2918" s="24" ph="1"/>
      <c r="M2918" s="24" ph="1"/>
      <c r="N2918" s="22" ph="1"/>
    </row>
    <row r="2919" spans="10:14" ht="21">
      <c r="J2919" s="24" ph="1"/>
      <c r="K2919" s="24" ph="1"/>
      <c r="L2919" s="24" ph="1"/>
      <c r="M2919" s="24" ph="1"/>
      <c r="N2919" s="22" ph="1"/>
    </row>
    <row r="2920" spans="10:14" ht="21">
      <c r="J2920" s="24" ph="1"/>
      <c r="K2920" s="24" ph="1"/>
      <c r="L2920" s="24" ph="1"/>
      <c r="M2920" s="24" ph="1"/>
      <c r="N2920" s="22" ph="1"/>
    </row>
    <row r="2921" spans="10:14" ht="21">
      <c r="J2921" s="24" ph="1"/>
      <c r="K2921" s="24" ph="1"/>
      <c r="L2921" s="24" ph="1"/>
      <c r="M2921" s="24" ph="1"/>
      <c r="N2921" s="22" ph="1"/>
    </row>
    <row r="2922" spans="10:14" ht="21">
      <c r="J2922" s="24" ph="1"/>
      <c r="K2922" s="24" ph="1"/>
      <c r="L2922" s="24" ph="1"/>
      <c r="M2922" s="24" ph="1"/>
      <c r="N2922" s="22" ph="1"/>
    </row>
    <row r="2923" spans="10:14" ht="21">
      <c r="J2923" s="24" ph="1"/>
      <c r="K2923" s="24" ph="1"/>
      <c r="L2923" s="24" ph="1"/>
      <c r="M2923" s="24" ph="1"/>
      <c r="N2923" s="22" ph="1"/>
    </row>
    <row r="2924" spans="10:14" ht="21">
      <c r="J2924" s="24" ph="1"/>
      <c r="K2924" s="24" ph="1"/>
      <c r="L2924" s="24" ph="1"/>
      <c r="M2924" s="24" ph="1"/>
      <c r="N2924" s="22" ph="1"/>
    </row>
    <row r="2925" spans="10:14" ht="21">
      <c r="J2925" s="24" ph="1"/>
      <c r="K2925" s="24" ph="1"/>
      <c r="L2925" s="24" ph="1"/>
      <c r="M2925" s="24" ph="1"/>
      <c r="N2925" s="22" ph="1"/>
    </row>
    <row r="2926" spans="10:14" ht="21">
      <c r="J2926" s="24" ph="1"/>
      <c r="K2926" s="24" ph="1"/>
      <c r="L2926" s="24" ph="1"/>
      <c r="M2926" s="24" ph="1"/>
      <c r="N2926" s="22" ph="1"/>
    </row>
    <row r="2927" spans="10:14" ht="21">
      <c r="J2927" s="24" ph="1"/>
      <c r="K2927" s="24" ph="1"/>
      <c r="L2927" s="24" ph="1"/>
      <c r="M2927" s="24" ph="1"/>
      <c r="N2927" s="22" ph="1"/>
    </row>
    <row r="2928" spans="10:14" ht="21">
      <c r="J2928" s="24" ph="1"/>
      <c r="K2928" s="24" ph="1"/>
      <c r="L2928" s="24" ph="1"/>
      <c r="M2928" s="24" ph="1"/>
      <c r="N2928" s="22" ph="1"/>
    </row>
    <row r="2929" spans="10:14" ht="21">
      <c r="J2929" s="24" ph="1"/>
      <c r="K2929" s="24" ph="1"/>
      <c r="L2929" s="24" ph="1"/>
      <c r="M2929" s="24" ph="1"/>
      <c r="N2929" s="22" ph="1"/>
    </row>
    <row r="2930" spans="10:14" ht="21">
      <c r="J2930" s="24" ph="1"/>
      <c r="K2930" s="24" ph="1"/>
      <c r="L2930" s="24" ph="1"/>
      <c r="M2930" s="24" ph="1"/>
      <c r="N2930" s="22" ph="1"/>
    </row>
    <row r="2931" spans="10:14" ht="21">
      <c r="J2931" s="24" ph="1"/>
      <c r="K2931" s="24" ph="1"/>
      <c r="L2931" s="24" ph="1"/>
      <c r="M2931" s="24" ph="1"/>
      <c r="N2931" s="22" ph="1"/>
    </row>
    <row r="2932" spans="10:14" ht="21">
      <c r="J2932" s="24" ph="1"/>
      <c r="K2932" s="24" ph="1"/>
      <c r="L2932" s="24" ph="1"/>
      <c r="M2932" s="24" ph="1"/>
      <c r="N2932" s="22" ph="1"/>
    </row>
    <row r="2933" spans="10:14" ht="21">
      <c r="J2933" s="24" ph="1"/>
      <c r="K2933" s="24" ph="1"/>
      <c r="L2933" s="24" ph="1"/>
      <c r="M2933" s="24" ph="1"/>
      <c r="N2933" s="22" ph="1"/>
    </row>
    <row r="2934" spans="10:14" ht="21">
      <c r="J2934" s="24" ph="1"/>
      <c r="K2934" s="24" ph="1"/>
      <c r="L2934" s="24" ph="1"/>
      <c r="M2934" s="24" ph="1"/>
      <c r="N2934" s="22" ph="1"/>
    </row>
    <row r="2935" spans="10:14" ht="21">
      <c r="J2935" s="24" ph="1"/>
      <c r="K2935" s="24" ph="1"/>
      <c r="L2935" s="24" ph="1"/>
      <c r="M2935" s="24" ph="1"/>
      <c r="N2935" s="22" ph="1"/>
    </row>
    <row r="2936" spans="10:14" ht="21">
      <c r="J2936" s="24" ph="1"/>
      <c r="K2936" s="24" ph="1"/>
      <c r="L2936" s="24" ph="1"/>
      <c r="M2936" s="24" ph="1"/>
      <c r="N2936" s="22" ph="1"/>
    </row>
    <row r="2937" spans="10:14" ht="21">
      <c r="J2937" s="24" ph="1"/>
      <c r="K2937" s="24" ph="1"/>
      <c r="L2937" s="24" ph="1"/>
      <c r="M2937" s="24" ph="1"/>
      <c r="N2937" s="22" ph="1"/>
    </row>
    <row r="2938" spans="10:14" ht="21">
      <c r="J2938" s="24" ph="1"/>
      <c r="K2938" s="24" ph="1"/>
      <c r="L2938" s="24" ph="1"/>
      <c r="M2938" s="24" ph="1"/>
      <c r="N2938" s="22" ph="1"/>
    </row>
    <row r="2939" spans="10:14" ht="21">
      <c r="J2939" s="24" ph="1"/>
      <c r="K2939" s="24" ph="1"/>
      <c r="L2939" s="24" ph="1"/>
      <c r="M2939" s="24" ph="1"/>
      <c r="N2939" s="22" ph="1"/>
    </row>
    <row r="2940" spans="10:14" ht="21">
      <c r="J2940" s="24" ph="1"/>
      <c r="K2940" s="24" ph="1"/>
      <c r="L2940" s="24" ph="1"/>
      <c r="M2940" s="24" ph="1"/>
      <c r="N2940" s="22" ph="1"/>
    </row>
    <row r="2941" spans="10:14" ht="21">
      <c r="J2941" s="24" ph="1"/>
      <c r="K2941" s="24" ph="1"/>
      <c r="L2941" s="24" ph="1"/>
      <c r="M2941" s="24" ph="1"/>
      <c r="N2941" s="22" ph="1"/>
    </row>
    <row r="2942" spans="10:14" ht="21">
      <c r="J2942" s="24" ph="1"/>
      <c r="K2942" s="24" ph="1"/>
      <c r="L2942" s="24" ph="1"/>
      <c r="M2942" s="24" ph="1"/>
      <c r="N2942" s="22" ph="1"/>
    </row>
    <row r="2943" spans="10:14" ht="21">
      <c r="J2943" s="24" ph="1"/>
      <c r="K2943" s="24" ph="1"/>
      <c r="L2943" s="24" ph="1"/>
      <c r="M2943" s="24" ph="1"/>
      <c r="N2943" s="22" ph="1"/>
    </row>
    <row r="2944" spans="10:14" ht="21">
      <c r="J2944" s="24" ph="1"/>
      <c r="K2944" s="24" ph="1"/>
      <c r="L2944" s="24" ph="1"/>
      <c r="M2944" s="24" ph="1"/>
      <c r="N2944" s="22" ph="1"/>
    </row>
    <row r="2945" spans="10:14" ht="21">
      <c r="J2945" s="24" ph="1"/>
      <c r="K2945" s="24" ph="1"/>
      <c r="L2945" s="24" ph="1"/>
      <c r="M2945" s="24" ph="1"/>
      <c r="N2945" s="22" ph="1"/>
    </row>
    <row r="2946" spans="10:14" ht="21">
      <c r="J2946" s="24" ph="1"/>
      <c r="K2946" s="24" ph="1"/>
      <c r="L2946" s="24" ph="1"/>
      <c r="M2946" s="24" ph="1"/>
      <c r="N2946" s="22" ph="1"/>
    </row>
    <row r="2947" spans="10:14" ht="21">
      <c r="J2947" s="24" ph="1"/>
      <c r="K2947" s="24" ph="1"/>
      <c r="L2947" s="24" ph="1"/>
      <c r="M2947" s="24" ph="1"/>
      <c r="N2947" s="22" ph="1"/>
    </row>
    <row r="2948" spans="10:14" ht="21">
      <c r="J2948" s="24" ph="1"/>
      <c r="K2948" s="24" ph="1"/>
      <c r="L2948" s="24" ph="1"/>
      <c r="M2948" s="24" ph="1"/>
      <c r="N2948" s="22" ph="1"/>
    </row>
    <row r="2949" spans="10:14" ht="21">
      <c r="J2949" s="24" ph="1"/>
      <c r="K2949" s="24" ph="1"/>
      <c r="L2949" s="24" ph="1"/>
      <c r="M2949" s="24" ph="1"/>
      <c r="N2949" s="22" ph="1"/>
    </row>
    <row r="2950" spans="10:14" ht="21">
      <c r="J2950" s="24" ph="1"/>
      <c r="K2950" s="24" ph="1"/>
      <c r="L2950" s="24" ph="1"/>
      <c r="M2950" s="24" ph="1"/>
      <c r="N2950" s="22" ph="1"/>
    </row>
    <row r="2951" spans="10:14" ht="21">
      <c r="J2951" s="24" ph="1"/>
      <c r="K2951" s="24" ph="1"/>
      <c r="L2951" s="24" ph="1"/>
      <c r="M2951" s="24" ph="1"/>
      <c r="N2951" s="22" ph="1"/>
    </row>
    <row r="2952" spans="10:14" ht="21">
      <c r="J2952" s="24" ph="1"/>
      <c r="K2952" s="24" ph="1"/>
      <c r="L2952" s="24" ph="1"/>
      <c r="M2952" s="24" ph="1"/>
      <c r="N2952" s="22" ph="1"/>
    </row>
    <row r="2953" spans="10:14" ht="21">
      <c r="J2953" s="24" ph="1"/>
      <c r="K2953" s="24" ph="1"/>
      <c r="L2953" s="24" ph="1"/>
      <c r="M2953" s="24" ph="1"/>
      <c r="N2953" s="22" ph="1"/>
    </row>
    <row r="2954" spans="10:14" ht="21">
      <c r="J2954" s="24" ph="1"/>
      <c r="K2954" s="24" ph="1"/>
      <c r="L2954" s="24" ph="1"/>
      <c r="M2954" s="24" ph="1"/>
      <c r="N2954" s="22" ph="1"/>
    </row>
    <row r="2955" spans="10:14" ht="21">
      <c r="J2955" s="24" ph="1"/>
      <c r="K2955" s="24" ph="1"/>
      <c r="L2955" s="24" ph="1"/>
      <c r="M2955" s="24" ph="1"/>
      <c r="N2955" s="22" ph="1"/>
    </row>
    <row r="2956" spans="10:14" ht="21">
      <c r="J2956" s="24" ph="1"/>
      <c r="K2956" s="24" ph="1"/>
      <c r="L2956" s="24" ph="1"/>
      <c r="M2956" s="24" ph="1"/>
      <c r="N2956" s="22" ph="1"/>
    </row>
    <row r="2957" spans="10:14" ht="21">
      <c r="J2957" s="24" ph="1"/>
      <c r="K2957" s="24" ph="1"/>
      <c r="L2957" s="24" ph="1"/>
      <c r="M2957" s="24" ph="1"/>
      <c r="N2957" s="22" ph="1"/>
    </row>
    <row r="2958" spans="10:14" ht="21">
      <c r="J2958" s="24" ph="1"/>
      <c r="K2958" s="24" ph="1"/>
      <c r="L2958" s="24" ph="1"/>
      <c r="M2958" s="24" ph="1"/>
      <c r="N2958" s="22" ph="1"/>
    </row>
    <row r="2959" spans="10:14" ht="21">
      <c r="J2959" s="24" ph="1"/>
      <c r="K2959" s="24" ph="1"/>
      <c r="L2959" s="24" ph="1"/>
      <c r="M2959" s="24" ph="1"/>
      <c r="N2959" s="22" ph="1"/>
    </row>
    <row r="2960" spans="10:14" ht="21">
      <c r="J2960" s="24" ph="1"/>
      <c r="K2960" s="24" ph="1"/>
      <c r="L2960" s="24" ph="1"/>
      <c r="M2960" s="24" ph="1"/>
      <c r="N2960" s="22" ph="1"/>
    </row>
    <row r="2961" spans="10:14" ht="21">
      <c r="J2961" s="24" ph="1"/>
      <c r="K2961" s="24" ph="1"/>
      <c r="L2961" s="24" ph="1"/>
      <c r="M2961" s="24" ph="1"/>
      <c r="N2961" s="22" ph="1"/>
    </row>
    <row r="2962" spans="10:14" ht="21">
      <c r="J2962" s="24" ph="1"/>
      <c r="K2962" s="24" ph="1"/>
      <c r="L2962" s="24" ph="1"/>
      <c r="M2962" s="24" ph="1"/>
      <c r="N2962" s="22" ph="1"/>
    </row>
    <row r="2963" spans="10:14" ht="21">
      <c r="J2963" s="24" ph="1"/>
      <c r="K2963" s="24" ph="1"/>
      <c r="L2963" s="24" ph="1"/>
      <c r="M2963" s="24" ph="1"/>
      <c r="N2963" s="22" ph="1"/>
    </row>
    <row r="2964" spans="10:14" ht="21">
      <c r="J2964" s="24" ph="1"/>
      <c r="K2964" s="24" ph="1"/>
      <c r="L2964" s="24" ph="1"/>
      <c r="M2964" s="24" ph="1"/>
      <c r="N2964" s="22" ph="1"/>
    </row>
    <row r="2965" spans="10:14" ht="21">
      <c r="J2965" s="24" ph="1"/>
      <c r="K2965" s="24" ph="1"/>
      <c r="L2965" s="24" ph="1"/>
      <c r="M2965" s="24" ph="1"/>
      <c r="N2965" s="22" ph="1"/>
    </row>
    <row r="2966" spans="10:14" ht="21">
      <c r="J2966" s="24" ph="1"/>
      <c r="K2966" s="24" ph="1"/>
      <c r="L2966" s="24" ph="1"/>
      <c r="M2966" s="24" ph="1"/>
      <c r="N2966" s="22" ph="1"/>
    </row>
    <row r="2967" spans="10:14" ht="21">
      <c r="J2967" s="24" ph="1"/>
      <c r="K2967" s="24" ph="1"/>
      <c r="L2967" s="24" ph="1"/>
      <c r="M2967" s="24" ph="1"/>
      <c r="N2967" s="22" ph="1"/>
    </row>
    <row r="2968" spans="10:14" ht="21">
      <c r="J2968" s="24" ph="1"/>
      <c r="K2968" s="24" ph="1"/>
      <c r="L2968" s="24" ph="1"/>
      <c r="M2968" s="24" ph="1"/>
      <c r="N2968" s="22" ph="1"/>
    </row>
    <row r="2969" spans="10:14" ht="21">
      <c r="J2969" s="24" ph="1"/>
      <c r="K2969" s="24" ph="1"/>
      <c r="L2969" s="24" ph="1"/>
      <c r="M2969" s="24" ph="1"/>
      <c r="N2969" s="22" ph="1"/>
    </row>
    <row r="2970" spans="10:14" ht="21">
      <c r="J2970" s="24" ph="1"/>
      <c r="K2970" s="24" ph="1"/>
      <c r="L2970" s="24" ph="1"/>
      <c r="M2970" s="24" ph="1"/>
      <c r="N2970" s="22" ph="1"/>
    </row>
    <row r="2971" spans="10:14" ht="21">
      <c r="J2971" s="24" ph="1"/>
      <c r="K2971" s="24" ph="1"/>
      <c r="L2971" s="24" ph="1"/>
      <c r="M2971" s="24" ph="1"/>
      <c r="N2971" s="22" ph="1"/>
    </row>
    <row r="2972" spans="10:14" ht="21">
      <c r="J2972" s="24" ph="1"/>
      <c r="K2972" s="24" ph="1"/>
      <c r="L2972" s="24" ph="1"/>
      <c r="M2972" s="24" ph="1"/>
      <c r="N2972" s="22" ph="1"/>
    </row>
    <row r="2973" spans="10:14" ht="21">
      <c r="J2973" s="24" ph="1"/>
      <c r="K2973" s="24" ph="1"/>
      <c r="L2973" s="24" ph="1"/>
      <c r="M2973" s="24" ph="1"/>
      <c r="N2973" s="22" ph="1"/>
    </row>
    <row r="2974" spans="10:14" ht="21">
      <c r="J2974" s="24" ph="1"/>
      <c r="K2974" s="24" ph="1"/>
      <c r="L2974" s="24" ph="1"/>
      <c r="M2974" s="24" ph="1"/>
      <c r="N2974" s="22" ph="1"/>
    </row>
    <row r="2975" spans="10:14" ht="21">
      <c r="J2975" s="24" ph="1"/>
      <c r="K2975" s="24" ph="1"/>
      <c r="L2975" s="24" ph="1"/>
      <c r="M2975" s="24" ph="1"/>
      <c r="N2975" s="22" ph="1"/>
    </row>
    <row r="2976" spans="10:14" ht="21">
      <c r="J2976" s="24" ph="1"/>
      <c r="K2976" s="24" ph="1"/>
      <c r="L2976" s="24" ph="1"/>
      <c r="M2976" s="24" ph="1"/>
      <c r="N2976" s="22" ph="1"/>
    </row>
    <row r="2977" spans="10:14" ht="21">
      <c r="J2977" s="24" ph="1"/>
      <c r="K2977" s="24" ph="1"/>
      <c r="L2977" s="24" ph="1"/>
      <c r="M2977" s="24" ph="1"/>
      <c r="N2977" s="22" ph="1"/>
    </row>
    <row r="2978" spans="10:14" ht="21">
      <c r="J2978" s="24" ph="1"/>
      <c r="K2978" s="24" ph="1"/>
      <c r="L2978" s="24" ph="1"/>
      <c r="M2978" s="24" ph="1"/>
      <c r="N2978" s="22" ph="1"/>
    </row>
    <row r="2979" spans="10:14" ht="21">
      <c r="J2979" s="24" ph="1"/>
      <c r="K2979" s="24" ph="1"/>
      <c r="L2979" s="24" ph="1"/>
      <c r="M2979" s="24" ph="1"/>
      <c r="N2979" s="22" ph="1"/>
    </row>
    <row r="2980" spans="10:14" ht="21">
      <c r="J2980" s="24" ph="1"/>
      <c r="K2980" s="24" ph="1"/>
      <c r="L2980" s="24" ph="1"/>
      <c r="M2980" s="24" ph="1"/>
      <c r="N2980" s="22" ph="1"/>
    </row>
    <row r="2981" spans="10:14" ht="21">
      <c r="J2981" s="24" ph="1"/>
      <c r="K2981" s="24" ph="1"/>
      <c r="L2981" s="24" ph="1"/>
      <c r="M2981" s="24" ph="1"/>
      <c r="N2981" s="22" ph="1"/>
    </row>
    <row r="2982" spans="10:14" ht="21">
      <c r="J2982" s="24" ph="1"/>
      <c r="K2982" s="24" ph="1"/>
      <c r="L2982" s="24" ph="1"/>
      <c r="M2982" s="24" ph="1"/>
      <c r="N2982" s="22" ph="1"/>
    </row>
    <row r="2983" spans="10:14" ht="21">
      <c r="J2983" s="24" ph="1"/>
      <c r="K2983" s="24" ph="1"/>
      <c r="L2983" s="24" ph="1"/>
      <c r="M2983" s="24" ph="1"/>
      <c r="N2983" s="22" ph="1"/>
    </row>
    <row r="2984" spans="10:14" ht="21">
      <c r="J2984" s="24" ph="1"/>
      <c r="K2984" s="24" ph="1"/>
      <c r="L2984" s="24" ph="1"/>
      <c r="M2984" s="24" ph="1"/>
      <c r="N2984" s="22" ph="1"/>
    </row>
    <row r="2985" spans="10:14" ht="21">
      <c r="J2985" s="24" ph="1"/>
      <c r="K2985" s="24" ph="1"/>
      <c r="L2985" s="24" ph="1"/>
      <c r="M2985" s="24" ph="1"/>
      <c r="N2985" s="22" ph="1"/>
    </row>
    <row r="2986" spans="10:14" ht="21">
      <c r="J2986" s="24" ph="1"/>
      <c r="K2986" s="24" ph="1"/>
      <c r="L2986" s="24" ph="1"/>
      <c r="M2986" s="24" ph="1"/>
      <c r="N2986" s="22" ph="1"/>
    </row>
    <row r="2987" spans="10:14" ht="21">
      <c r="J2987" s="24" ph="1"/>
      <c r="K2987" s="24" ph="1"/>
      <c r="L2987" s="24" ph="1"/>
      <c r="M2987" s="24" ph="1"/>
      <c r="N2987" s="22" ph="1"/>
    </row>
    <row r="2988" spans="10:14" ht="21">
      <c r="J2988" s="24" ph="1"/>
      <c r="K2988" s="24" ph="1"/>
      <c r="L2988" s="24" ph="1"/>
      <c r="M2988" s="24" ph="1"/>
      <c r="N2988" s="22" ph="1"/>
    </row>
    <row r="2989" spans="10:14" ht="21">
      <c r="J2989" s="24" ph="1"/>
      <c r="K2989" s="24" ph="1"/>
      <c r="L2989" s="24" ph="1"/>
      <c r="M2989" s="24" ph="1"/>
      <c r="N2989" s="22" ph="1"/>
    </row>
    <row r="2990" spans="10:14" ht="21">
      <c r="J2990" s="24" ph="1"/>
      <c r="K2990" s="24" ph="1"/>
      <c r="L2990" s="24" ph="1"/>
      <c r="M2990" s="24" ph="1"/>
      <c r="N2990" s="22" ph="1"/>
    </row>
    <row r="2991" spans="10:14" ht="21">
      <c r="J2991" s="24" ph="1"/>
      <c r="K2991" s="24" ph="1"/>
      <c r="L2991" s="24" ph="1"/>
      <c r="M2991" s="24" ph="1"/>
      <c r="N2991" s="22" ph="1"/>
    </row>
    <row r="2992" spans="10:14" ht="21">
      <c r="J2992" s="24" ph="1"/>
      <c r="K2992" s="24" ph="1"/>
      <c r="L2992" s="24" ph="1"/>
      <c r="M2992" s="24" ph="1"/>
      <c r="N2992" s="22" ph="1"/>
    </row>
    <row r="2993" spans="10:14" ht="21">
      <c r="J2993" s="24" ph="1"/>
      <c r="K2993" s="24" ph="1"/>
      <c r="L2993" s="24" ph="1"/>
      <c r="M2993" s="24" ph="1"/>
      <c r="N2993" s="22" ph="1"/>
    </row>
    <row r="2994" spans="10:14" ht="21">
      <c r="J2994" s="24" ph="1"/>
      <c r="K2994" s="24" ph="1"/>
      <c r="L2994" s="24" ph="1"/>
      <c r="M2994" s="24" ph="1"/>
      <c r="N2994" s="22" ph="1"/>
    </row>
    <row r="2995" spans="10:14" ht="21">
      <c r="J2995" s="24" ph="1"/>
      <c r="K2995" s="24" ph="1"/>
      <c r="L2995" s="24" ph="1"/>
      <c r="M2995" s="24" ph="1"/>
      <c r="N2995" s="22" ph="1"/>
    </row>
    <row r="2996" spans="10:14" ht="21">
      <c r="J2996" s="24" ph="1"/>
      <c r="K2996" s="24" ph="1"/>
      <c r="L2996" s="24" ph="1"/>
      <c r="M2996" s="24" ph="1"/>
      <c r="N2996" s="22" ph="1"/>
    </row>
    <row r="2997" spans="10:14" ht="21">
      <c r="J2997" s="24" ph="1"/>
      <c r="K2997" s="24" ph="1"/>
      <c r="L2997" s="24" ph="1"/>
      <c r="M2997" s="24" ph="1"/>
      <c r="N2997" s="22" ph="1"/>
    </row>
    <row r="2998" spans="10:14" ht="21">
      <c r="J2998" s="24" ph="1"/>
      <c r="K2998" s="24" ph="1"/>
      <c r="L2998" s="24" ph="1"/>
      <c r="M2998" s="24" ph="1"/>
      <c r="N2998" s="22" ph="1"/>
    </row>
    <row r="2999" spans="10:14" ht="21">
      <c r="J2999" s="24" ph="1"/>
      <c r="K2999" s="24" ph="1"/>
      <c r="L2999" s="24" ph="1"/>
      <c r="M2999" s="24" ph="1"/>
      <c r="N2999" s="22" ph="1"/>
    </row>
    <row r="3000" spans="10:14" ht="21">
      <c r="J3000" s="24" ph="1"/>
      <c r="K3000" s="24" ph="1"/>
      <c r="L3000" s="24" ph="1"/>
      <c r="M3000" s="24" ph="1"/>
      <c r="N3000" s="22" ph="1"/>
    </row>
    <row r="3001" spans="10:14" ht="21">
      <c r="J3001" s="24" ph="1"/>
      <c r="K3001" s="24" ph="1"/>
      <c r="L3001" s="24" ph="1"/>
      <c r="M3001" s="24" ph="1"/>
      <c r="N3001" s="22" ph="1"/>
    </row>
    <row r="3002" spans="10:14" ht="21">
      <c r="J3002" s="24" ph="1"/>
      <c r="K3002" s="24" ph="1"/>
      <c r="L3002" s="24" ph="1"/>
      <c r="M3002" s="24" ph="1"/>
      <c r="N3002" s="22" ph="1"/>
    </row>
    <row r="3003" spans="10:14" ht="21">
      <c r="J3003" s="24" ph="1"/>
      <c r="K3003" s="24" ph="1"/>
      <c r="L3003" s="24" ph="1"/>
      <c r="M3003" s="24" ph="1"/>
      <c r="N3003" s="22" ph="1"/>
    </row>
    <row r="3004" spans="10:14" ht="21">
      <c r="J3004" s="24" ph="1"/>
      <c r="K3004" s="24" ph="1"/>
      <c r="L3004" s="24" ph="1"/>
      <c r="M3004" s="24" ph="1"/>
      <c r="N3004" s="22" ph="1"/>
    </row>
    <row r="3005" spans="10:14" ht="21">
      <c r="J3005" s="24" ph="1"/>
      <c r="K3005" s="24" ph="1"/>
      <c r="L3005" s="24" ph="1"/>
      <c r="M3005" s="24" ph="1"/>
      <c r="N3005" s="22" ph="1"/>
    </row>
    <row r="3006" spans="10:14" ht="21">
      <c r="J3006" s="24" ph="1"/>
      <c r="K3006" s="24" ph="1"/>
      <c r="L3006" s="24" ph="1"/>
      <c r="M3006" s="24" ph="1"/>
      <c r="N3006" s="22" ph="1"/>
    </row>
    <row r="3007" spans="10:14" ht="21">
      <c r="J3007" s="24" ph="1"/>
      <c r="K3007" s="24" ph="1"/>
      <c r="L3007" s="24" ph="1"/>
      <c r="M3007" s="24" ph="1"/>
      <c r="N3007" s="22" ph="1"/>
    </row>
    <row r="3008" spans="10:14" ht="21">
      <c r="J3008" s="24" ph="1"/>
      <c r="K3008" s="24" ph="1"/>
      <c r="L3008" s="24" ph="1"/>
      <c r="M3008" s="24" ph="1"/>
      <c r="N3008" s="22" ph="1"/>
    </row>
    <row r="3009" spans="10:14" ht="21">
      <c r="J3009" s="24" ph="1"/>
      <c r="K3009" s="24" ph="1"/>
      <c r="L3009" s="24" ph="1"/>
      <c r="M3009" s="24" ph="1"/>
      <c r="N3009" s="22" ph="1"/>
    </row>
    <row r="3010" spans="10:14" ht="21">
      <c r="J3010" s="24" ph="1"/>
      <c r="K3010" s="24" ph="1"/>
      <c r="L3010" s="24" ph="1"/>
      <c r="M3010" s="24" ph="1"/>
      <c r="N3010" s="22" ph="1"/>
    </row>
    <row r="3011" spans="10:14" ht="21">
      <c r="J3011" s="24" ph="1"/>
      <c r="K3011" s="24" ph="1"/>
      <c r="L3011" s="24" ph="1"/>
      <c r="M3011" s="24" ph="1"/>
      <c r="N3011" s="22" ph="1"/>
    </row>
    <row r="3012" spans="10:14" ht="21">
      <c r="J3012" s="24" ph="1"/>
      <c r="K3012" s="24" ph="1"/>
      <c r="L3012" s="24" ph="1"/>
      <c r="M3012" s="24" ph="1"/>
      <c r="N3012" s="22" ph="1"/>
    </row>
    <row r="3013" spans="10:14" ht="21">
      <c r="J3013" s="24" ph="1"/>
      <c r="K3013" s="24" ph="1"/>
      <c r="L3013" s="24" ph="1"/>
      <c r="M3013" s="24" ph="1"/>
      <c r="N3013" s="22" ph="1"/>
    </row>
    <row r="3014" spans="10:14" ht="21">
      <c r="J3014" s="24" ph="1"/>
      <c r="K3014" s="24" ph="1"/>
      <c r="L3014" s="24" ph="1"/>
      <c r="M3014" s="24" ph="1"/>
      <c r="N3014" s="22" ph="1"/>
    </row>
    <row r="3015" spans="10:14" ht="21">
      <c r="J3015" s="24" ph="1"/>
      <c r="K3015" s="24" ph="1"/>
      <c r="L3015" s="24" ph="1"/>
      <c r="M3015" s="24" ph="1"/>
      <c r="N3015" s="22" ph="1"/>
    </row>
    <row r="3016" spans="10:14" ht="21">
      <c r="J3016" s="24" ph="1"/>
      <c r="K3016" s="24" ph="1"/>
      <c r="L3016" s="24" ph="1"/>
      <c r="M3016" s="24" ph="1"/>
      <c r="N3016" s="22" ph="1"/>
    </row>
    <row r="3017" spans="10:14" ht="21">
      <c r="J3017" s="24" ph="1"/>
      <c r="K3017" s="24" ph="1"/>
      <c r="L3017" s="24" ph="1"/>
      <c r="M3017" s="24" ph="1"/>
      <c r="N3017" s="22" ph="1"/>
    </row>
    <row r="3018" spans="10:14" ht="21">
      <c r="J3018" s="24" ph="1"/>
      <c r="K3018" s="24" ph="1"/>
      <c r="L3018" s="24" ph="1"/>
      <c r="M3018" s="24" ph="1"/>
      <c r="N3018" s="22" ph="1"/>
    </row>
    <row r="3019" spans="10:14" ht="21">
      <c r="J3019" s="24" ph="1"/>
      <c r="K3019" s="24" ph="1"/>
      <c r="L3019" s="24" ph="1"/>
      <c r="M3019" s="24" ph="1"/>
      <c r="N3019" s="22" ph="1"/>
    </row>
    <row r="3020" spans="10:14" ht="21">
      <c r="J3020" s="24" ph="1"/>
      <c r="K3020" s="24" ph="1"/>
      <c r="L3020" s="24" ph="1"/>
      <c r="M3020" s="24" ph="1"/>
      <c r="N3020" s="22" ph="1"/>
    </row>
    <row r="3021" spans="10:14" ht="21">
      <c r="J3021" s="24" ph="1"/>
      <c r="K3021" s="24" ph="1"/>
      <c r="L3021" s="24" ph="1"/>
      <c r="M3021" s="24" ph="1"/>
      <c r="N3021" s="22" ph="1"/>
    </row>
    <row r="3022" spans="10:14" ht="21">
      <c r="J3022" s="24" ph="1"/>
      <c r="K3022" s="24" ph="1"/>
      <c r="L3022" s="24" ph="1"/>
      <c r="M3022" s="24" ph="1"/>
      <c r="N3022" s="22" ph="1"/>
    </row>
    <row r="3023" spans="10:14" ht="21">
      <c r="J3023" s="24" ph="1"/>
      <c r="K3023" s="24" ph="1"/>
      <c r="L3023" s="24" ph="1"/>
      <c r="M3023" s="24" ph="1"/>
      <c r="N3023" s="22" ph="1"/>
    </row>
    <row r="3024" spans="10:14" ht="21">
      <c r="J3024" s="24" ph="1"/>
      <c r="K3024" s="24" ph="1"/>
      <c r="L3024" s="24" ph="1"/>
      <c r="M3024" s="24" ph="1"/>
      <c r="N3024" s="22" ph="1"/>
    </row>
    <row r="3025" spans="10:14" ht="21">
      <c r="J3025" s="24" ph="1"/>
      <c r="K3025" s="24" ph="1"/>
      <c r="L3025" s="24" ph="1"/>
      <c r="M3025" s="24" ph="1"/>
      <c r="N3025" s="22" ph="1"/>
    </row>
    <row r="3026" spans="10:14" ht="21">
      <c r="J3026" s="24" ph="1"/>
      <c r="K3026" s="24" ph="1"/>
      <c r="L3026" s="24" ph="1"/>
      <c r="M3026" s="24" ph="1"/>
      <c r="N3026" s="22" ph="1"/>
    </row>
    <row r="3027" spans="10:14" ht="21">
      <c r="J3027" s="24" ph="1"/>
      <c r="K3027" s="24" ph="1"/>
      <c r="L3027" s="24" ph="1"/>
      <c r="M3027" s="24" ph="1"/>
      <c r="N3027" s="22" ph="1"/>
    </row>
    <row r="3028" spans="10:14" ht="21">
      <c r="J3028" s="24" ph="1"/>
      <c r="K3028" s="24" ph="1"/>
      <c r="L3028" s="24" ph="1"/>
      <c r="M3028" s="24" ph="1"/>
      <c r="N3028" s="22" ph="1"/>
    </row>
    <row r="3029" spans="10:14" ht="21">
      <c r="J3029" s="24" ph="1"/>
      <c r="K3029" s="24" ph="1"/>
      <c r="L3029" s="24" ph="1"/>
      <c r="M3029" s="24" ph="1"/>
      <c r="N3029" s="22" ph="1"/>
    </row>
    <row r="3030" spans="10:14" ht="21">
      <c r="J3030" s="24" ph="1"/>
      <c r="K3030" s="24" ph="1"/>
      <c r="L3030" s="24" ph="1"/>
      <c r="M3030" s="24" ph="1"/>
      <c r="N3030" s="22" ph="1"/>
    </row>
    <row r="3031" spans="10:14" ht="21">
      <c r="J3031" s="24" ph="1"/>
      <c r="K3031" s="24" ph="1"/>
      <c r="L3031" s="24" ph="1"/>
      <c r="M3031" s="24" ph="1"/>
      <c r="N3031" s="22" ph="1"/>
    </row>
    <row r="3032" spans="10:14" ht="21">
      <c r="J3032" s="24" ph="1"/>
      <c r="K3032" s="24" ph="1"/>
      <c r="L3032" s="24" ph="1"/>
      <c r="M3032" s="24" ph="1"/>
      <c r="N3032" s="22" ph="1"/>
    </row>
    <row r="3033" spans="10:14" ht="21">
      <c r="J3033" s="24" ph="1"/>
      <c r="K3033" s="24" ph="1"/>
      <c r="L3033" s="24" ph="1"/>
      <c r="M3033" s="24" ph="1"/>
      <c r="N3033" s="22" ph="1"/>
    </row>
    <row r="3034" spans="10:14" ht="21">
      <c r="J3034" s="24" ph="1"/>
      <c r="K3034" s="24" ph="1"/>
      <c r="L3034" s="24" ph="1"/>
      <c r="M3034" s="24" ph="1"/>
      <c r="N3034" s="22" ph="1"/>
    </row>
    <row r="3035" spans="10:14" ht="21">
      <c r="J3035" s="24" ph="1"/>
      <c r="K3035" s="24" ph="1"/>
      <c r="L3035" s="24" ph="1"/>
      <c r="M3035" s="24" ph="1"/>
      <c r="N3035" s="22" ph="1"/>
    </row>
    <row r="3036" spans="10:14" ht="21">
      <c r="J3036" s="24" ph="1"/>
      <c r="K3036" s="24" ph="1"/>
      <c r="L3036" s="24" ph="1"/>
      <c r="M3036" s="24" ph="1"/>
      <c r="N3036" s="22" ph="1"/>
    </row>
    <row r="3037" spans="10:14" ht="21">
      <c r="J3037" s="24" ph="1"/>
      <c r="K3037" s="24" ph="1"/>
      <c r="L3037" s="24" ph="1"/>
      <c r="M3037" s="24" ph="1"/>
      <c r="N3037" s="22" ph="1"/>
    </row>
    <row r="3038" spans="10:14" ht="21">
      <c r="J3038" s="24" ph="1"/>
      <c r="K3038" s="24" ph="1"/>
      <c r="L3038" s="24" ph="1"/>
      <c r="M3038" s="24" ph="1"/>
      <c r="N3038" s="22" ph="1"/>
    </row>
    <row r="3039" spans="10:14" ht="21">
      <c r="J3039" s="24" ph="1"/>
      <c r="K3039" s="24" ph="1"/>
      <c r="L3039" s="24" ph="1"/>
      <c r="M3039" s="24" ph="1"/>
      <c r="N3039" s="22" ph="1"/>
    </row>
    <row r="3040" spans="10:14" ht="21">
      <c r="J3040" s="24" ph="1"/>
      <c r="K3040" s="24" ph="1"/>
      <c r="L3040" s="24" ph="1"/>
      <c r="M3040" s="24" ph="1"/>
      <c r="N3040" s="22" ph="1"/>
    </row>
    <row r="3041" spans="10:14" ht="21">
      <c r="J3041" s="24" ph="1"/>
      <c r="K3041" s="24" ph="1"/>
      <c r="L3041" s="24" ph="1"/>
      <c r="M3041" s="24" ph="1"/>
      <c r="N3041" s="22" ph="1"/>
    </row>
    <row r="3042" spans="10:14" ht="21">
      <c r="J3042" s="24" ph="1"/>
      <c r="K3042" s="24" ph="1"/>
      <c r="L3042" s="24" ph="1"/>
      <c r="M3042" s="24" ph="1"/>
      <c r="N3042" s="22" ph="1"/>
    </row>
    <row r="3043" spans="10:14" ht="21">
      <c r="J3043" s="24" ph="1"/>
      <c r="K3043" s="24" ph="1"/>
      <c r="L3043" s="24" ph="1"/>
      <c r="M3043" s="24" ph="1"/>
      <c r="N3043" s="22" ph="1"/>
    </row>
    <row r="3044" spans="10:14" ht="21">
      <c r="J3044" s="24" ph="1"/>
      <c r="K3044" s="24" ph="1"/>
      <c r="L3044" s="24" ph="1"/>
      <c r="M3044" s="24" ph="1"/>
      <c r="N3044" s="22" ph="1"/>
    </row>
    <row r="3045" spans="10:14" ht="21">
      <c r="J3045" s="24" ph="1"/>
      <c r="K3045" s="24" ph="1"/>
      <c r="L3045" s="24" ph="1"/>
      <c r="M3045" s="24" ph="1"/>
      <c r="N3045" s="22" ph="1"/>
    </row>
    <row r="3046" spans="10:14" ht="21">
      <c r="J3046" s="24" ph="1"/>
      <c r="K3046" s="24" ph="1"/>
      <c r="L3046" s="24" ph="1"/>
      <c r="M3046" s="24" ph="1"/>
      <c r="N3046" s="22" ph="1"/>
    </row>
    <row r="3047" spans="10:14" ht="21">
      <c r="J3047" s="24" ph="1"/>
      <c r="K3047" s="24" ph="1"/>
      <c r="L3047" s="24" ph="1"/>
      <c r="M3047" s="24" ph="1"/>
      <c r="N3047" s="22" ph="1"/>
    </row>
    <row r="3048" spans="10:14" ht="21">
      <c r="J3048" s="24" ph="1"/>
      <c r="K3048" s="24" ph="1"/>
      <c r="L3048" s="24" ph="1"/>
      <c r="M3048" s="24" ph="1"/>
      <c r="N3048" s="22" ph="1"/>
    </row>
    <row r="3049" spans="10:14" ht="21">
      <c r="J3049" s="24" ph="1"/>
      <c r="K3049" s="24" ph="1"/>
      <c r="L3049" s="24" ph="1"/>
      <c r="M3049" s="24" ph="1"/>
      <c r="N3049" s="22" ph="1"/>
    </row>
    <row r="3050" spans="10:14" ht="21">
      <c r="J3050" s="24" ph="1"/>
      <c r="K3050" s="24" ph="1"/>
      <c r="L3050" s="24" ph="1"/>
      <c r="M3050" s="24" ph="1"/>
      <c r="N3050" s="22" ph="1"/>
    </row>
    <row r="3051" spans="10:14" ht="21">
      <c r="J3051" s="24" ph="1"/>
      <c r="K3051" s="24" ph="1"/>
      <c r="L3051" s="24" ph="1"/>
      <c r="M3051" s="24" ph="1"/>
      <c r="N3051" s="22" ph="1"/>
    </row>
    <row r="3052" spans="10:14" ht="21">
      <c r="J3052" s="24" ph="1"/>
      <c r="K3052" s="24" ph="1"/>
      <c r="L3052" s="24" ph="1"/>
      <c r="M3052" s="24" ph="1"/>
      <c r="N3052" s="22" ph="1"/>
    </row>
    <row r="3053" spans="10:14" ht="21">
      <c r="J3053" s="24" ph="1"/>
      <c r="K3053" s="24" ph="1"/>
      <c r="L3053" s="24" ph="1"/>
      <c r="M3053" s="24" ph="1"/>
      <c r="N3053" s="22" ph="1"/>
    </row>
    <row r="3054" spans="10:14" ht="21">
      <c r="J3054" s="24" ph="1"/>
      <c r="K3054" s="24" ph="1"/>
      <c r="L3054" s="24" ph="1"/>
      <c r="M3054" s="24" ph="1"/>
      <c r="N3054" s="22" ph="1"/>
    </row>
    <row r="3055" spans="10:14" ht="21">
      <c r="J3055" s="24" ph="1"/>
      <c r="K3055" s="24" ph="1"/>
      <c r="L3055" s="24" ph="1"/>
      <c r="M3055" s="24" ph="1"/>
      <c r="N3055" s="22" ph="1"/>
    </row>
    <row r="3056" spans="10:14" ht="21">
      <c r="J3056" s="24" ph="1"/>
      <c r="K3056" s="24" ph="1"/>
      <c r="L3056" s="24" ph="1"/>
      <c r="M3056" s="24" ph="1"/>
      <c r="N3056" s="22" ph="1"/>
    </row>
    <row r="3057" spans="10:14" ht="21">
      <c r="J3057" s="24" ph="1"/>
      <c r="K3057" s="24" ph="1"/>
      <c r="L3057" s="24" ph="1"/>
      <c r="M3057" s="24" ph="1"/>
      <c r="N3057" s="22" ph="1"/>
    </row>
    <row r="3058" spans="10:14" ht="21">
      <c r="J3058" s="24" ph="1"/>
      <c r="K3058" s="24" ph="1"/>
      <c r="L3058" s="24" ph="1"/>
      <c r="M3058" s="24" ph="1"/>
      <c r="N3058" s="22" ph="1"/>
    </row>
    <row r="3059" spans="10:14" ht="21">
      <c r="J3059" s="24" ph="1"/>
      <c r="K3059" s="24" ph="1"/>
      <c r="L3059" s="24" ph="1"/>
      <c r="M3059" s="24" ph="1"/>
      <c r="N3059" s="22" ph="1"/>
    </row>
    <row r="3060" spans="10:14" ht="21">
      <c r="J3060" s="24" ph="1"/>
      <c r="K3060" s="24" ph="1"/>
      <c r="L3060" s="24" ph="1"/>
      <c r="M3060" s="24" ph="1"/>
      <c r="N3060" s="22" ph="1"/>
    </row>
    <row r="3061" spans="10:14" ht="21">
      <c r="J3061" s="24" ph="1"/>
      <c r="K3061" s="24" ph="1"/>
      <c r="L3061" s="24" ph="1"/>
      <c r="M3061" s="24" ph="1"/>
      <c r="N3061" s="22" ph="1"/>
    </row>
    <row r="3062" spans="10:14" ht="21">
      <c r="J3062" s="24" ph="1"/>
      <c r="K3062" s="24" ph="1"/>
      <c r="L3062" s="24" ph="1"/>
      <c r="M3062" s="24" ph="1"/>
      <c r="N3062" s="22" ph="1"/>
    </row>
    <row r="3063" spans="10:14" ht="21">
      <c r="J3063" s="24" ph="1"/>
      <c r="K3063" s="24" ph="1"/>
      <c r="L3063" s="24" ph="1"/>
      <c r="M3063" s="24" ph="1"/>
      <c r="N3063" s="22" ph="1"/>
    </row>
    <row r="3064" spans="10:14" ht="21">
      <c r="J3064" s="24" ph="1"/>
      <c r="K3064" s="24" ph="1"/>
      <c r="L3064" s="24" ph="1"/>
      <c r="M3064" s="24" ph="1"/>
      <c r="N3064" s="22" ph="1"/>
    </row>
    <row r="3065" spans="10:14" ht="21">
      <c r="J3065" s="24" ph="1"/>
      <c r="K3065" s="24" ph="1"/>
      <c r="L3065" s="24" ph="1"/>
      <c r="M3065" s="24" ph="1"/>
      <c r="N3065" s="22" ph="1"/>
    </row>
    <row r="3066" spans="10:14" ht="21">
      <c r="J3066" s="24" ph="1"/>
      <c r="K3066" s="24" ph="1"/>
      <c r="L3066" s="24" ph="1"/>
      <c r="M3066" s="24" ph="1"/>
      <c r="N3066" s="22" ph="1"/>
    </row>
    <row r="3067" spans="10:14" ht="21">
      <c r="J3067" s="24" ph="1"/>
      <c r="K3067" s="24" ph="1"/>
      <c r="L3067" s="24" ph="1"/>
      <c r="M3067" s="24" ph="1"/>
      <c r="N3067" s="22" ph="1"/>
    </row>
    <row r="3068" spans="10:14" ht="21">
      <c r="J3068" s="24" ph="1"/>
      <c r="K3068" s="24" ph="1"/>
      <c r="L3068" s="24" ph="1"/>
      <c r="M3068" s="24" ph="1"/>
      <c r="N3068" s="22" ph="1"/>
    </row>
    <row r="3069" spans="10:14" ht="21">
      <c r="J3069" s="24" ph="1"/>
      <c r="K3069" s="24" ph="1"/>
      <c r="L3069" s="24" ph="1"/>
      <c r="M3069" s="24" ph="1"/>
      <c r="N3069" s="22" ph="1"/>
    </row>
    <row r="3070" spans="10:14" ht="21">
      <c r="J3070" s="24" ph="1"/>
      <c r="K3070" s="24" ph="1"/>
      <c r="L3070" s="24" ph="1"/>
      <c r="M3070" s="24" ph="1"/>
      <c r="N3070" s="22" ph="1"/>
    </row>
    <row r="3071" spans="10:14" ht="21">
      <c r="J3071" s="24" ph="1"/>
      <c r="K3071" s="24" ph="1"/>
      <c r="L3071" s="24" ph="1"/>
      <c r="M3071" s="24" ph="1"/>
      <c r="N3071" s="22" ph="1"/>
    </row>
    <row r="3072" spans="10:14" ht="21">
      <c r="J3072" s="24" ph="1"/>
      <c r="K3072" s="24" ph="1"/>
      <c r="L3072" s="24" ph="1"/>
      <c r="M3072" s="24" ph="1"/>
      <c r="N3072" s="22" ph="1"/>
    </row>
    <row r="3073" spans="10:14" ht="21">
      <c r="J3073" s="24" ph="1"/>
      <c r="K3073" s="24" ph="1"/>
      <c r="L3073" s="24" ph="1"/>
      <c r="M3073" s="24" ph="1"/>
      <c r="N3073" s="22" ph="1"/>
    </row>
    <row r="3074" spans="10:14" ht="21">
      <c r="J3074" s="24" ph="1"/>
      <c r="K3074" s="24" ph="1"/>
      <c r="L3074" s="24" ph="1"/>
      <c r="M3074" s="24" ph="1"/>
      <c r="N3074" s="22" ph="1"/>
    </row>
    <row r="3075" spans="10:14" ht="21">
      <c r="J3075" s="24" ph="1"/>
      <c r="K3075" s="24" ph="1"/>
      <c r="L3075" s="24" ph="1"/>
      <c r="M3075" s="24" ph="1"/>
      <c r="N3075" s="22" ph="1"/>
    </row>
    <row r="3076" spans="10:14" ht="21">
      <c r="J3076" s="24" ph="1"/>
      <c r="K3076" s="24" ph="1"/>
      <c r="L3076" s="24" ph="1"/>
      <c r="M3076" s="24" ph="1"/>
      <c r="N3076" s="22" ph="1"/>
    </row>
    <row r="3077" spans="10:14" ht="21">
      <c r="J3077" s="24" ph="1"/>
      <c r="K3077" s="24" ph="1"/>
      <c r="L3077" s="24" ph="1"/>
      <c r="M3077" s="24" ph="1"/>
      <c r="N3077" s="22" ph="1"/>
    </row>
    <row r="3078" spans="10:14" ht="21">
      <c r="J3078" s="24" ph="1"/>
      <c r="K3078" s="24" ph="1"/>
      <c r="L3078" s="24" ph="1"/>
      <c r="M3078" s="24" ph="1"/>
      <c r="N3078" s="22" ph="1"/>
    </row>
    <row r="3079" spans="10:14" ht="21">
      <c r="J3079" s="24" ph="1"/>
      <c r="K3079" s="24" ph="1"/>
      <c r="L3079" s="24" ph="1"/>
      <c r="M3079" s="24" ph="1"/>
      <c r="N3079" s="22" ph="1"/>
    </row>
    <row r="3080" spans="10:14" ht="21">
      <c r="J3080" s="24" ph="1"/>
      <c r="K3080" s="24" ph="1"/>
      <c r="L3080" s="24" ph="1"/>
      <c r="M3080" s="24" ph="1"/>
      <c r="N3080" s="22" ph="1"/>
    </row>
    <row r="3081" spans="10:14" ht="21">
      <c r="J3081" s="24" ph="1"/>
      <c r="K3081" s="24" ph="1"/>
      <c r="L3081" s="24" ph="1"/>
      <c r="M3081" s="24" ph="1"/>
      <c r="N3081" s="22" ph="1"/>
    </row>
    <row r="3082" spans="10:14" ht="21">
      <c r="J3082" s="24" ph="1"/>
      <c r="K3082" s="24" ph="1"/>
      <c r="L3082" s="24" ph="1"/>
      <c r="M3082" s="24" ph="1"/>
      <c r="N3082" s="22" ph="1"/>
    </row>
    <row r="3083" spans="10:14" ht="21">
      <c r="J3083" s="24" ph="1"/>
      <c r="K3083" s="24" ph="1"/>
      <c r="L3083" s="24" ph="1"/>
      <c r="M3083" s="24" ph="1"/>
      <c r="N3083" s="22" ph="1"/>
    </row>
    <row r="3084" spans="10:14" ht="21">
      <c r="J3084" s="24" ph="1"/>
      <c r="K3084" s="24" ph="1"/>
      <c r="L3084" s="24" ph="1"/>
      <c r="M3084" s="24" ph="1"/>
      <c r="N3084" s="22" ph="1"/>
    </row>
    <row r="3085" spans="10:14" ht="21">
      <c r="J3085" s="24" ph="1"/>
      <c r="K3085" s="24" ph="1"/>
      <c r="L3085" s="24" ph="1"/>
      <c r="M3085" s="24" ph="1"/>
      <c r="N3085" s="22" ph="1"/>
    </row>
    <row r="3086" spans="10:14" ht="21">
      <c r="J3086" s="24" ph="1"/>
      <c r="K3086" s="24" ph="1"/>
      <c r="L3086" s="24" ph="1"/>
      <c r="M3086" s="24" ph="1"/>
      <c r="N3086" s="22" ph="1"/>
    </row>
    <row r="3087" spans="10:14" ht="21">
      <c r="J3087" s="24" ph="1"/>
      <c r="K3087" s="24" ph="1"/>
      <c r="L3087" s="24" ph="1"/>
      <c r="M3087" s="24" ph="1"/>
      <c r="N3087" s="22" ph="1"/>
    </row>
    <row r="3088" spans="10:14" ht="21">
      <c r="J3088" s="24" ph="1"/>
      <c r="K3088" s="24" ph="1"/>
      <c r="L3088" s="24" ph="1"/>
      <c r="M3088" s="24" ph="1"/>
      <c r="N3088" s="22" ph="1"/>
    </row>
    <row r="3089" spans="10:14" ht="21">
      <c r="J3089" s="24" ph="1"/>
      <c r="K3089" s="24" ph="1"/>
      <c r="L3089" s="24" ph="1"/>
      <c r="M3089" s="24" ph="1"/>
      <c r="N3089" s="22" ph="1"/>
    </row>
    <row r="3090" spans="10:14" ht="21">
      <c r="J3090" s="24" ph="1"/>
      <c r="K3090" s="24" ph="1"/>
      <c r="L3090" s="24" ph="1"/>
      <c r="M3090" s="24" ph="1"/>
      <c r="N3090" s="22" ph="1"/>
    </row>
    <row r="3091" spans="10:14" ht="21">
      <c r="J3091" s="24" ph="1"/>
      <c r="K3091" s="24" ph="1"/>
      <c r="L3091" s="24" ph="1"/>
      <c r="M3091" s="24" ph="1"/>
      <c r="N3091" s="22" ph="1"/>
    </row>
    <row r="3092" spans="10:14" ht="21">
      <c r="J3092" s="24" ph="1"/>
      <c r="K3092" s="24" ph="1"/>
      <c r="L3092" s="24" ph="1"/>
      <c r="M3092" s="24" ph="1"/>
      <c r="N3092" s="22" ph="1"/>
    </row>
    <row r="3093" spans="10:14" ht="21">
      <c r="J3093" s="24" ph="1"/>
      <c r="K3093" s="24" ph="1"/>
      <c r="L3093" s="24" ph="1"/>
      <c r="M3093" s="24" ph="1"/>
      <c r="N3093" s="22" ph="1"/>
    </row>
    <row r="3094" spans="10:14" ht="21">
      <c r="J3094" s="24" ph="1"/>
      <c r="K3094" s="24" ph="1"/>
      <c r="L3094" s="24" ph="1"/>
      <c r="M3094" s="24" ph="1"/>
      <c r="N3094" s="22" ph="1"/>
    </row>
    <row r="3095" spans="10:14" ht="21">
      <c r="J3095" s="24" ph="1"/>
      <c r="K3095" s="24" ph="1"/>
      <c r="L3095" s="24" ph="1"/>
      <c r="M3095" s="24" ph="1"/>
      <c r="N3095" s="22" ph="1"/>
    </row>
    <row r="3096" spans="10:14" ht="21">
      <c r="J3096" s="24" ph="1"/>
      <c r="K3096" s="24" ph="1"/>
      <c r="L3096" s="24" ph="1"/>
      <c r="M3096" s="24" ph="1"/>
      <c r="N3096" s="22" ph="1"/>
    </row>
    <row r="3097" spans="10:14" ht="21">
      <c r="J3097" s="24" ph="1"/>
      <c r="K3097" s="24" ph="1"/>
      <c r="L3097" s="24" ph="1"/>
      <c r="M3097" s="24" ph="1"/>
      <c r="N3097" s="22" ph="1"/>
    </row>
    <row r="3098" spans="10:14" ht="21">
      <c r="J3098" s="24" ph="1"/>
      <c r="K3098" s="24" ph="1"/>
      <c r="L3098" s="24" ph="1"/>
      <c r="M3098" s="24" ph="1"/>
      <c r="N3098" s="22" ph="1"/>
    </row>
    <row r="3099" spans="10:14" ht="21">
      <c r="J3099" s="24" ph="1"/>
      <c r="K3099" s="24" ph="1"/>
      <c r="L3099" s="24" ph="1"/>
      <c r="M3099" s="24" ph="1"/>
      <c r="N3099" s="22" ph="1"/>
    </row>
    <row r="3100" spans="10:14" ht="21">
      <c r="J3100" s="24" ph="1"/>
      <c r="K3100" s="24" ph="1"/>
      <c r="L3100" s="24" ph="1"/>
      <c r="M3100" s="24" ph="1"/>
      <c r="N3100" s="22" ph="1"/>
    </row>
    <row r="3101" spans="10:14" ht="21">
      <c r="J3101" s="24" ph="1"/>
      <c r="K3101" s="24" ph="1"/>
      <c r="L3101" s="24" ph="1"/>
      <c r="M3101" s="24" ph="1"/>
      <c r="N3101" s="22" ph="1"/>
    </row>
    <row r="3102" spans="10:14" ht="21">
      <c r="J3102" s="24" ph="1"/>
      <c r="K3102" s="24" ph="1"/>
      <c r="L3102" s="24" ph="1"/>
      <c r="M3102" s="24" ph="1"/>
      <c r="N3102" s="22" ph="1"/>
    </row>
    <row r="3103" spans="10:14" ht="21">
      <c r="J3103" s="24" ph="1"/>
      <c r="K3103" s="24" ph="1"/>
      <c r="L3103" s="24" ph="1"/>
      <c r="M3103" s="24" ph="1"/>
      <c r="N3103" s="22" ph="1"/>
    </row>
    <row r="3104" spans="10:14" ht="21">
      <c r="J3104" s="24" ph="1"/>
      <c r="K3104" s="24" ph="1"/>
      <c r="L3104" s="24" ph="1"/>
      <c r="M3104" s="24" ph="1"/>
      <c r="N3104" s="22" ph="1"/>
    </row>
    <row r="3105" spans="10:14" ht="21">
      <c r="J3105" s="24" ph="1"/>
      <c r="K3105" s="24" ph="1"/>
      <c r="L3105" s="24" ph="1"/>
      <c r="M3105" s="24" ph="1"/>
      <c r="N3105" s="22" ph="1"/>
    </row>
    <row r="3106" spans="10:14" ht="21">
      <c r="J3106" s="24" ph="1"/>
      <c r="K3106" s="24" ph="1"/>
      <c r="L3106" s="24" ph="1"/>
      <c r="M3106" s="24" ph="1"/>
      <c r="N3106" s="22" ph="1"/>
    </row>
    <row r="3107" spans="10:14" ht="21">
      <c r="J3107" s="24" ph="1"/>
      <c r="K3107" s="24" ph="1"/>
      <c r="L3107" s="24" ph="1"/>
      <c r="M3107" s="24" ph="1"/>
      <c r="N3107" s="22" ph="1"/>
    </row>
    <row r="3108" spans="10:14" ht="21">
      <c r="J3108" s="24" ph="1"/>
      <c r="K3108" s="24" ph="1"/>
      <c r="L3108" s="24" ph="1"/>
      <c r="M3108" s="24" ph="1"/>
      <c r="N3108" s="22" ph="1"/>
    </row>
    <row r="3109" spans="10:14" ht="21">
      <c r="J3109" s="24" ph="1"/>
      <c r="K3109" s="24" ph="1"/>
      <c r="L3109" s="24" ph="1"/>
      <c r="M3109" s="24" ph="1"/>
      <c r="N3109" s="22" ph="1"/>
    </row>
    <row r="3110" spans="10:14" ht="21">
      <c r="J3110" s="24" ph="1"/>
      <c r="K3110" s="24" ph="1"/>
      <c r="L3110" s="24" ph="1"/>
      <c r="M3110" s="24" ph="1"/>
      <c r="N3110" s="22" ph="1"/>
    </row>
    <row r="3111" spans="10:14" ht="21">
      <c r="J3111" s="24" ph="1"/>
      <c r="K3111" s="24" ph="1"/>
      <c r="L3111" s="24" ph="1"/>
      <c r="M3111" s="24" ph="1"/>
      <c r="N3111" s="22" ph="1"/>
    </row>
    <row r="3112" spans="10:14" ht="21">
      <c r="J3112" s="24" ph="1"/>
      <c r="K3112" s="24" ph="1"/>
      <c r="L3112" s="24" ph="1"/>
      <c r="M3112" s="24" ph="1"/>
      <c r="N3112" s="22" ph="1"/>
    </row>
    <row r="3113" spans="10:14" ht="21">
      <c r="J3113" s="24" ph="1"/>
      <c r="K3113" s="24" ph="1"/>
      <c r="L3113" s="24" ph="1"/>
      <c r="M3113" s="24" ph="1"/>
      <c r="N3113" s="22" ph="1"/>
    </row>
    <row r="3114" spans="10:14" ht="21">
      <c r="J3114" s="24" ph="1"/>
      <c r="K3114" s="24" ph="1"/>
      <c r="L3114" s="24" ph="1"/>
      <c r="M3114" s="24" ph="1"/>
      <c r="N3114" s="22" ph="1"/>
    </row>
    <row r="3115" spans="10:14" ht="21">
      <c r="J3115" s="24" ph="1"/>
      <c r="K3115" s="24" ph="1"/>
      <c r="L3115" s="24" ph="1"/>
      <c r="M3115" s="24" ph="1"/>
      <c r="N3115" s="22" ph="1"/>
    </row>
    <row r="3116" spans="10:14" ht="21">
      <c r="J3116" s="24" ph="1"/>
      <c r="K3116" s="24" ph="1"/>
      <c r="L3116" s="24" ph="1"/>
      <c r="M3116" s="24" ph="1"/>
      <c r="N3116" s="22" ph="1"/>
    </row>
    <row r="3117" spans="10:14" ht="21">
      <c r="J3117" s="24" ph="1"/>
      <c r="K3117" s="24" ph="1"/>
      <c r="L3117" s="24" ph="1"/>
      <c r="M3117" s="24" ph="1"/>
      <c r="N3117" s="22" ph="1"/>
    </row>
    <row r="3118" spans="10:14" ht="21">
      <c r="J3118" s="24" ph="1"/>
      <c r="K3118" s="24" ph="1"/>
      <c r="L3118" s="24" ph="1"/>
      <c r="M3118" s="24" ph="1"/>
      <c r="N3118" s="22" ph="1"/>
    </row>
    <row r="3119" spans="10:14" ht="21">
      <c r="J3119" s="24" ph="1"/>
      <c r="K3119" s="24" ph="1"/>
      <c r="L3119" s="24" ph="1"/>
      <c r="M3119" s="24" ph="1"/>
      <c r="N3119" s="22" ph="1"/>
    </row>
    <row r="3120" spans="10:14" ht="21">
      <c r="J3120" s="24" ph="1"/>
      <c r="K3120" s="24" ph="1"/>
      <c r="L3120" s="24" ph="1"/>
      <c r="M3120" s="24" ph="1"/>
      <c r="N3120" s="22" ph="1"/>
    </row>
    <row r="3121" spans="10:14" ht="21">
      <c r="J3121" s="24" ph="1"/>
      <c r="K3121" s="24" ph="1"/>
      <c r="L3121" s="24" ph="1"/>
      <c r="M3121" s="24" ph="1"/>
      <c r="N3121" s="22" ph="1"/>
    </row>
    <row r="3122" spans="10:14" ht="21">
      <c r="J3122" s="24" ph="1"/>
      <c r="K3122" s="24" ph="1"/>
      <c r="L3122" s="24" ph="1"/>
      <c r="M3122" s="24" ph="1"/>
      <c r="N3122" s="22" ph="1"/>
    </row>
    <row r="3123" spans="10:14" ht="21">
      <c r="J3123" s="24" ph="1"/>
      <c r="K3123" s="24" ph="1"/>
      <c r="L3123" s="24" ph="1"/>
      <c r="M3123" s="24" ph="1"/>
      <c r="N3123" s="22" ph="1"/>
    </row>
    <row r="3124" spans="10:14" ht="21">
      <c r="J3124" s="24" ph="1"/>
      <c r="K3124" s="24" ph="1"/>
      <c r="L3124" s="24" ph="1"/>
      <c r="M3124" s="24" ph="1"/>
      <c r="N3124" s="22" ph="1"/>
    </row>
    <row r="3125" spans="10:14" ht="21">
      <c r="J3125" s="24" ph="1"/>
      <c r="K3125" s="24" ph="1"/>
      <c r="L3125" s="24" ph="1"/>
      <c r="M3125" s="24" ph="1"/>
      <c r="N3125" s="22" ph="1"/>
    </row>
    <row r="3126" spans="10:14" ht="21">
      <c r="J3126" s="24" ph="1"/>
      <c r="K3126" s="24" ph="1"/>
      <c r="L3126" s="24" ph="1"/>
      <c r="M3126" s="24" ph="1"/>
      <c r="N3126" s="22" ph="1"/>
    </row>
    <row r="3127" spans="10:14" ht="21">
      <c r="J3127" s="24" ph="1"/>
      <c r="K3127" s="24" ph="1"/>
      <c r="L3127" s="24" ph="1"/>
      <c r="M3127" s="24" ph="1"/>
      <c r="N3127" s="22" ph="1"/>
    </row>
    <row r="3128" spans="10:14" ht="21">
      <c r="J3128" s="24" ph="1"/>
      <c r="K3128" s="24" ph="1"/>
      <c r="L3128" s="24" ph="1"/>
      <c r="M3128" s="24" ph="1"/>
      <c r="N3128" s="22" ph="1"/>
    </row>
    <row r="3129" spans="10:14" ht="21">
      <c r="J3129" s="24" ph="1"/>
      <c r="K3129" s="24" ph="1"/>
      <c r="L3129" s="24" ph="1"/>
      <c r="M3129" s="24" ph="1"/>
      <c r="N3129" s="22" ph="1"/>
    </row>
    <row r="3130" spans="10:14" ht="21">
      <c r="J3130" s="24" ph="1"/>
      <c r="K3130" s="24" ph="1"/>
      <c r="L3130" s="24" ph="1"/>
      <c r="M3130" s="24" ph="1"/>
      <c r="N3130" s="22" ph="1"/>
    </row>
    <row r="3131" spans="10:14" ht="21">
      <c r="J3131" s="24" ph="1"/>
      <c r="K3131" s="24" ph="1"/>
      <c r="L3131" s="24" ph="1"/>
      <c r="M3131" s="24" ph="1"/>
      <c r="N3131" s="22" ph="1"/>
    </row>
    <row r="3132" spans="10:14" ht="21">
      <c r="J3132" s="24" ph="1"/>
      <c r="K3132" s="24" ph="1"/>
      <c r="L3132" s="24" ph="1"/>
      <c r="M3132" s="24" ph="1"/>
      <c r="N3132" s="22" ph="1"/>
    </row>
    <row r="3133" spans="10:14" ht="21">
      <c r="J3133" s="24" ph="1"/>
      <c r="K3133" s="24" ph="1"/>
      <c r="L3133" s="24" ph="1"/>
      <c r="M3133" s="24" ph="1"/>
      <c r="N3133" s="22" ph="1"/>
    </row>
    <row r="3134" spans="10:14" ht="21">
      <c r="J3134" s="24" ph="1"/>
      <c r="K3134" s="24" ph="1"/>
      <c r="L3134" s="24" ph="1"/>
      <c r="M3134" s="24" ph="1"/>
      <c r="N3134" s="22" ph="1"/>
    </row>
    <row r="3135" spans="10:14" ht="21">
      <c r="J3135" s="24" ph="1"/>
      <c r="K3135" s="24" ph="1"/>
      <c r="L3135" s="24" ph="1"/>
      <c r="M3135" s="24" ph="1"/>
      <c r="N3135" s="22" ph="1"/>
    </row>
    <row r="3136" spans="10:14" ht="21">
      <c r="J3136" s="24" ph="1"/>
      <c r="K3136" s="24" ph="1"/>
      <c r="L3136" s="24" ph="1"/>
      <c r="M3136" s="24" ph="1"/>
      <c r="N3136" s="22" ph="1"/>
    </row>
    <row r="3137" spans="10:14" ht="21">
      <c r="J3137" s="24" ph="1"/>
      <c r="K3137" s="24" ph="1"/>
      <c r="L3137" s="24" ph="1"/>
      <c r="M3137" s="24" ph="1"/>
      <c r="N3137" s="22" ph="1"/>
    </row>
    <row r="3138" spans="10:14" ht="21">
      <c r="J3138" s="24" ph="1"/>
      <c r="K3138" s="24" ph="1"/>
      <c r="L3138" s="24" ph="1"/>
      <c r="M3138" s="24" ph="1"/>
      <c r="N3138" s="22" ph="1"/>
    </row>
    <row r="3139" spans="10:14" ht="21">
      <c r="J3139" s="24" ph="1"/>
      <c r="K3139" s="24" ph="1"/>
      <c r="L3139" s="24" ph="1"/>
      <c r="M3139" s="24" ph="1"/>
      <c r="N3139" s="22" ph="1"/>
    </row>
    <row r="3140" spans="10:14" ht="21">
      <c r="J3140" s="24" ph="1"/>
      <c r="K3140" s="24" ph="1"/>
      <c r="L3140" s="24" ph="1"/>
      <c r="M3140" s="24" ph="1"/>
      <c r="N3140" s="22" ph="1"/>
    </row>
    <row r="3141" spans="10:14" ht="21">
      <c r="J3141" s="24" ph="1"/>
      <c r="K3141" s="24" ph="1"/>
      <c r="L3141" s="24" ph="1"/>
      <c r="M3141" s="24" ph="1"/>
      <c r="N3141" s="22" ph="1"/>
    </row>
    <row r="3142" spans="10:14" ht="21">
      <c r="J3142" s="24" ph="1"/>
      <c r="K3142" s="24" ph="1"/>
      <c r="L3142" s="24" ph="1"/>
      <c r="M3142" s="24" ph="1"/>
      <c r="N3142" s="22" ph="1"/>
    </row>
    <row r="3143" spans="10:14" ht="21">
      <c r="J3143" s="24" ph="1"/>
      <c r="K3143" s="24" ph="1"/>
      <c r="L3143" s="24" ph="1"/>
      <c r="M3143" s="24" ph="1"/>
      <c r="N3143" s="22" ph="1"/>
    </row>
    <row r="3144" spans="10:14" ht="21">
      <c r="J3144" s="24" ph="1"/>
      <c r="K3144" s="24" ph="1"/>
      <c r="L3144" s="24" ph="1"/>
      <c r="M3144" s="24" ph="1"/>
      <c r="N3144" s="22" ph="1"/>
    </row>
    <row r="3145" spans="10:14" ht="21">
      <c r="J3145" s="24" ph="1"/>
      <c r="K3145" s="24" ph="1"/>
      <c r="L3145" s="24" ph="1"/>
      <c r="M3145" s="24" ph="1"/>
      <c r="N3145" s="22" ph="1"/>
    </row>
    <row r="3146" spans="10:14" ht="21">
      <c r="J3146" s="24" ph="1"/>
      <c r="K3146" s="24" ph="1"/>
      <c r="L3146" s="24" ph="1"/>
      <c r="M3146" s="24" ph="1"/>
      <c r="N3146" s="22" ph="1"/>
    </row>
    <row r="3147" spans="10:14" ht="21">
      <c r="J3147" s="24" ph="1"/>
      <c r="K3147" s="24" ph="1"/>
      <c r="L3147" s="24" ph="1"/>
      <c r="M3147" s="24" ph="1"/>
      <c r="N3147" s="22" ph="1"/>
    </row>
    <row r="3148" spans="10:14" ht="21">
      <c r="J3148" s="24" ph="1"/>
      <c r="K3148" s="24" ph="1"/>
      <c r="L3148" s="24" ph="1"/>
      <c r="M3148" s="24" ph="1"/>
      <c r="N3148" s="22" ph="1"/>
    </row>
    <row r="3149" spans="10:14" ht="21">
      <c r="J3149" s="24" ph="1"/>
      <c r="K3149" s="24" ph="1"/>
      <c r="L3149" s="24" ph="1"/>
      <c r="M3149" s="24" ph="1"/>
      <c r="N3149" s="22" ph="1"/>
    </row>
    <row r="3150" spans="10:14" ht="21">
      <c r="J3150" s="24" ph="1"/>
      <c r="K3150" s="24" ph="1"/>
      <c r="L3150" s="24" ph="1"/>
      <c r="M3150" s="24" ph="1"/>
      <c r="N3150" s="22" ph="1"/>
    </row>
    <row r="3151" spans="10:14" ht="21">
      <c r="J3151" s="24" ph="1"/>
      <c r="K3151" s="24" ph="1"/>
      <c r="L3151" s="24" ph="1"/>
      <c r="M3151" s="24" ph="1"/>
      <c r="N3151" s="22" ph="1"/>
    </row>
    <row r="3152" spans="10:14" ht="21">
      <c r="J3152" s="24" ph="1"/>
      <c r="K3152" s="24" ph="1"/>
      <c r="L3152" s="24" ph="1"/>
      <c r="M3152" s="24" ph="1"/>
      <c r="N3152" s="22" ph="1"/>
    </row>
    <row r="3153" spans="10:14" ht="21">
      <c r="J3153" s="24" ph="1"/>
      <c r="K3153" s="24" ph="1"/>
      <c r="L3153" s="24" ph="1"/>
      <c r="M3153" s="24" ph="1"/>
      <c r="N3153" s="22" ph="1"/>
    </row>
    <row r="3154" spans="10:14" ht="21">
      <c r="J3154" s="24" ph="1"/>
      <c r="K3154" s="24" ph="1"/>
      <c r="L3154" s="24" ph="1"/>
      <c r="M3154" s="24" ph="1"/>
      <c r="N3154" s="22" ph="1"/>
    </row>
    <row r="3155" spans="10:14" ht="21">
      <c r="J3155" s="24" ph="1"/>
      <c r="K3155" s="24" ph="1"/>
      <c r="L3155" s="24" ph="1"/>
      <c r="M3155" s="24" ph="1"/>
      <c r="N3155" s="22" ph="1"/>
    </row>
    <row r="3156" spans="10:14" ht="21">
      <c r="J3156" s="24" ph="1"/>
      <c r="K3156" s="24" ph="1"/>
      <c r="L3156" s="24" ph="1"/>
      <c r="M3156" s="24" ph="1"/>
      <c r="N3156" s="22" ph="1"/>
    </row>
    <row r="3157" spans="10:14" ht="21">
      <c r="J3157" s="24" ph="1"/>
      <c r="K3157" s="24" ph="1"/>
      <c r="L3157" s="24" ph="1"/>
      <c r="M3157" s="24" ph="1"/>
      <c r="N3157" s="22" ph="1"/>
    </row>
    <row r="3158" spans="10:14" ht="21">
      <c r="J3158" s="24" ph="1"/>
      <c r="K3158" s="24" ph="1"/>
      <c r="L3158" s="24" ph="1"/>
      <c r="M3158" s="24" ph="1"/>
      <c r="N3158" s="22" ph="1"/>
    </row>
    <row r="3159" spans="10:14" ht="21">
      <c r="J3159" s="24" ph="1"/>
      <c r="K3159" s="24" ph="1"/>
      <c r="L3159" s="24" ph="1"/>
      <c r="M3159" s="24" ph="1"/>
      <c r="N3159" s="22" ph="1"/>
    </row>
    <row r="3160" spans="10:14" ht="21">
      <c r="J3160" s="24" ph="1"/>
      <c r="K3160" s="24" ph="1"/>
      <c r="L3160" s="24" ph="1"/>
      <c r="M3160" s="24" ph="1"/>
      <c r="N3160" s="22" ph="1"/>
    </row>
    <row r="3161" spans="10:14" ht="21">
      <c r="J3161" s="24" ph="1"/>
      <c r="K3161" s="24" ph="1"/>
      <c r="L3161" s="24" ph="1"/>
      <c r="M3161" s="24" ph="1"/>
      <c r="N3161" s="22" ph="1"/>
    </row>
    <row r="3162" spans="10:14" ht="21">
      <c r="J3162" s="24" ph="1"/>
      <c r="K3162" s="24" ph="1"/>
      <c r="L3162" s="24" ph="1"/>
      <c r="M3162" s="24" ph="1"/>
      <c r="N3162" s="22" ph="1"/>
    </row>
    <row r="3163" spans="10:14" ht="21">
      <c r="J3163" s="24" ph="1"/>
      <c r="K3163" s="24" ph="1"/>
      <c r="L3163" s="24" ph="1"/>
      <c r="M3163" s="24" ph="1"/>
      <c r="N3163" s="22" ph="1"/>
    </row>
    <row r="3164" spans="10:14" ht="21">
      <c r="J3164" s="24" ph="1"/>
      <c r="K3164" s="24" ph="1"/>
      <c r="L3164" s="24" ph="1"/>
      <c r="M3164" s="24" ph="1"/>
      <c r="N3164" s="22" ph="1"/>
    </row>
    <row r="3165" spans="10:14" ht="21">
      <c r="J3165" s="24" ph="1"/>
      <c r="K3165" s="24" ph="1"/>
      <c r="L3165" s="24" ph="1"/>
      <c r="M3165" s="24" ph="1"/>
      <c r="N3165" s="22" ph="1"/>
    </row>
    <row r="3166" spans="10:14" ht="21">
      <c r="J3166" s="24" ph="1"/>
      <c r="K3166" s="24" ph="1"/>
      <c r="L3166" s="24" ph="1"/>
      <c r="M3166" s="24" ph="1"/>
      <c r="N3166" s="22" ph="1"/>
    </row>
    <row r="3167" spans="10:14" ht="21">
      <c r="J3167" s="24" ph="1"/>
      <c r="K3167" s="24" ph="1"/>
      <c r="L3167" s="24" ph="1"/>
      <c r="M3167" s="24" ph="1"/>
      <c r="N3167" s="22" ph="1"/>
    </row>
    <row r="3168" spans="10:14" ht="21">
      <c r="J3168" s="24" ph="1"/>
      <c r="K3168" s="24" ph="1"/>
      <c r="L3168" s="24" ph="1"/>
      <c r="M3168" s="24" ph="1"/>
      <c r="N3168" s="22" ph="1"/>
    </row>
    <row r="3169" spans="10:14" ht="21">
      <c r="J3169" s="24" ph="1"/>
      <c r="K3169" s="24" ph="1"/>
      <c r="L3169" s="24" ph="1"/>
      <c r="M3169" s="24" ph="1"/>
      <c r="N3169" s="22" ph="1"/>
    </row>
    <row r="3170" spans="10:14" ht="21">
      <c r="J3170" s="24" ph="1"/>
      <c r="K3170" s="24" ph="1"/>
      <c r="L3170" s="24" ph="1"/>
      <c r="M3170" s="24" ph="1"/>
      <c r="N3170" s="22" ph="1"/>
    </row>
    <row r="3171" spans="10:14" ht="21">
      <c r="J3171" s="24" ph="1"/>
      <c r="K3171" s="24" ph="1"/>
      <c r="L3171" s="24" ph="1"/>
      <c r="M3171" s="24" ph="1"/>
      <c r="N3171" s="22" ph="1"/>
    </row>
    <row r="3172" spans="10:14" ht="21">
      <c r="J3172" s="24" ph="1"/>
      <c r="K3172" s="24" ph="1"/>
      <c r="L3172" s="24" ph="1"/>
      <c r="M3172" s="24" ph="1"/>
      <c r="N3172" s="22" ph="1"/>
    </row>
    <row r="3173" spans="10:14" ht="21">
      <c r="J3173" s="24" ph="1"/>
      <c r="K3173" s="24" ph="1"/>
      <c r="L3173" s="24" ph="1"/>
      <c r="M3173" s="24" ph="1"/>
      <c r="N3173" s="22" ph="1"/>
    </row>
    <row r="3174" spans="10:14" ht="21">
      <c r="J3174" s="24" ph="1"/>
      <c r="K3174" s="24" ph="1"/>
      <c r="L3174" s="24" ph="1"/>
      <c r="M3174" s="24" ph="1"/>
      <c r="N3174" s="22" ph="1"/>
    </row>
    <row r="3175" spans="10:14" ht="21">
      <c r="J3175" s="24" ph="1"/>
      <c r="K3175" s="24" ph="1"/>
      <c r="L3175" s="24" ph="1"/>
      <c r="M3175" s="24" ph="1"/>
      <c r="N3175" s="22" ph="1"/>
    </row>
    <row r="3176" spans="10:14" ht="21">
      <c r="J3176" s="24" ph="1"/>
      <c r="K3176" s="24" ph="1"/>
      <c r="L3176" s="24" ph="1"/>
      <c r="M3176" s="24" ph="1"/>
      <c r="N3176" s="22" ph="1"/>
    </row>
    <row r="3177" spans="10:14" ht="21">
      <c r="J3177" s="24" ph="1"/>
      <c r="K3177" s="24" ph="1"/>
      <c r="L3177" s="24" ph="1"/>
      <c r="M3177" s="24" ph="1"/>
      <c r="N3177" s="22" ph="1"/>
    </row>
    <row r="3178" spans="10:14" ht="21">
      <c r="J3178" s="24" ph="1"/>
      <c r="K3178" s="24" ph="1"/>
      <c r="L3178" s="24" ph="1"/>
      <c r="M3178" s="24" ph="1"/>
      <c r="N3178" s="22" ph="1"/>
    </row>
    <row r="3179" spans="10:14" ht="21">
      <c r="J3179" s="24" ph="1"/>
      <c r="K3179" s="24" ph="1"/>
      <c r="L3179" s="24" ph="1"/>
      <c r="M3179" s="24" ph="1"/>
      <c r="N3179" s="22" ph="1"/>
    </row>
    <row r="3180" spans="10:14" ht="21">
      <c r="J3180" s="24" ph="1"/>
      <c r="K3180" s="24" ph="1"/>
      <c r="L3180" s="24" ph="1"/>
      <c r="M3180" s="24" ph="1"/>
      <c r="N3180" s="22" ph="1"/>
    </row>
    <row r="3181" spans="10:14" ht="21">
      <c r="J3181" s="24" ph="1"/>
      <c r="K3181" s="24" ph="1"/>
      <c r="L3181" s="24" ph="1"/>
      <c r="M3181" s="24" ph="1"/>
      <c r="N3181" s="22" ph="1"/>
    </row>
    <row r="3182" spans="10:14" ht="21">
      <c r="J3182" s="24" ph="1"/>
      <c r="K3182" s="24" ph="1"/>
      <c r="L3182" s="24" ph="1"/>
      <c r="M3182" s="24" ph="1"/>
      <c r="N3182" s="22" ph="1"/>
    </row>
    <row r="3183" spans="10:14" ht="21">
      <c r="J3183" s="24" ph="1"/>
      <c r="K3183" s="24" ph="1"/>
      <c r="L3183" s="24" ph="1"/>
      <c r="M3183" s="24" ph="1"/>
      <c r="N3183" s="22" ph="1"/>
    </row>
    <row r="3184" spans="10:14" ht="21">
      <c r="J3184" s="24" ph="1"/>
      <c r="K3184" s="24" ph="1"/>
      <c r="L3184" s="24" ph="1"/>
      <c r="M3184" s="24" ph="1"/>
      <c r="N3184" s="22" ph="1"/>
    </row>
    <row r="3185" spans="10:14" ht="21">
      <c r="J3185" s="24" ph="1"/>
      <c r="K3185" s="24" ph="1"/>
      <c r="L3185" s="24" ph="1"/>
      <c r="M3185" s="24" ph="1"/>
      <c r="N3185" s="22" ph="1"/>
    </row>
    <row r="3186" spans="10:14" ht="21">
      <c r="J3186" s="24" ph="1"/>
      <c r="K3186" s="24" ph="1"/>
      <c r="L3186" s="24" ph="1"/>
      <c r="M3186" s="24" ph="1"/>
      <c r="N3186" s="22" ph="1"/>
    </row>
    <row r="3187" spans="10:14" ht="21">
      <c r="J3187" s="24" ph="1"/>
      <c r="K3187" s="24" ph="1"/>
      <c r="L3187" s="24" ph="1"/>
      <c r="M3187" s="24" ph="1"/>
      <c r="N3187" s="22" ph="1"/>
    </row>
    <row r="3188" spans="10:14" ht="21">
      <c r="J3188" s="24" ph="1"/>
      <c r="K3188" s="24" ph="1"/>
      <c r="L3188" s="24" ph="1"/>
      <c r="M3188" s="24" ph="1"/>
      <c r="N3188" s="22" ph="1"/>
    </row>
    <row r="3189" spans="10:14" ht="21">
      <c r="J3189" s="24" ph="1"/>
      <c r="K3189" s="24" ph="1"/>
      <c r="L3189" s="24" ph="1"/>
      <c r="M3189" s="24" ph="1"/>
      <c r="N3189" s="22" ph="1"/>
    </row>
    <row r="3190" spans="10:14" ht="21">
      <c r="J3190" s="24" ph="1"/>
      <c r="K3190" s="24" ph="1"/>
      <c r="L3190" s="24" ph="1"/>
      <c r="M3190" s="24" ph="1"/>
      <c r="N3190" s="22" ph="1"/>
    </row>
    <row r="3191" spans="10:14" ht="21">
      <c r="J3191" s="24" ph="1"/>
      <c r="K3191" s="24" ph="1"/>
      <c r="L3191" s="24" ph="1"/>
      <c r="M3191" s="24" ph="1"/>
      <c r="N3191" s="22" ph="1"/>
    </row>
    <row r="3192" spans="10:14" ht="21">
      <c r="J3192" s="24" ph="1"/>
      <c r="K3192" s="24" ph="1"/>
      <c r="L3192" s="24" ph="1"/>
      <c r="M3192" s="24" ph="1"/>
      <c r="N3192" s="22" ph="1"/>
    </row>
    <row r="3193" spans="10:14" ht="21">
      <c r="J3193" s="24" ph="1"/>
      <c r="K3193" s="24" ph="1"/>
      <c r="L3193" s="24" ph="1"/>
      <c r="M3193" s="24" ph="1"/>
      <c r="N3193" s="22" ph="1"/>
    </row>
    <row r="3194" spans="10:14" ht="21">
      <c r="J3194" s="24" ph="1"/>
      <c r="K3194" s="24" ph="1"/>
      <c r="L3194" s="24" ph="1"/>
      <c r="M3194" s="24" ph="1"/>
      <c r="N3194" s="22" ph="1"/>
    </row>
    <row r="3195" spans="10:14" ht="21">
      <c r="J3195" s="24" ph="1"/>
      <c r="K3195" s="24" ph="1"/>
      <c r="L3195" s="24" ph="1"/>
      <c r="M3195" s="24" ph="1"/>
      <c r="N3195" s="22" ph="1"/>
    </row>
    <row r="3196" spans="10:14" ht="21">
      <c r="J3196" s="24" ph="1"/>
      <c r="K3196" s="24" ph="1"/>
      <c r="L3196" s="24" ph="1"/>
      <c r="M3196" s="24" ph="1"/>
      <c r="N3196" s="22" ph="1"/>
    </row>
    <row r="3197" spans="10:14" ht="21">
      <c r="J3197" s="24" ph="1"/>
      <c r="K3197" s="24" ph="1"/>
      <c r="L3197" s="24" ph="1"/>
      <c r="M3197" s="24" ph="1"/>
      <c r="N3197" s="22" ph="1"/>
    </row>
    <row r="3198" spans="10:14" ht="21">
      <c r="J3198" s="24" ph="1"/>
      <c r="K3198" s="24" ph="1"/>
      <c r="L3198" s="24" ph="1"/>
      <c r="M3198" s="24" ph="1"/>
      <c r="N3198" s="22" ph="1"/>
    </row>
    <row r="3199" spans="10:14" ht="21">
      <c r="J3199" s="24" ph="1"/>
      <c r="K3199" s="24" ph="1"/>
      <c r="L3199" s="24" ph="1"/>
      <c r="M3199" s="24" ph="1"/>
      <c r="N3199" s="22" ph="1"/>
    </row>
    <row r="3200" spans="10:14" ht="21">
      <c r="J3200" s="24" ph="1"/>
      <c r="K3200" s="24" ph="1"/>
      <c r="L3200" s="24" ph="1"/>
      <c r="M3200" s="24" ph="1"/>
      <c r="N3200" s="22" ph="1"/>
    </row>
    <row r="3201" spans="10:14" ht="21">
      <c r="J3201" s="24" ph="1"/>
      <c r="K3201" s="24" ph="1"/>
      <c r="L3201" s="24" ph="1"/>
      <c r="M3201" s="24" ph="1"/>
      <c r="N3201" s="22" ph="1"/>
    </row>
    <row r="3202" spans="10:14" ht="21">
      <c r="J3202" s="24" ph="1"/>
      <c r="K3202" s="24" ph="1"/>
      <c r="L3202" s="24" ph="1"/>
      <c r="M3202" s="24" ph="1"/>
      <c r="N3202" s="22" ph="1"/>
    </row>
    <row r="3203" spans="10:14" ht="21">
      <c r="J3203" s="24" ph="1"/>
      <c r="K3203" s="24" ph="1"/>
      <c r="L3203" s="24" ph="1"/>
      <c r="M3203" s="24" ph="1"/>
      <c r="N3203" s="22" ph="1"/>
    </row>
    <row r="3204" spans="10:14" ht="21">
      <c r="J3204" s="24" ph="1"/>
      <c r="K3204" s="24" ph="1"/>
      <c r="L3204" s="24" ph="1"/>
      <c r="M3204" s="24" ph="1"/>
      <c r="N3204" s="22" ph="1"/>
    </row>
    <row r="3205" spans="10:14" ht="21">
      <c r="J3205" s="24" ph="1"/>
      <c r="K3205" s="24" ph="1"/>
      <c r="L3205" s="24" ph="1"/>
      <c r="M3205" s="24" ph="1"/>
      <c r="N3205" s="22" ph="1"/>
    </row>
    <row r="3206" spans="10:14" ht="21">
      <c r="J3206" s="24" ph="1"/>
      <c r="K3206" s="24" ph="1"/>
      <c r="L3206" s="24" ph="1"/>
      <c r="M3206" s="24" ph="1"/>
      <c r="N3206" s="22" ph="1"/>
    </row>
    <row r="3207" spans="10:14" ht="21">
      <c r="J3207" s="24" ph="1"/>
      <c r="K3207" s="24" ph="1"/>
      <c r="L3207" s="24" ph="1"/>
      <c r="M3207" s="24" ph="1"/>
      <c r="N3207" s="22" ph="1"/>
    </row>
    <row r="3208" spans="10:14" ht="21">
      <c r="J3208" s="24" ph="1"/>
      <c r="K3208" s="24" ph="1"/>
      <c r="L3208" s="24" ph="1"/>
      <c r="M3208" s="24" ph="1"/>
      <c r="N3208" s="22" ph="1"/>
    </row>
    <row r="3209" spans="10:14" ht="21">
      <c r="J3209" s="24" ph="1"/>
      <c r="K3209" s="24" ph="1"/>
      <c r="L3209" s="24" ph="1"/>
      <c r="M3209" s="24" ph="1"/>
      <c r="N3209" s="22" ph="1"/>
    </row>
    <row r="3210" spans="10:14" ht="21">
      <c r="J3210" s="24" ph="1"/>
      <c r="K3210" s="24" ph="1"/>
      <c r="L3210" s="24" ph="1"/>
      <c r="M3210" s="24" ph="1"/>
      <c r="N3210" s="22" ph="1"/>
    </row>
    <row r="3211" spans="10:14" ht="21">
      <c r="J3211" s="24" ph="1"/>
      <c r="K3211" s="24" ph="1"/>
      <c r="L3211" s="24" ph="1"/>
      <c r="M3211" s="24" ph="1"/>
      <c r="N3211" s="22" ph="1"/>
    </row>
    <row r="3212" spans="10:14" ht="21">
      <c r="J3212" s="24" ph="1"/>
      <c r="K3212" s="24" ph="1"/>
      <c r="L3212" s="24" ph="1"/>
      <c r="M3212" s="24" ph="1"/>
      <c r="N3212" s="22" ph="1"/>
    </row>
    <row r="3213" spans="10:14" ht="21">
      <c r="J3213" s="24" ph="1"/>
      <c r="K3213" s="24" ph="1"/>
      <c r="L3213" s="24" ph="1"/>
      <c r="M3213" s="24" ph="1"/>
      <c r="N3213" s="22" ph="1"/>
    </row>
    <row r="3214" spans="10:14" ht="21">
      <c r="J3214" s="24" ph="1"/>
      <c r="K3214" s="24" ph="1"/>
      <c r="L3214" s="24" ph="1"/>
      <c r="M3214" s="24" ph="1"/>
      <c r="N3214" s="22" ph="1"/>
    </row>
    <row r="3215" spans="10:14" ht="21">
      <c r="J3215" s="24" ph="1"/>
      <c r="K3215" s="24" ph="1"/>
      <c r="L3215" s="24" ph="1"/>
      <c r="M3215" s="24" ph="1"/>
      <c r="N3215" s="22" ph="1"/>
    </row>
    <row r="3216" spans="10:14" ht="21">
      <c r="J3216" s="24" ph="1"/>
      <c r="K3216" s="24" ph="1"/>
      <c r="L3216" s="24" ph="1"/>
      <c r="M3216" s="24" ph="1"/>
      <c r="N3216" s="22" ph="1"/>
    </row>
    <row r="3217" spans="10:14" ht="21">
      <c r="J3217" s="24" ph="1"/>
      <c r="K3217" s="24" ph="1"/>
      <c r="L3217" s="24" ph="1"/>
      <c r="M3217" s="24" ph="1"/>
      <c r="N3217" s="22" ph="1"/>
    </row>
    <row r="3218" spans="10:14" ht="21">
      <c r="J3218" s="24" ph="1"/>
      <c r="K3218" s="24" ph="1"/>
      <c r="L3218" s="24" ph="1"/>
      <c r="M3218" s="24" ph="1"/>
      <c r="N3218" s="22" ph="1"/>
    </row>
    <row r="3219" spans="10:14" ht="21">
      <c r="J3219" s="24" ph="1"/>
      <c r="K3219" s="24" ph="1"/>
      <c r="L3219" s="24" ph="1"/>
      <c r="M3219" s="24" ph="1"/>
      <c r="N3219" s="22" ph="1"/>
    </row>
    <row r="3220" spans="10:14" ht="21">
      <c r="J3220" s="24" ph="1"/>
      <c r="K3220" s="24" ph="1"/>
      <c r="L3220" s="24" ph="1"/>
      <c r="M3220" s="24" ph="1"/>
      <c r="N3220" s="22" ph="1"/>
    </row>
    <row r="3221" spans="10:14" ht="21">
      <c r="J3221" s="24" ph="1"/>
      <c r="K3221" s="24" ph="1"/>
      <c r="L3221" s="24" ph="1"/>
      <c r="M3221" s="24" ph="1"/>
      <c r="N3221" s="22" ph="1"/>
    </row>
    <row r="3222" spans="10:14" ht="21">
      <c r="J3222" s="24" ph="1"/>
      <c r="K3222" s="24" ph="1"/>
      <c r="L3222" s="24" ph="1"/>
      <c r="M3222" s="24" ph="1"/>
      <c r="N3222" s="22" ph="1"/>
    </row>
    <row r="3223" spans="10:14" ht="21">
      <c r="J3223" s="24" ph="1"/>
      <c r="K3223" s="24" ph="1"/>
      <c r="L3223" s="24" ph="1"/>
      <c r="M3223" s="24" ph="1"/>
      <c r="N3223" s="22" ph="1"/>
    </row>
    <row r="3224" spans="10:14" ht="21">
      <c r="J3224" s="24" ph="1"/>
      <c r="K3224" s="24" ph="1"/>
      <c r="L3224" s="24" ph="1"/>
      <c r="M3224" s="24" ph="1"/>
      <c r="N3224" s="22" ph="1"/>
    </row>
    <row r="3225" spans="10:14" ht="21">
      <c r="J3225" s="24" ph="1"/>
      <c r="K3225" s="24" ph="1"/>
      <c r="L3225" s="24" ph="1"/>
      <c r="M3225" s="24" ph="1"/>
      <c r="N3225" s="22" ph="1"/>
    </row>
    <row r="3226" spans="10:14" ht="21">
      <c r="J3226" s="24" ph="1"/>
      <c r="K3226" s="24" ph="1"/>
      <c r="L3226" s="24" ph="1"/>
      <c r="M3226" s="24" ph="1"/>
      <c r="N3226" s="22" ph="1"/>
    </row>
    <row r="3227" spans="10:14" ht="21">
      <c r="J3227" s="24" ph="1"/>
      <c r="K3227" s="24" ph="1"/>
      <c r="L3227" s="24" ph="1"/>
      <c r="M3227" s="24" ph="1"/>
      <c r="N3227" s="22" ph="1"/>
    </row>
    <row r="3228" spans="10:14" ht="21">
      <c r="J3228" s="24" ph="1"/>
      <c r="K3228" s="24" ph="1"/>
      <c r="L3228" s="24" ph="1"/>
      <c r="M3228" s="24" ph="1"/>
      <c r="N3228" s="22" ph="1"/>
    </row>
    <row r="3229" spans="10:14" ht="21">
      <c r="J3229" s="24" ph="1"/>
      <c r="K3229" s="24" ph="1"/>
      <c r="L3229" s="24" ph="1"/>
      <c r="M3229" s="24" ph="1"/>
      <c r="N3229" s="22" ph="1"/>
    </row>
    <row r="3230" spans="10:14" ht="21">
      <c r="J3230" s="24" ph="1"/>
      <c r="K3230" s="24" ph="1"/>
      <c r="L3230" s="24" ph="1"/>
      <c r="M3230" s="24" ph="1"/>
      <c r="N3230" s="22" ph="1"/>
    </row>
    <row r="3231" spans="10:14" ht="21">
      <c r="J3231" s="24" ph="1"/>
      <c r="K3231" s="24" ph="1"/>
      <c r="L3231" s="24" ph="1"/>
      <c r="M3231" s="24" ph="1"/>
      <c r="N3231" s="22" ph="1"/>
    </row>
    <row r="3232" spans="10:14" ht="21">
      <c r="J3232" s="24" ph="1"/>
      <c r="K3232" s="24" ph="1"/>
      <c r="L3232" s="24" ph="1"/>
      <c r="M3232" s="24" ph="1"/>
      <c r="N3232" s="22" ph="1"/>
    </row>
    <row r="3233" spans="10:14" ht="21">
      <c r="J3233" s="24" ph="1"/>
      <c r="K3233" s="24" ph="1"/>
      <c r="L3233" s="24" ph="1"/>
      <c r="M3233" s="24" ph="1"/>
      <c r="N3233" s="22" ph="1"/>
    </row>
    <row r="3234" spans="10:14" ht="21">
      <c r="J3234" s="24" ph="1"/>
      <c r="K3234" s="24" ph="1"/>
      <c r="L3234" s="24" ph="1"/>
      <c r="M3234" s="24" ph="1"/>
      <c r="N3234" s="22" ph="1"/>
    </row>
    <row r="3235" spans="10:14" ht="21">
      <c r="J3235" s="24" ph="1"/>
      <c r="K3235" s="24" ph="1"/>
      <c r="L3235" s="24" ph="1"/>
      <c r="M3235" s="24" ph="1"/>
      <c r="N3235" s="22" ph="1"/>
    </row>
    <row r="3236" spans="10:14" ht="21">
      <c r="J3236" s="24" ph="1"/>
      <c r="K3236" s="24" ph="1"/>
      <c r="L3236" s="24" ph="1"/>
      <c r="M3236" s="24" ph="1"/>
      <c r="N3236" s="22" ph="1"/>
    </row>
    <row r="3237" spans="10:14" ht="21">
      <c r="J3237" s="24" ph="1"/>
      <c r="K3237" s="24" ph="1"/>
      <c r="L3237" s="24" ph="1"/>
      <c r="M3237" s="24" ph="1"/>
      <c r="N3237" s="22" ph="1"/>
    </row>
    <row r="3238" spans="10:14" ht="21">
      <c r="J3238" s="24" ph="1"/>
      <c r="K3238" s="24" ph="1"/>
      <c r="L3238" s="24" ph="1"/>
      <c r="M3238" s="24" ph="1"/>
      <c r="N3238" s="22" ph="1"/>
    </row>
    <row r="3239" spans="10:14" ht="21">
      <c r="J3239" s="24" ph="1"/>
      <c r="K3239" s="24" ph="1"/>
      <c r="L3239" s="24" ph="1"/>
      <c r="M3239" s="24" ph="1"/>
      <c r="N3239" s="22" ph="1"/>
    </row>
    <row r="3240" spans="10:14" ht="21">
      <c r="J3240" s="24" ph="1"/>
      <c r="K3240" s="24" ph="1"/>
      <c r="L3240" s="24" ph="1"/>
      <c r="M3240" s="24" ph="1"/>
      <c r="N3240" s="22" ph="1"/>
    </row>
    <row r="3241" spans="10:14" ht="21">
      <c r="J3241" s="24" ph="1"/>
      <c r="K3241" s="24" ph="1"/>
      <c r="L3241" s="24" ph="1"/>
      <c r="M3241" s="24" ph="1"/>
      <c r="N3241" s="22" ph="1"/>
    </row>
    <row r="3242" spans="10:14" ht="21">
      <c r="J3242" s="24" ph="1"/>
      <c r="K3242" s="24" ph="1"/>
      <c r="L3242" s="24" ph="1"/>
      <c r="M3242" s="24" ph="1"/>
      <c r="N3242" s="22" ph="1"/>
    </row>
    <row r="3243" spans="10:14" ht="21">
      <c r="J3243" s="24" ph="1"/>
      <c r="K3243" s="24" ph="1"/>
      <c r="L3243" s="24" ph="1"/>
      <c r="M3243" s="24" ph="1"/>
      <c r="N3243" s="22" ph="1"/>
    </row>
    <row r="3244" spans="10:14" ht="21">
      <c r="J3244" s="24" ph="1"/>
      <c r="K3244" s="24" ph="1"/>
      <c r="L3244" s="24" ph="1"/>
      <c r="M3244" s="24" ph="1"/>
      <c r="N3244" s="22" ph="1"/>
    </row>
    <row r="3245" spans="10:14" ht="21">
      <c r="J3245" s="24" ph="1"/>
      <c r="K3245" s="24" ph="1"/>
      <c r="L3245" s="24" ph="1"/>
      <c r="M3245" s="24" ph="1"/>
      <c r="N3245" s="22" ph="1"/>
    </row>
    <row r="3246" spans="10:14" ht="21">
      <c r="J3246" s="24" ph="1"/>
      <c r="K3246" s="24" ph="1"/>
      <c r="L3246" s="24" ph="1"/>
      <c r="M3246" s="24" ph="1"/>
      <c r="N3246" s="22" ph="1"/>
    </row>
    <row r="3247" spans="10:14" ht="21">
      <c r="J3247" s="24" ph="1"/>
      <c r="K3247" s="24" ph="1"/>
      <c r="L3247" s="24" ph="1"/>
      <c r="M3247" s="24" ph="1"/>
      <c r="N3247" s="22" ph="1"/>
    </row>
    <row r="3248" spans="10:14" ht="21">
      <c r="J3248" s="24" ph="1"/>
      <c r="K3248" s="24" ph="1"/>
      <c r="L3248" s="24" ph="1"/>
      <c r="M3248" s="24" ph="1"/>
      <c r="N3248" s="22" ph="1"/>
    </row>
    <row r="3249" spans="10:14" ht="21">
      <c r="J3249" s="24" ph="1"/>
      <c r="K3249" s="24" ph="1"/>
      <c r="L3249" s="24" ph="1"/>
      <c r="M3249" s="24" ph="1"/>
      <c r="N3249" s="22" ph="1"/>
    </row>
    <row r="3250" spans="10:14" ht="21">
      <c r="J3250" s="24" ph="1"/>
      <c r="K3250" s="24" ph="1"/>
      <c r="L3250" s="24" ph="1"/>
      <c r="M3250" s="24" ph="1"/>
      <c r="N3250" s="22" ph="1"/>
    </row>
    <row r="3251" spans="10:14" ht="21">
      <c r="J3251" s="24" ph="1"/>
      <c r="K3251" s="24" ph="1"/>
      <c r="L3251" s="24" ph="1"/>
      <c r="M3251" s="24" ph="1"/>
      <c r="N3251" s="22" ph="1"/>
    </row>
    <row r="3252" spans="10:14" ht="21">
      <c r="J3252" s="24" ph="1"/>
      <c r="K3252" s="24" ph="1"/>
      <c r="L3252" s="24" ph="1"/>
      <c r="M3252" s="24" ph="1"/>
      <c r="N3252" s="22" ph="1"/>
    </row>
    <row r="3253" spans="10:14" ht="21">
      <c r="J3253" s="24" ph="1"/>
      <c r="K3253" s="24" ph="1"/>
      <c r="L3253" s="24" ph="1"/>
      <c r="M3253" s="24" ph="1"/>
      <c r="N3253" s="22" ph="1"/>
    </row>
    <row r="3254" spans="10:14" ht="21">
      <c r="J3254" s="24" ph="1"/>
      <c r="K3254" s="24" ph="1"/>
      <c r="L3254" s="24" ph="1"/>
      <c r="M3254" s="24" ph="1"/>
      <c r="N3254" s="22" ph="1"/>
    </row>
    <row r="3255" spans="10:14" ht="21">
      <c r="J3255" s="24" ph="1"/>
      <c r="K3255" s="24" ph="1"/>
      <c r="L3255" s="24" ph="1"/>
      <c r="M3255" s="24" ph="1"/>
      <c r="N3255" s="22" ph="1"/>
    </row>
    <row r="3256" spans="10:14" ht="21">
      <c r="J3256" s="24" ph="1"/>
      <c r="K3256" s="24" ph="1"/>
      <c r="L3256" s="24" ph="1"/>
      <c r="M3256" s="24" ph="1"/>
      <c r="N3256" s="22" ph="1"/>
    </row>
    <row r="3257" spans="10:14" ht="21">
      <c r="J3257" s="24" ph="1"/>
      <c r="K3257" s="24" ph="1"/>
      <c r="L3257" s="24" ph="1"/>
      <c r="M3257" s="24" ph="1"/>
      <c r="N3257" s="22" ph="1"/>
    </row>
    <row r="3258" spans="10:14" ht="21">
      <c r="J3258" s="24" ph="1"/>
      <c r="K3258" s="24" ph="1"/>
      <c r="L3258" s="24" ph="1"/>
      <c r="M3258" s="24" ph="1"/>
      <c r="N3258" s="22" ph="1"/>
    </row>
    <row r="3259" spans="10:14" ht="21">
      <c r="J3259" s="24" ph="1"/>
      <c r="K3259" s="24" ph="1"/>
      <c r="L3259" s="24" ph="1"/>
      <c r="M3259" s="24" ph="1"/>
      <c r="N3259" s="22" ph="1"/>
    </row>
    <row r="3260" spans="10:14" ht="21">
      <c r="J3260" s="24" ph="1"/>
      <c r="K3260" s="24" ph="1"/>
      <c r="L3260" s="24" ph="1"/>
      <c r="M3260" s="24" ph="1"/>
      <c r="N3260" s="22" ph="1"/>
    </row>
    <row r="3261" spans="10:14" ht="21">
      <c r="J3261" s="24" ph="1"/>
      <c r="K3261" s="24" ph="1"/>
      <c r="L3261" s="24" ph="1"/>
      <c r="M3261" s="24" ph="1"/>
      <c r="N3261" s="22" ph="1"/>
    </row>
    <row r="3262" spans="10:14" ht="21">
      <c r="J3262" s="24" ph="1"/>
      <c r="K3262" s="24" ph="1"/>
      <c r="L3262" s="24" ph="1"/>
      <c r="M3262" s="24" ph="1"/>
      <c r="N3262" s="22" ph="1"/>
    </row>
    <row r="3263" spans="10:14" ht="21">
      <c r="J3263" s="24" ph="1"/>
      <c r="K3263" s="24" ph="1"/>
      <c r="L3263" s="24" ph="1"/>
      <c r="M3263" s="24" ph="1"/>
      <c r="N3263" s="22" ph="1"/>
    </row>
    <row r="3264" spans="10:14" ht="21">
      <c r="J3264" s="24" ph="1"/>
      <c r="K3264" s="24" ph="1"/>
      <c r="L3264" s="24" ph="1"/>
      <c r="M3264" s="24" ph="1"/>
      <c r="N3264" s="22" ph="1"/>
    </row>
    <row r="3265" spans="10:14" ht="21">
      <c r="J3265" s="24" ph="1"/>
      <c r="K3265" s="24" ph="1"/>
      <c r="L3265" s="24" ph="1"/>
      <c r="M3265" s="24" ph="1"/>
      <c r="N3265" s="22" ph="1"/>
    </row>
    <row r="3266" spans="10:14" ht="21">
      <c r="J3266" s="24" ph="1"/>
      <c r="K3266" s="24" ph="1"/>
      <c r="L3266" s="24" ph="1"/>
      <c r="M3266" s="24" ph="1"/>
      <c r="N3266" s="22" ph="1"/>
    </row>
    <row r="3267" spans="10:14" ht="21">
      <c r="J3267" s="24" ph="1"/>
      <c r="K3267" s="24" ph="1"/>
      <c r="L3267" s="24" ph="1"/>
      <c r="M3267" s="24" ph="1"/>
      <c r="N3267" s="22" ph="1"/>
    </row>
    <row r="3268" spans="10:14" ht="21">
      <c r="J3268" s="24" ph="1"/>
      <c r="K3268" s="24" ph="1"/>
      <c r="L3268" s="24" ph="1"/>
      <c r="M3268" s="24" ph="1"/>
      <c r="N3268" s="22" ph="1"/>
    </row>
    <row r="3269" spans="10:14" ht="21">
      <c r="J3269" s="24" ph="1"/>
      <c r="K3269" s="24" ph="1"/>
      <c r="L3269" s="24" ph="1"/>
      <c r="M3269" s="24" ph="1"/>
      <c r="N3269" s="22" ph="1"/>
    </row>
    <row r="3270" spans="10:14" ht="21">
      <c r="J3270" s="24" ph="1"/>
      <c r="K3270" s="24" ph="1"/>
      <c r="L3270" s="24" ph="1"/>
      <c r="M3270" s="24" ph="1"/>
      <c r="N3270" s="22" ph="1"/>
    </row>
    <row r="3271" spans="10:14" ht="21">
      <c r="J3271" s="24" ph="1"/>
      <c r="K3271" s="24" ph="1"/>
      <c r="L3271" s="24" ph="1"/>
      <c r="M3271" s="24" ph="1"/>
      <c r="N3271" s="22" ph="1"/>
    </row>
    <row r="3272" spans="10:14" ht="21">
      <c r="J3272" s="24" ph="1"/>
      <c r="K3272" s="24" ph="1"/>
      <c r="L3272" s="24" ph="1"/>
      <c r="M3272" s="24" ph="1"/>
      <c r="N3272" s="22" ph="1"/>
    </row>
    <row r="3273" spans="10:14" ht="21">
      <c r="J3273" s="24" ph="1"/>
      <c r="K3273" s="24" ph="1"/>
      <c r="L3273" s="24" ph="1"/>
      <c r="M3273" s="24" ph="1"/>
      <c r="N3273" s="22" ph="1"/>
    </row>
    <row r="3274" spans="10:14" ht="21">
      <c r="J3274" s="24" ph="1"/>
      <c r="K3274" s="24" ph="1"/>
      <c r="L3274" s="24" ph="1"/>
      <c r="M3274" s="24" ph="1"/>
      <c r="N3274" s="22" ph="1"/>
    </row>
    <row r="3275" spans="10:14" ht="21">
      <c r="J3275" s="24" ph="1"/>
      <c r="K3275" s="24" ph="1"/>
      <c r="L3275" s="24" ph="1"/>
      <c r="M3275" s="24" ph="1"/>
      <c r="N3275" s="22" ph="1"/>
    </row>
    <row r="3276" spans="10:14" ht="21">
      <c r="J3276" s="24" ph="1"/>
      <c r="K3276" s="24" ph="1"/>
      <c r="L3276" s="24" ph="1"/>
      <c r="M3276" s="24" ph="1"/>
      <c r="N3276" s="22" ph="1"/>
    </row>
    <row r="3277" spans="10:14" ht="21">
      <c r="J3277" s="24" ph="1"/>
      <c r="K3277" s="24" ph="1"/>
      <c r="L3277" s="24" ph="1"/>
      <c r="M3277" s="24" ph="1"/>
      <c r="N3277" s="22" ph="1"/>
    </row>
    <row r="3278" spans="10:14" ht="21">
      <c r="J3278" s="24" ph="1"/>
      <c r="K3278" s="24" ph="1"/>
      <c r="L3278" s="24" ph="1"/>
      <c r="M3278" s="24" ph="1"/>
      <c r="N3278" s="22" ph="1"/>
    </row>
    <row r="3279" spans="10:14" ht="21">
      <c r="J3279" s="24" ph="1"/>
      <c r="K3279" s="24" ph="1"/>
      <c r="L3279" s="24" ph="1"/>
      <c r="M3279" s="24" ph="1"/>
      <c r="N3279" s="22" ph="1"/>
    </row>
    <row r="3280" spans="10:14" ht="21">
      <c r="J3280" s="24" ph="1"/>
      <c r="K3280" s="24" ph="1"/>
      <c r="L3280" s="24" ph="1"/>
      <c r="M3280" s="24" ph="1"/>
      <c r="N3280" s="22" ph="1"/>
    </row>
    <row r="3281" spans="10:14" ht="21">
      <c r="J3281" s="24" ph="1"/>
      <c r="K3281" s="24" ph="1"/>
      <c r="L3281" s="24" ph="1"/>
      <c r="M3281" s="24" ph="1"/>
      <c r="N3281" s="22" ph="1"/>
    </row>
    <row r="3282" spans="10:14" ht="21">
      <c r="J3282" s="24" ph="1"/>
      <c r="K3282" s="24" ph="1"/>
      <c r="L3282" s="24" ph="1"/>
      <c r="M3282" s="24" ph="1"/>
      <c r="N3282" s="22" ph="1"/>
    </row>
    <row r="3283" spans="10:14" ht="21">
      <c r="J3283" s="24" ph="1"/>
      <c r="K3283" s="24" ph="1"/>
      <c r="L3283" s="24" ph="1"/>
      <c r="M3283" s="24" ph="1"/>
      <c r="N3283" s="22" ph="1"/>
    </row>
    <row r="3284" spans="10:14" ht="21">
      <c r="J3284" s="24" ph="1"/>
      <c r="K3284" s="24" ph="1"/>
      <c r="L3284" s="24" ph="1"/>
      <c r="M3284" s="24" ph="1"/>
      <c r="N3284" s="22" ph="1"/>
    </row>
    <row r="3285" spans="10:14" ht="21">
      <c r="J3285" s="24" ph="1"/>
      <c r="K3285" s="24" ph="1"/>
      <c r="L3285" s="24" ph="1"/>
      <c r="M3285" s="24" ph="1"/>
      <c r="N3285" s="22" ph="1"/>
    </row>
    <row r="3286" spans="10:14" ht="21">
      <c r="J3286" s="24" ph="1"/>
      <c r="K3286" s="24" ph="1"/>
      <c r="L3286" s="24" ph="1"/>
      <c r="M3286" s="24" ph="1"/>
      <c r="N3286" s="22" ph="1"/>
    </row>
    <row r="3287" spans="10:14" ht="21">
      <c r="J3287" s="24" ph="1"/>
      <c r="K3287" s="24" ph="1"/>
      <c r="L3287" s="24" ph="1"/>
      <c r="M3287" s="24" ph="1"/>
      <c r="N3287" s="22" ph="1"/>
    </row>
    <row r="3288" spans="10:14" ht="21">
      <c r="J3288" s="24" ph="1"/>
      <c r="K3288" s="24" ph="1"/>
      <c r="L3288" s="24" ph="1"/>
      <c r="M3288" s="24" ph="1"/>
      <c r="N3288" s="22" ph="1"/>
    </row>
    <row r="3289" spans="10:14" ht="21">
      <c r="J3289" s="24" ph="1"/>
      <c r="K3289" s="24" ph="1"/>
      <c r="L3289" s="24" ph="1"/>
      <c r="M3289" s="24" ph="1"/>
      <c r="N3289" s="22" ph="1"/>
    </row>
    <row r="3290" spans="10:14" ht="21">
      <c r="J3290" s="24" ph="1"/>
      <c r="K3290" s="24" ph="1"/>
      <c r="L3290" s="24" ph="1"/>
      <c r="M3290" s="24" ph="1"/>
      <c r="N3290" s="22" ph="1"/>
    </row>
    <row r="3291" spans="10:14" ht="21">
      <c r="J3291" s="24" ph="1"/>
      <c r="K3291" s="24" ph="1"/>
      <c r="L3291" s="24" ph="1"/>
      <c r="M3291" s="24" ph="1"/>
      <c r="N3291" s="22" ph="1"/>
    </row>
    <row r="3292" spans="10:14" ht="21">
      <c r="J3292" s="24" ph="1"/>
      <c r="K3292" s="24" ph="1"/>
      <c r="L3292" s="24" ph="1"/>
      <c r="M3292" s="24" ph="1"/>
      <c r="N3292" s="22" ph="1"/>
    </row>
    <row r="3293" spans="10:14" ht="21">
      <c r="J3293" s="24" ph="1"/>
      <c r="K3293" s="24" ph="1"/>
      <c r="L3293" s="24" ph="1"/>
      <c r="M3293" s="24" ph="1"/>
      <c r="N3293" s="22" ph="1"/>
    </row>
    <row r="3294" spans="10:14" ht="21">
      <c r="J3294" s="24" ph="1"/>
      <c r="K3294" s="24" ph="1"/>
      <c r="L3294" s="24" ph="1"/>
      <c r="M3294" s="24" ph="1"/>
      <c r="N3294" s="22" ph="1"/>
    </row>
    <row r="3295" spans="10:14" ht="21">
      <c r="J3295" s="24" ph="1"/>
      <c r="K3295" s="24" ph="1"/>
      <c r="L3295" s="24" ph="1"/>
      <c r="M3295" s="24" ph="1"/>
      <c r="N3295" s="22" ph="1"/>
    </row>
    <row r="3296" spans="10:14" ht="21">
      <c r="J3296" s="24" ph="1"/>
      <c r="K3296" s="24" ph="1"/>
      <c r="L3296" s="24" ph="1"/>
      <c r="M3296" s="24" ph="1"/>
      <c r="N3296" s="22" ph="1"/>
    </row>
    <row r="3297" spans="10:14" ht="21">
      <c r="J3297" s="24" ph="1"/>
      <c r="K3297" s="24" ph="1"/>
      <c r="L3297" s="24" ph="1"/>
      <c r="M3297" s="24" ph="1"/>
      <c r="N3297" s="22" ph="1"/>
    </row>
    <row r="3298" spans="10:14" ht="21">
      <c r="J3298" s="24" ph="1"/>
      <c r="K3298" s="24" ph="1"/>
      <c r="L3298" s="24" ph="1"/>
      <c r="M3298" s="24" ph="1"/>
      <c r="N3298" s="22" ph="1"/>
    </row>
    <row r="3299" spans="10:14" ht="21">
      <c r="J3299" s="24" ph="1"/>
      <c r="K3299" s="24" ph="1"/>
      <c r="L3299" s="24" ph="1"/>
      <c r="M3299" s="24" ph="1"/>
      <c r="N3299" s="22" ph="1"/>
    </row>
    <row r="3300" spans="10:14" ht="21">
      <c r="J3300" s="24" ph="1"/>
      <c r="K3300" s="24" ph="1"/>
      <c r="L3300" s="24" ph="1"/>
      <c r="M3300" s="24" ph="1"/>
      <c r="N3300" s="22" ph="1"/>
    </row>
    <row r="3301" spans="10:14" ht="21">
      <c r="J3301" s="24" ph="1"/>
      <c r="K3301" s="24" ph="1"/>
      <c r="L3301" s="24" ph="1"/>
      <c r="M3301" s="24" ph="1"/>
      <c r="N3301" s="22" ph="1"/>
    </row>
    <row r="3302" spans="10:14" ht="21">
      <c r="J3302" s="24" ph="1"/>
      <c r="K3302" s="24" ph="1"/>
      <c r="L3302" s="24" ph="1"/>
      <c r="M3302" s="24" ph="1"/>
      <c r="N3302" s="22" ph="1"/>
    </row>
    <row r="3303" spans="10:14" ht="21">
      <c r="J3303" s="24" ph="1"/>
      <c r="K3303" s="24" ph="1"/>
      <c r="L3303" s="24" ph="1"/>
      <c r="M3303" s="24" ph="1"/>
      <c r="N3303" s="22" ph="1"/>
    </row>
    <row r="3304" spans="10:14" ht="21">
      <c r="J3304" s="24" ph="1"/>
      <c r="K3304" s="24" ph="1"/>
      <c r="L3304" s="24" ph="1"/>
      <c r="M3304" s="24" ph="1"/>
      <c r="N3304" s="22" ph="1"/>
    </row>
    <row r="3305" spans="10:14" ht="21">
      <c r="J3305" s="24" ph="1"/>
      <c r="K3305" s="24" ph="1"/>
      <c r="L3305" s="24" ph="1"/>
      <c r="M3305" s="24" ph="1"/>
      <c r="N3305" s="22" ph="1"/>
    </row>
    <row r="3306" spans="10:14" ht="21">
      <c r="J3306" s="24" ph="1"/>
      <c r="K3306" s="24" ph="1"/>
      <c r="L3306" s="24" ph="1"/>
      <c r="M3306" s="24" ph="1"/>
      <c r="N3306" s="22" ph="1"/>
    </row>
    <row r="3307" spans="10:14" ht="21">
      <c r="J3307" s="24" ph="1"/>
      <c r="K3307" s="24" ph="1"/>
      <c r="L3307" s="24" ph="1"/>
      <c r="M3307" s="24" ph="1"/>
      <c r="N3307" s="22" ph="1"/>
    </row>
    <row r="3308" spans="10:14" ht="21">
      <c r="J3308" s="24" ph="1"/>
      <c r="K3308" s="24" ph="1"/>
      <c r="L3308" s="24" ph="1"/>
      <c r="M3308" s="24" ph="1"/>
      <c r="N3308" s="22" ph="1"/>
    </row>
    <row r="3309" spans="10:14" ht="21">
      <c r="J3309" s="24" ph="1"/>
      <c r="K3309" s="24" ph="1"/>
      <c r="L3309" s="24" ph="1"/>
      <c r="M3309" s="24" ph="1"/>
      <c r="N3309" s="22" ph="1"/>
    </row>
    <row r="3310" spans="10:14" ht="21">
      <c r="J3310" s="24" ph="1"/>
      <c r="K3310" s="24" ph="1"/>
      <c r="L3310" s="24" ph="1"/>
      <c r="M3310" s="24" ph="1"/>
      <c r="N3310" s="22" ph="1"/>
    </row>
    <row r="3311" spans="10:14" ht="21">
      <c r="J3311" s="24" ph="1"/>
      <c r="K3311" s="24" ph="1"/>
      <c r="L3311" s="24" ph="1"/>
      <c r="M3311" s="24" ph="1"/>
      <c r="N3311" s="22" ph="1"/>
    </row>
    <row r="3312" spans="10:14" ht="21">
      <c r="J3312" s="24" ph="1"/>
      <c r="K3312" s="24" ph="1"/>
      <c r="L3312" s="24" ph="1"/>
      <c r="M3312" s="24" ph="1"/>
      <c r="N3312" s="22" ph="1"/>
    </row>
    <row r="3313" spans="10:14" ht="21">
      <c r="J3313" s="24" ph="1"/>
      <c r="K3313" s="24" ph="1"/>
      <c r="L3313" s="24" ph="1"/>
      <c r="M3313" s="24" ph="1"/>
      <c r="N3313" s="22" ph="1"/>
    </row>
    <row r="3314" spans="10:14" ht="21">
      <c r="J3314" s="24" ph="1"/>
      <c r="K3314" s="24" ph="1"/>
      <c r="L3314" s="24" ph="1"/>
      <c r="M3314" s="24" ph="1"/>
      <c r="N3314" s="22" ph="1"/>
    </row>
    <row r="3315" spans="10:14" ht="21">
      <c r="J3315" s="24" ph="1"/>
      <c r="K3315" s="24" ph="1"/>
      <c r="L3315" s="24" ph="1"/>
      <c r="M3315" s="24" ph="1"/>
      <c r="N3315" s="22" ph="1"/>
    </row>
    <row r="3316" spans="10:14" ht="21">
      <c r="J3316" s="24" ph="1"/>
      <c r="K3316" s="24" ph="1"/>
      <c r="L3316" s="24" ph="1"/>
      <c r="M3316" s="24" ph="1"/>
      <c r="N3316" s="22" ph="1"/>
    </row>
    <row r="3317" spans="10:14" ht="21">
      <c r="J3317" s="24" ph="1"/>
      <c r="K3317" s="24" ph="1"/>
      <c r="L3317" s="24" ph="1"/>
      <c r="M3317" s="24" ph="1"/>
      <c r="N3317" s="22" ph="1"/>
    </row>
    <row r="3318" spans="10:14" ht="21">
      <c r="J3318" s="24" ph="1"/>
      <c r="K3318" s="24" ph="1"/>
      <c r="L3318" s="24" ph="1"/>
      <c r="M3318" s="24" ph="1"/>
      <c r="N3318" s="22" ph="1"/>
    </row>
    <row r="3319" spans="10:14" ht="21">
      <c r="J3319" s="24" ph="1"/>
      <c r="K3319" s="24" ph="1"/>
      <c r="L3319" s="24" ph="1"/>
      <c r="M3319" s="24" ph="1"/>
      <c r="N3319" s="22" ph="1"/>
    </row>
    <row r="3320" spans="10:14" ht="21">
      <c r="J3320" s="24" ph="1"/>
      <c r="K3320" s="24" ph="1"/>
      <c r="L3320" s="24" ph="1"/>
      <c r="M3320" s="24" ph="1"/>
      <c r="N3320" s="22" ph="1"/>
    </row>
    <row r="3321" spans="10:14" ht="21">
      <c r="J3321" s="24" ph="1"/>
      <c r="K3321" s="24" ph="1"/>
      <c r="L3321" s="24" ph="1"/>
      <c r="M3321" s="24" ph="1"/>
      <c r="N3321" s="22" ph="1"/>
    </row>
    <row r="3322" spans="10:14" ht="21">
      <c r="J3322" s="24" ph="1"/>
      <c r="K3322" s="24" ph="1"/>
      <c r="L3322" s="24" ph="1"/>
      <c r="M3322" s="24" ph="1"/>
      <c r="N3322" s="22" ph="1"/>
    </row>
    <row r="3323" spans="10:14" ht="21">
      <c r="J3323" s="24" ph="1"/>
      <c r="K3323" s="24" ph="1"/>
      <c r="L3323" s="24" ph="1"/>
      <c r="M3323" s="24" ph="1"/>
      <c r="N3323" s="22" ph="1"/>
    </row>
    <row r="3324" spans="10:14" ht="21">
      <c r="J3324" s="24" ph="1"/>
      <c r="K3324" s="24" ph="1"/>
      <c r="L3324" s="24" ph="1"/>
      <c r="M3324" s="24" ph="1"/>
      <c r="N3324" s="22" ph="1"/>
    </row>
    <row r="3325" spans="10:14" ht="21">
      <c r="J3325" s="24" ph="1"/>
      <c r="K3325" s="24" ph="1"/>
      <c r="L3325" s="24" ph="1"/>
      <c r="M3325" s="24" ph="1"/>
      <c r="N3325" s="22" ph="1"/>
    </row>
    <row r="3326" spans="10:14" ht="21">
      <c r="J3326" s="24" ph="1"/>
      <c r="K3326" s="24" ph="1"/>
      <c r="L3326" s="24" ph="1"/>
      <c r="M3326" s="24" ph="1"/>
      <c r="N3326" s="22" ph="1"/>
    </row>
    <row r="3327" spans="10:14" ht="21">
      <c r="J3327" s="24" ph="1"/>
      <c r="K3327" s="24" ph="1"/>
      <c r="L3327" s="24" ph="1"/>
      <c r="M3327" s="24" ph="1"/>
      <c r="N3327" s="22" ph="1"/>
    </row>
    <row r="3328" spans="10:14" ht="21">
      <c r="J3328" s="24" ph="1"/>
      <c r="K3328" s="24" ph="1"/>
      <c r="L3328" s="24" ph="1"/>
      <c r="M3328" s="24" ph="1"/>
      <c r="N3328" s="22" ph="1"/>
    </row>
    <row r="3329" spans="10:14" ht="21">
      <c r="J3329" s="24" ph="1"/>
      <c r="K3329" s="24" ph="1"/>
      <c r="L3329" s="24" ph="1"/>
      <c r="M3329" s="24" ph="1"/>
      <c r="N3329" s="22" ph="1"/>
    </row>
    <row r="3330" spans="10:14" ht="21">
      <c r="J3330" s="24" ph="1"/>
      <c r="K3330" s="24" ph="1"/>
      <c r="L3330" s="24" ph="1"/>
      <c r="M3330" s="24" ph="1"/>
      <c r="N3330" s="22" ph="1"/>
    </row>
    <row r="3331" spans="10:14" ht="21">
      <c r="J3331" s="24" ph="1"/>
      <c r="K3331" s="24" ph="1"/>
      <c r="L3331" s="24" ph="1"/>
      <c r="M3331" s="24" ph="1"/>
      <c r="N3331" s="22" ph="1"/>
    </row>
    <row r="3332" spans="10:14" ht="21">
      <c r="J3332" s="24" ph="1"/>
      <c r="K3332" s="24" ph="1"/>
      <c r="L3332" s="24" ph="1"/>
      <c r="M3332" s="24" ph="1"/>
      <c r="N3332" s="22" ph="1"/>
    </row>
    <row r="3333" spans="10:14" ht="21">
      <c r="J3333" s="24" ph="1"/>
      <c r="K3333" s="24" ph="1"/>
      <c r="L3333" s="24" ph="1"/>
      <c r="M3333" s="24" ph="1"/>
      <c r="N3333" s="22" ph="1"/>
    </row>
    <row r="3334" spans="10:14" ht="21">
      <c r="J3334" s="24" ph="1"/>
      <c r="K3334" s="24" ph="1"/>
      <c r="L3334" s="24" ph="1"/>
      <c r="M3334" s="24" ph="1"/>
      <c r="N3334" s="22" ph="1"/>
    </row>
    <row r="3335" spans="10:14" ht="21">
      <c r="J3335" s="24" ph="1"/>
      <c r="K3335" s="24" ph="1"/>
      <c r="L3335" s="24" ph="1"/>
      <c r="M3335" s="24" ph="1"/>
      <c r="N3335" s="22" ph="1"/>
    </row>
    <row r="3336" spans="10:14" ht="21">
      <c r="J3336" s="24" ph="1"/>
      <c r="K3336" s="24" ph="1"/>
      <c r="L3336" s="24" ph="1"/>
      <c r="M3336" s="24" ph="1"/>
      <c r="N3336" s="22" ph="1"/>
    </row>
    <row r="3337" spans="10:14" ht="21">
      <c r="J3337" s="24" ph="1"/>
      <c r="K3337" s="24" ph="1"/>
      <c r="L3337" s="24" ph="1"/>
      <c r="M3337" s="24" ph="1"/>
      <c r="N3337" s="22" ph="1"/>
    </row>
    <row r="3338" spans="10:14" ht="21">
      <c r="J3338" s="24" ph="1"/>
      <c r="K3338" s="24" ph="1"/>
      <c r="L3338" s="24" ph="1"/>
      <c r="M3338" s="24" ph="1"/>
      <c r="N3338" s="22" ph="1"/>
    </row>
    <row r="3339" spans="10:14" ht="21">
      <c r="J3339" s="24" ph="1"/>
      <c r="K3339" s="24" ph="1"/>
      <c r="L3339" s="24" ph="1"/>
      <c r="M3339" s="24" ph="1"/>
      <c r="N3339" s="22" ph="1"/>
    </row>
    <row r="3340" spans="10:14" ht="21">
      <c r="J3340" s="24" ph="1"/>
      <c r="K3340" s="24" ph="1"/>
      <c r="L3340" s="24" ph="1"/>
      <c r="M3340" s="24" ph="1"/>
      <c r="N3340" s="22" ph="1"/>
    </row>
    <row r="3341" spans="10:14" ht="21">
      <c r="J3341" s="24" ph="1"/>
      <c r="K3341" s="24" ph="1"/>
      <c r="L3341" s="24" ph="1"/>
      <c r="M3341" s="24" ph="1"/>
      <c r="N3341" s="22" ph="1"/>
    </row>
    <row r="3342" spans="10:14" ht="21">
      <c r="J3342" s="24" ph="1"/>
      <c r="K3342" s="24" ph="1"/>
      <c r="L3342" s="24" ph="1"/>
      <c r="M3342" s="24" ph="1"/>
      <c r="N3342" s="22" ph="1"/>
    </row>
    <row r="3343" spans="10:14" ht="21">
      <c r="J3343" s="24" ph="1"/>
      <c r="K3343" s="24" ph="1"/>
      <c r="L3343" s="24" ph="1"/>
      <c r="M3343" s="24" ph="1"/>
      <c r="N3343" s="22" ph="1"/>
    </row>
    <row r="3344" spans="10:14" ht="21">
      <c r="J3344" s="24" ph="1"/>
      <c r="K3344" s="24" ph="1"/>
      <c r="L3344" s="24" ph="1"/>
      <c r="M3344" s="24" ph="1"/>
      <c r="N3344" s="22" ph="1"/>
    </row>
    <row r="3345" spans="10:14" ht="21">
      <c r="J3345" s="24" ph="1"/>
      <c r="K3345" s="24" ph="1"/>
      <c r="L3345" s="24" ph="1"/>
      <c r="M3345" s="24" ph="1"/>
      <c r="N3345" s="22" ph="1"/>
    </row>
    <row r="3346" spans="10:14" ht="21">
      <c r="J3346" s="24" ph="1"/>
      <c r="K3346" s="24" ph="1"/>
      <c r="L3346" s="24" ph="1"/>
      <c r="M3346" s="24" ph="1"/>
      <c r="N3346" s="22" ph="1"/>
    </row>
    <row r="3347" spans="10:14" ht="21">
      <c r="J3347" s="24" ph="1"/>
      <c r="K3347" s="24" ph="1"/>
      <c r="L3347" s="24" ph="1"/>
      <c r="M3347" s="24" ph="1"/>
      <c r="N3347" s="22" ph="1"/>
    </row>
    <row r="3348" spans="10:14" ht="21">
      <c r="J3348" s="24" ph="1"/>
      <c r="K3348" s="24" ph="1"/>
      <c r="L3348" s="24" ph="1"/>
      <c r="M3348" s="24" ph="1"/>
      <c r="N3348" s="22" ph="1"/>
    </row>
    <row r="3349" spans="10:14" ht="21">
      <c r="J3349" s="24" ph="1"/>
      <c r="K3349" s="24" ph="1"/>
      <c r="L3349" s="24" ph="1"/>
      <c r="M3349" s="24" ph="1"/>
      <c r="N3349" s="22" ph="1"/>
    </row>
    <row r="3350" spans="10:14" ht="21">
      <c r="J3350" s="24" ph="1"/>
      <c r="K3350" s="24" ph="1"/>
      <c r="L3350" s="24" ph="1"/>
      <c r="M3350" s="24" ph="1"/>
      <c r="N3350" s="22" ph="1"/>
    </row>
    <row r="3351" spans="10:14" ht="21">
      <c r="J3351" s="24" ph="1"/>
      <c r="K3351" s="24" ph="1"/>
      <c r="L3351" s="24" ph="1"/>
      <c r="M3351" s="24" ph="1"/>
      <c r="N3351" s="22" ph="1"/>
    </row>
    <row r="3352" spans="10:14" ht="21">
      <c r="J3352" s="24" ph="1"/>
      <c r="K3352" s="24" ph="1"/>
      <c r="L3352" s="24" ph="1"/>
      <c r="M3352" s="24" ph="1"/>
      <c r="N3352" s="22" ph="1"/>
    </row>
    <row r="3353" spans="10:14" ht="21">
      <c r="J3353" s="24" ph="1"/>
      <c r="K3353" s="24" ph="1"/>
      <c r="L3353" s="24" ph="1"/>
      <c r="M3353" s="24" ph="1"/>
      <c r="N3353" s="22" ph="1"/>
    </row>
    <row r="3354" spans="10:14" ht="21">
      <c r="J3354" s="24" ph="1"/>
      <c r="K3354" s="24" ph="1"/>
      <c r="L3354" s="24" ph="1"/>
      <c r="M3354" s="24" ph="1"/>
      <c r="N3354" s="22" ph="1"/>
    </row>
    <row r="3355" spans="10:14" ht="21">
      <c r="J3355" s="24" ph="1"/>
      <c r="K3355" s="24" ph="1"/>
      <c r="L3355" s="24" ph="1"/>
      <c r="M3355" s="24" ph="1"/>
      <c r="N3355" s="22" ph="1"/>
    </row>
    <row r="3356" spans="10:14" ht="21">
      <c r="J3356" s="24" ph="1"/>
      <c r="K3356" s="24" ph="1"/>
      <c r="L3356" s="24" ph="1"/>
      <c r="M3356" s="24" ph="1"/>
      <c r="N3356" s="22" ph="1"/>
    </row>
    <row r="3357" spans="10:14" ht="21">
      <c r="J3357" s="24" ph="1"/>
      <c r="K3357" s="24" ph="1"/>
      <c r="L3357" s="24" ph="1"/>
      <c r="M3357" s="24" ph="1"/>
      <c r="N3357" s="22" ph="1"/>
    </row>
    <row r="3358" spans="10:14" ht="21">
      <c r="J3358" s="24" ph="1"/>
      <c r="K3358" s="24" ph="1"/>
      <c r="L3358" s="24" ph="1"/>
      <c r="M3358" s="24" ph="1"/>
      <c r="N3358" s="22" ph="1"/>
    </row>
    <row r="3359" spans="10:14" ht="21">
      <c r="J3359" s="24" ph="1"/>
      <c r="K3359" s="24" ph="1"/>
      <c r="L3359" s="24" ph="1"/>
      <c r="M3359" s="24" ph="1"/>
      <c r="N3359" s="22" ph="1"/>
    </row>
    <row r="3360" spans="10:14" ht="21">
      <c r="J3360" s="24" ph="1"/>
      <c r="K3360" s="24" ph="1"/>
      <c r="L3360" s="24" ph="1"/>
      <c r="M3360" s="24" ph="1"/>
      <c r="N3360" s="22" ph="1"/>
    </row>
    <row r="3361" spans="10:14" ht="21">
      <c r="J3361" s="24" ph="1"/>
      <c r="K3361" s="24" ph="1"/>
      <c r="L3361" s="24" ph="1"/>
      <c r="M3361" s="24" ph="1"/>
      <c r="N3361" s="22" ph="1"/>
    </row>
    <row r="3362" spans="10:14" ht="21">
      <c r="J3362" s="24" ph="1"/>
      <c r="K3362" s="24" ph="1"/>
      <c r="L3362" s="24" ph="1"/>
      <c r="M3362" s="24" ph="1"/>
      <c r="N3362" s="22" ph="1"/>
    </row>
    <row r="3363" spans="10:14" ht="21">
      <c r="J3363" s="24" ph="1"/>
      <c r="K3363" s="24" ph="1"/>
      <c r="L3363" s="24" ph="1"/>
      <c r="M3363" s="24" ph="1"/>
      <c r="N3363" s="22" ph="1"/>
    </row>
    <row r="3364" spans="10:14" ht="21">
      <c r="J3364" s="24" ph="1"/>
      <c r="K3364" s="24" ph="1"/>
      <c r="L3364" s="24" ph="1"/>
      <c r="M3364" s="24" ph="1"/>
      <c r="N3364" s="22" ph="1"/>
    </row>
    <row r="3365" spans="10:14" ht="21">
      <c r="J3365" s="24" ph="1"/>
      <c r="K3365" s="24" ph="1"/>
      <c r="L3365" s="24" ph="1"/>
      <c r="M3365" s="24" ph="1"/>
      <c r="N3365" s="22" ph="1"/>
    </row>
    <row r="3366" spans="10:14" ht="21">
      <c r="J3366" s="24" ph="1"/>
      <c r="K3366" s="24" ph="1"/>
      <c r="L3366" s="24" ph="1"/>
      <c r="M3366" s="24" ph="1"/>
      <c r="N3366" s="22" ph="1"/>
    </row>
    <row r="3367" spans="10:14" ht="21">
      <c r="J3367" s="24" ph="1"/>
      <c r="K3367" s="24" ph="1"/>
      <c r="L3367" s="24" ph="1"/>
      <c r="M3367" s="24" ph="1"/>
      <c r="N3367" s="22" ph="1"/>
    </row>
    <row r="3368" spans="10:14" ht="21">
      <c r="J3368" s="24" ph="1"/>
      <c r="K3368" s="24" ph="1"/>
      <c r="L3368" s="24" ph="1"/>
      <c r="M3368" s="24" ph="1"/>
      <c r="N3368" s="22" ph="1"/>
    </row>
    <row r="3369" spans="10:14" ht="21">
      <c r="J3369" s="24" ph="1"/>
      <c r="K3369" s="24" ph="1"/>
      <c r="L3369" s="24" ph="1"/>
      <c r="M3369" s="24" ph="1"/>
      <c r="N3369" s="22" ph="1"/>
    </row>
    <row r="3370" spans="10:14" ht="21">
      <c r="J3370" s="24" ph="1"/>
      <c r="K3370" s="24" ph="1"/>
      <c r="L3370" s="24" ph="1"/>
      <c r="M3370" s="24" ph="1"/>
      <c r="N3370" s="22" ph="1"/>
    </row>
    <row r="3371" spans="10:14" ht="21">
      <c r="J3371" s="24" ph="1"/>
      <c r="K3371" s="24" ph="1"/>
      <c r="L3371" s="24" ph="1"/>
      <c r="M3371" s="24" ph="1"/>
      <c r="N3371" s="22" ph="1"/>
    </row>
    <row r="3372" spans="10:14" ht="21">
      <c r="J3372" s="24" ph="1"/>
      <c r="K3372" s="24" ph="1"/>
      <c r="L3372" s="24" ph="1"/>
      <c r="M3372" s="24" ph="1"/>
      <c r="N3372" s="22" ph="1"/>
    </row>
    <row r="3373" spans="10:14" ht="21">
      <c r="J3373" s="24" ph="1"/>
      <c r="K3373" s="24" ph="1"/>
      <c r="L3373" s="24" ph="1"/>
      <c r="M3373" s="24" ph="1"/>
      <c r="N3373" s="22" ph="1"/>
    </row>
    <row r="3374" spans="10:14" ht="21">
      <c r="J3374" s="24" ph="1"/>
      <c r="K3374" s="24" ph="1"/>
      <c r="L3374" s="24" ph="1"/>
      <c r="M3374" s="24" ph="1"/>
      <c r="N3374" s="22" ph="1"/>
    </row>
    <row r="3375" spans="10:14" ht="21">
      <c r="J3375" s="24" ph="1"/>
      <c r="K3375" s="24" ph="1"/>
      <c r="L3375" s="24" ph="1"/>
      <c r="M3375" s="24" ph="1"/>
      <c r="N3375" s="22" ph="1"/>
    </row>
    <row r="3376" spans="10:14" ht="21">
      <c r="J3376" s="24" ph="1"/>
      <c r="K3376" s="24" ph="1"/>
      <c r="L3376" s="24" ph="1"/>
      <c r="M3376" s="24" ph="1"/>
      <c r="N3376" s="22" ph="1"/>
    </row>
    <row r="3377" spans="10:14" ht="21">
      <c r="J3377" s="24" ph="1"/>
      <c r="K3377" s="24" ph="1"/>
      <c r="L3377" s="24" ph="1"/>
      <c r="M3377" s="24" ph="1"/>
      <c r="N3377" s="22" ph="1"/>
    </row>
    <row r="3378" spans="10:14" ht="21">
      <c r="J3378" s="24" ph="1"/>
      <c r="K3378" s="24" ph="1"/>
      <c r="L3378" s="24" ph="1"/>
      <c r="M3378" s="24" ph="1"/>
      <c r="N3378" s="22" ph="1"/>
    </row>
    <row r="3379" spans="10:14" ht="21">
      <c r="J3379" s="24" ph="1"/>
      <c r="K3379" s="24" ph="1"/>
      <c r="L3379" s="24" ph="1"/>
      <c r="M3379" s="24" ph="1"/>
      <c r="N3379" s="22" ph="1"/>
    </row>
    <row r="3380" spans="10:14" ht="21">
      <c r="J3380" s="24" ph="1"/>
      <c r="K3380" s="24" ph="1"/>
      <c r="L3380" s="24" ph="1"/>
      <c r="M3380" s="24" ph="1"/>
      <c r="N3380" s="22" ph="1"/>
    </row>
    <row r="3381" spans="10:14" ht="21">
      <c r="J3381" s="24" ph="1"/>
      <c r="K3381" s="24" ph="1"/>
      <c r="L3381" s="24" ph="1"/>
      <c r="M3381" s="24" ph="1"/>
      <c r="N3381" s="22" ph="1"/>
    </row>
    <row r="3382" spans="10:14" ht="21">
      <c r="J3382" s="24" ph="1"/>
      <c r="K3382" s="24" ph="1"/>
      <c r="L3382" s="24" ph="1"/>
      <c r="M3382" s="24" ph="1"/>
      <c r="N3382" s="22" ph="1"/>
    </row>
    <row r="3383" spans="10:14" ht="21">
      <c r="J3383" s="24" ph="1"/>
      <c r="K3383" s="24" ph="1"/>
      <c r="L3383" s="24" ph="1"/>
      <c r="M3383" s="24" ph="1"/>
      <c r="N3383" s="22" ph="1"/>
    </row>
    <row r="3384" spans="10:14" ht="21">
      <c r="J3384" s="24" ph="1"/>
      <c r="K3384" s="24" ph="1"/>
      <c r="L3384" s="24" ph="1"/>
      <c r="M3384" s="24" ph="1"/>
      <c r="N3384" s="22" ph="1"/>
    </row>
    <row r="3385" spans="10:14" ht="21">
      <c r="J3385" s="24" ph="1"/>
      <c r="K3385" s="24" ph="1"/>
      <c r="L3385" s="24" ph="1"/>
      <c r="M3385" s="24" ph="1"/>
      <c r="N3385" s="22" ph="1"/>
    </row>
    <row r="3386" spans="10:14" ht="21">
      <c r="J3386" s="24" ph="1"/>
      <c r="K3386" s="24" ph="1"/>
      <c r="L3386" s="24" ph="1"/>
      <c r="M3386" s="24" ph="1"/>
      <c r="N3386" s="22" ph="1"/>
    </row>
    <row r="3387" spans="10:14" ht="21">
      <c r="J3387" s="24" ph="1"/>
      <c r="K3387" s="24" ph="1"/>
      <c r="L3387" s="24" ph="1"/>
      <c r="M3387" s="24" ph="1"/>
      <c r="N3387" s="22" ph="1"/>
    </row>
    <row r="3388" spans="10:14" ht="21">
      <c r="J3388" s="24" ph="1"/>
      <c r="K3388" s="24" ph="1"/>
      <c r="L3388" s="24" ph="1"/>
      <c r="M3388" s="24" ph="1"/>
      <c r="N3388" s="22" ph="1"/>
    </row>
    <row r="3389" spans="10:14" ht="21">
      <c r="J3389" s="24" ph="1"/>
      <c r="K3389" s="24" ph="1"/>
      <c r="L3389" s="24" ph="1"/>
      <c r="M3389" s="24" ph="1"/>
      <c r="N3389" s="22" ph="1"/>
    </row>
    <row r="3390" spans="10:14" ht="21">
      <c r="J3390" s="24" ph="1"/>
      <c r="K3390" s="24" ph="1"/>
      <c r="L3390" s="24" ph="1"/>
      <c r="M3390" s="24" ph="1"/>
      <c r="N3390" s="22" ph="1"/>
    </row>
    <row r="3391" spans="10:14" ht="21">
      <c r="J3391" s="24" ph="1"/>
      <c r="K3391" s="24" ph="1"/>
      <c r="L3391" s="24" ph="1"/>
      <c r="M3391" s="24" ph="1"/>
      <c r="N3391" s="22" ph="1"/>
    </row>
    <row r="3392" spans="10:14" ht="21">
      <c r="J3392" s="24" ph="1"/>
      <c r="K3392" s="24" ph="1"/>
      <c r="L3392" s="24" ph="1"/>
      <c r="M3392" s="24" ph="1"/>
      <c r="N3392" s="22" ph="1"/>
    </row>
    <row r="3393" spans="10:14" ht="21">
      <c r="J3393" s="24" ph="1"/>
      <c r="K3393" s="24" ph="1"/>
      <c r="L3393" s="24" ph="1"/>
      <c r="M3393" s="24" ph="1"/>
      <c r="N3393" s="22" ph="1"/>
    </row>
    <row r="3394" spans="10:14" ht="21">
      <c r="J3394" s="24" ph="1"/>
      <c r="K3394" s="24" ph="1"/>
      <c r="L3394" s="24" ph="1"/>
      <c r="M3394" s="24" ph="1"/>
      <c r="N3394" s="22" ph="1"/>
    </row>
    <row r="3395" spans="10:14" ht="21">
      <c r="J3395" s="24" ph="1"/>
      <c r="K3395" s="24" ph="1"/>
      <c r="L3395" s="24" ph="1"/>
      <c r="M3395" s="24" ph="1"/>
      <c r="N3395" s="22" ph="1"/>
    </row>
    <row r="3396" spans="10:14" ht="21">
      <c r="J3396" s="24" ph="1"/>
      <c r="K3396" s="24" ph="1"/>
      <c r="L3396" s="24" ph="1"/>
      <c r="M3396" s="24" ph="1"/>
      <c r="N3396" s="22" ph="1"/>
    </row>
    <row r="3397" spans="10:14" ht="21">
      <c r="J3397" s="24" ph="1"/>
      <c r="K3397" s="24" ph="1"/>
      <c r="L3397" s="24" ph="1"/>
      <c r="M3397" s="24" ph="1"/>
      <c r="N3397" s="22" ph="1"/>
    </row>
    <row r="3398" spans="10:14" ht="21">
      <c r="J3398" s="24" ph="1"/>
      <c r="K3398" s="24" ph="1"/>
      <c r="L3398" s="24" ph="1"/>
      <c r="M3398" s="24" ph="1"/>
      <c r="N3398" s="22" ph="1"/>
    </row>
    <row r="3399" spans="10:14" ht="21">
      <c r="J3399" s="24" ph="1"/>
      <c r="K3399" s="24" ph="1"/>
      <c r="L3399" s="24" ph="1"/>
      <c r="M3399" s="24" ph="1"/>
      <c r="N3399" s="22" ph="1"/>
    </row>
    <row r="3400" spans="10:14" ht="21">
      <c r="J3400" s="24" ph="1"/>
      <c r="K3400" s="24" ph="1"/>
      <c r="L3400" s="24" ph="1"/>
      <c r="M3400" s="24" ph="1"/>
      <c r="N3400" s="22" ph="1"/>
    </row>
    <row r="3401" spans="10:14" ht="21">
      <c r="J3401" s="24" ph="1"/>
      <c r="K3401" s="24" ph="1"/>
      <c r="L3401" s="24" ph="1"/>
      <c r="M3401" s="24" ph="1"/>
      <c r="N3401" s="22" ph="1"/>
    </row>
    <row r="3402" spans="10:14" ht="21">
      <c r="J3402" s="24" ph="1"/>
      <c r="K3402" s="24" ph="1"/>
      <c r="L3402" s="24" ph="1"/>
      <c r="M3402" s="24" ph="1"/>
      <c r="N3402" s="22" ph="1"/>
    </row>
    <row r="3403" spans="10:14" ht="21">
      <c r="J3403" s="24" ph="1"/>
      <c r="K3403" s="24" ph="1"/>
      <c r="L3403" s="24" ph="1"/>
      <c r="M3403" s="24" ph="1"/>
      <c r="N3403" s="22" ph="1"/>
    </row>
    <row r="3404" spans="10:14" ht="21">
      <c r="J3404" s="24" ph="1"/>
      <c r="K3404" s="24" ph="1"/>
      <c r="L3404" s="24" ph="1"/>
      <c r="M3404" s="24" ph="1"/>
      <c r="N3404" s="22" ph="1"/>
    </row>
    <row r="3405" spans="10:14" ht="21">
      <c r="J3405" s="24" ph="1"/>
      <c r="K3405" s="24" ph="1"/>
      <c r="L3405" s="24" ph="1"/>
      <c r="M3405" s="24" ph="1"/>
      <c r="N3405" s="22" ph="1"/>
    </row>
    <row r="3406" spans="10:14" ht="21">
      <c r="J3406" s="24" ph="1"/>
      <c r="K3406" s="24" ph="1"/>
      <c r="L3406" s="24" ph="1"/>
      <c r="M3406" s="24" ph="1"/>
      <c r="N3406" s="22" ph="1"/>
    </row>
    <row r="3407" spans="10:14" ht="21">
      <c r="J3407" s="24" ph="1"/>
      <c r="K3407" s="24" ph="1"/>
      <c r="L3407" s="24" ph="1"/>
      <c r="M3407" s="24" ph="1"/>
      <c r="N3407" s="22" ph="1"/>
    </row>
    <row r="3408" spans="10:14" ht="21">
      <c r="J3408" s="24" ph="1"/>
      <c r="K3408" s="24" ph="1"/>
      <c r="L3408" s="24" ph="1"/>
      <c r="M3408" s="24" ph="1"/>
      <c r="N3408" s="22" ph="1"/>
    </row>
    <row r="3409" spans="10:14" ht="21">
      <c r="J3409" s="24" ph="1"/>
      <c r="K3409" s="24" ph="1"/>
      <c r="L3409" s="24" ph="1"/>
      <c r="M3409" s="24" ph="1"/>
      <c r="N3409" s="22" ph="1"/>
    </row>
    <row r="3410" spans="10:14" ht="21">
      <c r="J3410" s="24" ph="1"/>
      <c r="K3410" s="24" ph="1"/>
      <c r="L3410" s="24" ph="1"/>
      <c r="M3410" s="24" ph="1"/>
      <c r="N3410" s="22" ph="1"/>
    </row>
    <row r="3411" spans="10:14" ht="21">
      <c r="J3411" s="24" ph="1"/>
      <c r="K3411" s="24" ph="1"/>
      <c r="L3411" s="24" ph="1"/>
      <c r="M3411" s="24" ph="1"/>
      <c r="N3411" s="22" ph="1"/>
    </row>
    <row r="3412" spans="10:14" ht="21">
      <c r="J3412" s="24" ph="1"/>
      <c r="K3412" s="24" ph="1"/>
      <c r="L3412" s="24" ph="1"/>
      <c r="M3412" s="24" ph="1"/>
      <c r="N3412" s="22" ph="1"/>
    </row>
    <row r="3413" spans="10:14" ht="21">
      <c r="J3413" s="24" ph="1"/>
      <c r="K3413" s="24" ph="1"/>
      <c r="L3413" s="24" ph="1"/>
      <c r="M3413" s="24" ph="1"/>
      <c r="N3413" s="22" ph="1"/>
    </row>
    <row r="3414" spans="10:14" ht="21">
      <c r="J3414" s="24" ph="1"/>
      <c r="K3414" s="24" ph="1"/>
      <c r="L3414" s="24" ph="1"/>
      <c r="M3414" s="24" ph="1"/>
      <c r="N3414" s="22" ph="1"/>
    </row>
    <row r="3415" spans="10:14" ht="21">
      <c r="J3415" s="24" ph="1"/>
      <c r="K3415" s="24" ph="1"/>
      <c r="L3415" s="24" ph="1"/>
      <c r="M3415" s="24" ph="1"/>
      <c r="N3415" s="22" ph="1"/>
    </row>
    <row r="3416" spans="10:14" ht="21">
      <c r="J3416" s="24" ph="1"/>
      <c r="K3416" s="24" ph="1"/>
      <c r="L3416" s="24" ph="1"/>
      <c r="M3416" s="24" ph="1"/>
      <c r="N3416" s="22" ph="1"/>
    </row>
    <row r="3417" spans="10:14" ht="21">
      <c r="J3417" s="24" ph="1"/>
      <c r="K3417" s="24" ph="1"/>
      <c r="L3417" s="24" ph="1"/>
      <c r="M3417" s="24" ph="1"/>
      <c r="N3417" s="22" ph="1"/>
    </row>
    <row r="3418" spans="10:14" ht="21">
      <c r="J3418" s="24" ph="1"/>
      <c r="K3418" s="24" ph="1"/>
      <c r="L3418" s="24" ph="1"/>
      <c r="M3418" s="24" ph="1"/>
      <c r="N3418" s="22" ph="1"/>
    </row>
    <row r="3419" spans="10:14" ht="21">
      <c r="J3419" s="24" ph="1"/>
      <c r="K3419" s="24" ph="1"/>
      <c r="L3419" s="24" ph="1"/>
      <c r="M3419" s="24" ph="1"/>
      <c r="N3419" s="22" ph="1"/>
    </row>
    <row r="3420" spans="10:14" ht="21">
      <c r="J3420" s="24" ph="1"/>
      <c r="K3420" s="24" ph="1"/>
      <c r="L3420" s="24" ph="1"/>
      <c r="M3420" s="24" ph="1"/>
      <c r="N3420" s="22" ph="1"/>
    </row>
    <row r="3421" spans="10:14" ht="21">
      <c r="J3421" s="24" ph="1"/>
      <c r="K3421" s="24" ph="1"/>
      <c r="L3421" s="24" ph="1"/>
      <c r="M3421" s="24" ph="1"/>
      <c r="N3421" s="22" ph="1"/>
    </row>
    <row r="3422" spans="10:14" ht="21">
      <c r="J3422" s="24" ph="1"/>
      <c r="K3422" s="24" ph="1"/>
      <c r="L3422" s="24" ph="1"/>
      <c r="M3422" s="24" ph="1"/>
      <c r="N3422" s="22" ph="1"/>
    </row>
    <row r="3423" spans="10:14" ht="21">
      <c r="J3423" s="24" ph="1"/>
      <c r="K3423" s="24" ph="1"/>
      <c r="L3423" s="24" ph="1"/>
      <c r="M3423" s="24" ph="1"/>
      <c r="N3423" s="22" ph="1"/>
    </row>
    <row r="3424" spans="10:14" ht="21">
      <c r="J3424" s="24" ph="1"/>
      <c r="K3424" s="24" ph="1"/>
      <c r="L3424" s="24" ph="1"/>
      <c r="M3424" s="24" ph="1"/>
      <c r="N3424" s="22" ph="1"/>
    </row>
    <row r="3425" spans="10:14" ht="21">
      <c r="J3425" s="24" ph="1"/>
      <c r="K3425" s="24" ph="1"/>
      <c r="L3425" s="24" ph="1"/>
      <c r="M3425" s="24" ph="1"/>
      <c r="N3425" s="22" ph="1"/>
    </row>
    <row r="3426" spans="10:14" ht="21">
      <c r="J3426" s="24" ph="1"/>
      <c r="K3426" s="24" ph="1"/>
      <c r="L3426" s="24" ph="1"/>
      <c r="M3426" s="24" ph="1"/>
      <c r="N3426" s="22" ph="1"/>
    </row>
    <row r="3427" spans="10:14" ht="21">
      <c r="J3427" s="24" ph="1"/>
      <c r="K3427" s="24" ph="1"/>
      <c r="L3427" s="24" ph="1"/>
      <c r="M3427" s="24" ph="1"/>
      <c r="N3427" s="22" ph="1"/>
    </row>
    <row r="3428" spans="10:14" ht="21">
      <c r="J3428" s="24" ph="1"/>
      <c r="K3428" s="24" ph="1"/>
      <c r="L3428" s="24" ph="1"/>
      <c r="M3428" s="24" ph="1"/>
      <c r="N3428" s="22" ph="1"/>
    </row>
    <row r="3429" spans="10:14" ht="21">
      <c r="J3429" s="24" ph="1"/>
      <c r="K3429" s="24" ph="1"/>
      <c r="L3429" s="24" ph="1"/>
      <c r="M3429" s="24" ph="1"/>
      <c r="N3429" s="22" ph="1"/>
    </row>
    <row r="3430" spans="10:14" ht="21">
      <c r="J3430" s="24" ph="1"/>
      <c r="K3430" s="24" ph="1"/>
      <c r="L3430" s="24" ph="1"/>
      <c r="M3430" s="24" ph="1"/>
      <c r="N3430" s="22" ph="1"/>
    </row>
    <row r="3431" spans="10:14" ht="21">
      <c r="J3431" s="24" ph="1"/>
      <c r="K3431" s="24" ph="1"/>
      <c r="L3431" s="24" ph="1"/>
      <c r="M3431" s="24" ph="1"/>
      <c r="N3431" s="22" ph="1"/>
    </row>
    <row r="3432" spans="10:14" ht="21">
      <c r="J3432" s="24" ph="1"/>
      <c r="K3432" s="24" ph="1"/>
      <c r="L3432" s="24" ph="1"/>
      <c r="M3432" s="24" ph="1"/>
      <c r="N3432" s="22" ph="1"/>
    </row>
    <row r="3433" spans="10:14" ht="21">
      <c r="J3433" s="24" ph="1"/>
      <c r="K3433" s="24" ph="1"/>
      <c r="L3433" s="24" ph="1"/>
      <c r="M3433" s="24" ph="1"/>
      <c r="N3433" s="22" ph="1"/>
    </row>
    <row r="3434" spans="10:14" ht="21">
      <c r="J3434" s="24" ph="1"/>
      <c r="K3434" s="24" ph="1"/>
      <c r="L3434" s="24" ph="1"/>
      <c r="M3434" s="24" ph="1"/>
      <c r="N3434" s="22" ph="1"/>
    </row>
    <row r="3435" spans="10:14" ht="21">
      <c r="J3435" s="24" ph="1"/>
      <c r="K3435" s="24" ph="1"/>
      <c r="L3435" s="24" ph="1"/>
      <c r="M3435" s="24" ph="1"/>
      <c r="N3435" s="22" ph="1"/>
    </row>
    <row r="3436" spans="10:14" ht="21">
      <c r="J3436" s="24" ph="1"/>
      <c r="K3436" s="24" ph="1"/>
      <c r="L3436" s="24" ph="1"/>
      <c r="M3436" s="24" ph="1"/>
      <c r="N3436" s="22" ph="1"/>
    </row>
    <row r="3437" spans="10:14" ht="21">
      <c r="J3437" s="24" ph="1"/>
      <c r="K3437" s="24" ph="1"/>
      <c r="L3437" s="24" ph="1"/>
      <c r="M3437" s="24" ph="1"/>
      <c r="N3437" s="22" ph="1"/>
    </row>
    <row r="3438" spans="10:14" ht="21">
      <c r="J3438" s="24" ph="1"/>
      <c r="K3438" s="24" ph="1"/>
      <c r="L3438" s="24" ph="1"/>
      <c r="M3438" s="24" ph="1"/>
      <c r="N3438" s="22" ph="1"/>
    </row>
    <row r="3439" spans="10:14" ht="21">
      <c r="J3439" s="24" ph="1"/>
      <c r="K3439" s="24" ph="1"/>
      <c r="L3439" s="24" ph="1"/>
      <c r="M3439" s="24" ph="1"/>
      <c r="N3439" s="22" ph="1"/>
    </row>
    <row r="3440" spans="10:14" ht="21">
      <c r="J3440" s="24" ph="1"/>
      <c r="K3440" s="24" ph="1"/>
      <c r="L3440" s="24" ph="1"/>
      <c r="M3440" s="24" ph="1"/>
      <c r="N3440" s="22" ph="1"/>
    </row>
    <row r="3441" spans="10:14" ht="21">
      <c r="J3441" s="24" ph="1"/>
      <c r="K3441" s="24" ph="1"/>
      <c r="L3441" s="24" ph="1"/>
      <c r="M3441" s="24" ph="1"/>
      <c r="N3441" s="22" ph="1"/>
    </row>
    <row r="3442" spans="10:14" ht="21">
      <c r="J3442" s="24" ph="1"/>
      <c r="K3442" s="24" ph="1"/>
      <c r="L3442" s="24" ph="1"/>
      <c r="M3442" s="24" ph="1"/>
      <c r="N3442" s="22" ph="1"/>
    </row>
    <row r="3443" spans="10:14" ht="21">
      <c r="J3443" s="24" ph="1"/>
      <c r="K3443" s="24" ph="1"/>
      <c r="L3443" s="24" ph="1"/>
      <c r="M3443" s="24" ph="1"/>
      <c r="N3443" s="22" ph="1"/>
    </row>
    <row r="3444" spans="10:14" ht="21">
      <c r="J3444" s="24" ph="1"/>
      <c r="K3444" s="24" ph="1"/>
      <c r="L3444" s="24" ph="1"/>
      <c r="M3444" s="24" ph="1"/>
      <c r="N3444" s="22" ph="1"/>
    </row>
    <row r="3445" spans="10:14" ht="21">
      <c r="J3445" s="24" ph="1"/>
      <c r="K3445" s="24" ph="1"/>
      <c r="L3445" s="24" ph="1"/>
      <c r="M3445" s="24" ph="1"/>
      <c r="N3445" s="22" ph="1"/>
    </row>
    <row r="3446" spans="10:14" ht="21">
      <c r="J3446" s="24" ph="1"/>
      <c r="K3446" s="24" ph="1"/>
      <c r="L3446" s="24" ph="1"/>
      <c r="M3446" s="24" ph="1"/>
      <c r="N3446" s="22" ph="1"/>
    </row>
    <row r="3447" spans="10:14" ht="21">
      <c r="J3447" s="24" ph="1"/>
      <c r="K3447" s="24" ph="1"/>
      <c r="L3447" s="24" ph="1"/>
      <c r="M3447" s="24" ph="1"/>
      <c r="N3447" s="22" ph="1"/>
    </row>
    <row r="3448" spans="10:14" ht="21">
      <c r="J3448" s="24" ph="1"/>
      <c r="K3448" s="24" ph="1"/>
      <c r="L3448" s="24" ph="1"/>
      <c r="M3448" s="24" ph="1"/>
      <c r="N3448" s="22" ph="1"/>
    </row>
    <row r="3449" spans="10:14" ht="21">
      <c r="J3449" s="24" ph="1"/>
      <c r="K3449" s="24" ph="1"/>
      <c r="L3449" s="24" ph="1"/>
      <c r="M3449" s="24" ph="1"/>
      <c r="N3449" s="22" ph="1"/>
    </row>
    <row r="3450" spans="10:14" ht="21">
      <c r="J3450" s="24" ph="1"/>
      <c r="K3450" s="24" ph="1"/>
      <c r="L3450" s="24" ph="1"/>
      <c r="M3450" s="24" ph="1"/>
      <c r="N3450" s="22" ph="1"/>
    </row>
    <row r="3451" spans="10:14" ht="21">
      <c r="J3451" s="24" ph="1"/>
      <c r="K3451" s="24" ph="1"/>
      <c r="L3451" s="24" ph="1"/>
      <c r="M3451" s="24" ph="1"/>
      <c r="N3451" s="22" ph="1"/>
    </row>
    <row r="3452" spans="10:14" ht="21">
      <c r="J3452" s="24" ph="1"/>
      <c r="K3452" s="24" ph="1"/>
      <c r="L3452" s="24" ph="1"/>
      <c r="M3452" s="24" ph="1"/>
      <c r="N3452" s="22" ph="1"/>
    </row>
    <row r="3453" spans="10:14" ht="21">
      <c r="J3453" s="24" ph="1"/>
      <c r="K3453" s="24" ph="1"/>
      <c r="L3453" s="24" ph="1"/>
      <c r="M3453" s="24" ph="1"/>
      <c r="N3453" s="22" ph="1"/>
    </row>
    <row r="3454" spans="10:14" ht="21">
      <c r="J3454" s="24" ph="1"/>
      <c r="K3454" s="24" ph="1"/>
      <c r="L3454" s="24" ph="1"/>
      <c r="M3454" s="24" ph="1"/>
      <c r="N3454" s="22" ph="1"/>
    </row>
    <row r="3455" spans="10:14" ht="21">
      <c r="J3455" s="24" ph="1"/>
      <c r="K3455" s="24" ph="1"/>
      <c r="L3455" s="24" ph="1"/>
      <c r="M3455" s="24" ph="1"/>
      <c r="N3455" s="22" ph="1"/>
    </row>
    <row r="3456" spans="10:14" ht="21">
      <c r="J3456" s="24" ph="1"/>
      <c r="K3456" s="24" ph="1"/>
      <c r="L3456" s="24" ph="1"/>
      <c r="M3456" s="24" ph="1"/>
      <c r="N3456" s="22" ph="1"/>
    </row>
    <row r="3457" spans="10:14" ht="21">
      <c r="J3457" s="24" ph="1"/>
      <c r="K3457" s="24" ph="1"/>
      <c r="L3457" s="24" ph="1"/>
      <c r="M3457" s="24" ph="1"/>
      <c r="N3457" s="22" ph="1"/>
    </row>
    <row r="3458" spans="10:14" ht="21">
      <c r="J3458" s="24" ph="1"/>
      <c r="K3458" s="24" ph="1"/>
      <c r="L3458" s="24" ph="1"/>
      <c r="M3458" s="24" ph="1"/>
      <c r="N3458" s="22" ph="1"/>
    </row>
    <row r="3459" spans="10:14" ht="21">
      <c r="J3459" s="24" ph="1"/>
      <c r="K3459" s="24" ph="1"/>
      <c r="L3459" s="24" ph="1"/>
      <c r="M3459" s="24" ph="1"/>
      <c r="N3459" s="22" ph="1"/>
    </row>
    <row r="3460" spans="10:14" ht="21">
      <c r="J3460" s="24" ph="1"/>
      <c r="K3460" s="24" ph="1"/>
      <c r="L3460" s="24" ph="1"/>
      <c r="M3460" s="24" ph="1"/>
      <c r="N3460" s="22" ph="1"/>
    </row>
    <row r="3461" spans="10:14" ht="21">
      <c r="J3461" s="24" ph="1"/>
      <c r="K3461" s="24" ph="1"/>
      <c r="L3461" s="24" ph="1"/>
      <c r="M3461" s="24" ph="1"/>
      <c r="N3461" s="22" ph="1"/>
    </row>
    <row r="3462" spans="10:14" ht="21">
      <c r="J3462" s="24" ph="1"/>
      <c r="K3462" s="24" ph="1"/>
      <c r="L3462" s="24" ph="1"/>
      <c r="M3462" s="24" ph="1"/>
      <c r="N3462" s="22" ph="1"/>
    </row>
    <row r="3463" spans="10:14" ht="21">
      <c r="J3463" s="24" ph="1"/>
      <c r="K3463" s="24" ph="1"/>
      <c r="L3463" s="24" ph="1"/>
      <c r="M3463" s="24" ph="1"/>
      <c r="N3463" s="22" ph="1"/>
    </row>
    <row r="3464" spans="10:14" ht="21">
      <c r="J3464" s="24" ph="1"/>
      <c r="K3464" s="24" ph="1"/>
      <c r="L3464" s="24" ph="1"/>
      <c r="M3464" s="24" ph="1"/>
      <c r="N3464" s="22" ph="1"/>
    </row>
    <row r="3465" spans="10:14" ht="21">
      <c r="J3465" s="24" ph="1"/>
      <c r="K3465" s="24" ph="1"/>
      <c r="L3465" s="24" ph="1"/>
      <c r="M3465" s="24" ph="1"/>
      <c r="N3465" s="22" ph="1"/>
    </row>
    <row r="3466" spans="10:14" ht="21">
      <c r="J3466" s="24" ph="1"/>
      <c r="K3466" s="24" ph="1"/>
      <c r="L3466" s="24" ph="1"/>
      <c r="M3466" s="24" ph="1"/>
      <c r="N3466" s="22" ph="1"/>
    </row>
    <row r="3467" spans="10:14" ht="21">
      <c r="J3467" s="24" ph="1"/>
      <c r="K3467" s="24" ph="1"/>
      <c r="L3467" s="24" ph="1"/>
      <c r="M3467" s="24" ph="1"/>
      <c r="N3467" s="22" ph="1"/>
    </row>
    <row r="3468" spans="10:14" ht="21">
      <c r="J3468" s="24" ph="1"/>
      <c r="K3468" s="24" ph="1"/>
      <c r="L3468" s="24" ph="1"/>
      <c r="M3468" s="24" ph="1"/>
      <c r="N3468" s="22" ph="1"/>
    </row>
    <row r="3469" spans="10:14" ht="21">
      <c r="J3469" s="24" ph="1"/>
      <c r="K3469" s="24" ph="1"/>
      <c r="L3469" s="24" ph="1"/>
      <c r="M3469" s="24" ph="1"/>
      <c r="N3469" s="22" ph="1"/>
    </row>
    <row r="3470" spans="10:14" ht="21">
      <c r="J3470" s="24" ph="1"/>
      <c r="K3470" s="24" ph="1"/>
      <c r="L3470" s="24" ph="1"/>
      <c r="M3470" s="24" ph="1"/>
      <c r="N3470" s="22" ph="1"/>
    </row>
    <row r="3471" spans="10:14" ht="21">
      <c r="J3471" s="24" ph="1"/>
      <c r="K3471" s="24" ph="1"/>
      <c r="L3471" s="24" ph="1"/>
      <c r="M3471" s="24" ph="1"/>
      <c r="N3471" s="22" ph="1"/>
    </row>
    <row r="3472" spans="10:14" ht="21">
      <c r="J3472" s="24" ph="1"/>
      <c r="K3472" s="24" ph="1"/>
      <c r="L3472" s="24" ph="1"/>
      <c r="M3472" s="24" ph="1"/>
      <c r="N3472" s="22" ph="1"/>
    </row>
    <row r="3473" spans="10:14" ht="21">
      <c r="J3473" s="24" ph="1"/>
      <c r="K3473" s="24" ph="1"/>
      <c r="L3473" s="24" ph="1"/>
      <c r="M3473" s="24" ph="1"/>
      <c r="N3473" s="22" ph="1"/>
    </row>
    <row r="3474" spans="10:14" ht="21">
      <c r="J3474" s="24" ph="1"/>
      <c r="K3474" s="24" ph="1"/>
      <c r="L3474" s="24" ph="1"/>
      <c r="M3474" s="24" ph="1"/>
      <c r="N3474" s="22" ph="1"/>
    </row>
    <row r="3475" spans="10:14" ht="21">
      <c r="J3475" s="24" ph="1"/>
      <c r="K3475" s="24" ph="1"/>
      <c r="L3475" s="24" ph="1"/>
      <c r="M3475" s="24" ph="1"/>
      <c r="N3475" s="22" ph="1"/>
    </row>
    <row r="3476" spans="10:14" ht="21">
      <c r="J3476" s="24" ph="1"/>
      <c r="K3476" s="24" ph="1"/>
      <c r="L3476" s="24" ph="1"/>
      <c r="M3476" s="24" ph="1"/>
      <c r="N3476" s="22" ph="1"/>
    </row>
    <row r="3477" spans="10:14" ht="21">
      <c r="J3477" s="24" ph="1"/>
      <c r="K3477" s="24" ph="1"/>
      <c r="L3477" s="24" ph="1"/>
      <c r="M3477" s="24" ph="1"/>
      <c r="N3477" s="22" ph="1"/>
    </row>
    <row r="3478" spans="10:14" ht="21">
      <c r="J3478" s="24" ph="1"/>
      <c r="K3478" s="24" ph="1"/>
      <c r="L3478" s="24" ph="1"/>
      <c r="M3478" s="24" ph="1"/>
      <c r="N3478" s="22" ph="1"/>
    </row>
    <row r="3479" spans="10:14" ht="21">
      <c r="J3479" s="24" ph="1"/>
      <c r="K3479" s="24" ph="1"/>
      <c r="L3479" s="24" ph="1"/>
      <c r="M3479" s="24" ph="1"/>
      <c r="N3479" s="22" ph="1"/>
    </row>
    <row r="3480" spans="10:14" ht="21">
      <c r="J3480" s="24" ph="1"/>
      <c r="K3480" s="24" ph="1"/>
      <c r="L3480" s="24" ph="1"/>
      <c r="M3480" s="24" ph="1"/>
      <c r="N3480" s="22" ph="1"/>
    </row>
    <row r="3481" spans="10:14" ht="21">
      <c r="J3481" s="24" ph="1"/>
      <c r="K3481" s="24" ph="1"/>
      <c r="L3481" s="24" ph="1"/>
      <c r="M3481" s="24" ph="1"/>
      <c r="N3481" s="22" ph="1"/>
    </row>
    <row r="3482" spans="10:14" ht="21">
      <c r="J3482" s="24" ph="1"/>
      <c r="K3482" s="24" ph="1"/>
      <c r="L3482" s="24" ph="1"/>
      <c r="M3482" s="24" ph="1"/>
      <c r="N3482" s="22" ph="1"/>
    </row>
    <row r="3483" spans="10:14" ht="21">
      <c r="J3483" s="24" ph="1"/>
      <c r="K3483" s="24" ph="1"/>
      <c r="L3483" s="24" ph="1"/>
      <c r="M3483" s="24" ph="1"/>
      <c r="N3483" s="22" ph="1"/>
    </row>
    <row r="3484" spans="10:14" ht="21">
      <c r="J3484" s="24" ph="1"/>
      <c r="K3484" s="24" ph="1"/>
      <c r="L3484" s="24" ph="1"/>
      <c r="M3484" s="24" ph="1"/>
      <c r="N3484" s="22" ph="1"/>
    </row>
    <row r="3485" spans="10:14" ht="21">
      <c r="J3485" s="24" ph="1"/>
      <c r="K3485" s="24" ph="1"/>
      <c r="L3485" s="24" ph="1"/>
      <c r="M3485" s="24" ph="1"/>
      <c r="N3485" s="22" ph="1"/>
    </row>
    <row r="3486" spans="10:14" ht="21">
      <c r="J3486" s="24" ph="1"/>
      <c r="K3486" s="24" ph="1"/>
      <c r="L3486" s="24" ph="1"/>
      <c r="M3486" s="24" ph="1"/>
      <c r="N3486" s="22" ph="1"/>
    </row>
    <row r="3487" spans="10:14" ht="21">
      <c r="J3487" s="24" ph="1"/>
      <c r="K3487" s="24" ph="1"/>
      <c r="L3487" s="24" ph="1"/>
      <c r="M3487" s="24" ph="1"/>
      <c r="N3487" s="22" ph="1"/>
    </row>
    <row r="3488" spans="10:14" ht="21">
      <c r="J3488" s="24" ph="1"/>
      <c r="K3488" s="24" ph="1"/>
      <c r="L3488" s="24" ph="1"/>
      <c r="M3488" s="24" ph="1"/>
      <c r="N3488" s="22" ph="1"/>
    </row>
    <row r="3489" spans="10:14" ht="21">
      <c r="J3489" s="24" ph="1"/>
      <c r="K3489" s="24" ph="1"/>
      <c r="L3489" s="24" ph="1"/>
      <c r="M3489" s="24" ph="1"/>
      <c r="N3489" s="22" ph="1"/>
    </row>
    <row r="3490" spans="10:14" ht="21">
      <c r="J3490" s="24" ph="1"/>
      <c r="K3490" s="24" ph="1"/>
      <c r="L3490" s="24" ph="1"/>
      <c r="M3490" s="24" ph="1"/>
      <c r="N3490" s="22" ph="1"/>
    </row>
    <row r="3491" spans="10:14" ht="21">
      <c r="J3491" s="24" ph="1"/>
      <c r="K3491" s="24" ph="1"/>
      <c r="L3491" s="24" ph="1"/>
      <c r="M3491" s="24" ph="1"/>
      <c r="N3491" s="22" ph="1"/>
    </row>
    <row r="3492" spans="10:14" ht="21">
      <c r="J3492" s="24" ph="1"/>
      <c r="K3492" s="24" ph="1"/>
      <c r="L3492" s="24" ph="1"/>
      <c r="M3492" s="24" ph="1"/>
      <c r="N3492" s="22" ph="1"/>
    </row>
    <row r="3493" spans="10:14" ht="21">
      <c r="J3493" s="24" ph="1"/>
      <c r="K3493" s="24" ph="1"/>
      <c r="L3493" s="24" ph="1"/>
      <c r="M3493" s="24" ph="1"/>
      <c r="N3493" s="22" ph="1"/>
    </row>
    <row r="3494" spans="10:14" ht="21">
      <c r="J3494" s="24" ph="1"/>
      <c r="K3494" s="24" ph="1"/>
      <c r="L3494" s="24" ph="1"/>
      <c r="M3494" s="24" ph="1"/>
      <c r="N3494" s="22" ph="1"/>
    </row>
    <row r="3495" spans="10:14" ht="21">
      <c r="J3495" s="24" ph="1"/>
      <c r="K3495" s="24" ph="1"/>
      <c r="L3495" s="24" ph="1"/>
      <c r="M3495" s="24" ph="1"/>
      <c r="N3495" s="22" ph="1"/>
    </row>
    <row r="3496" spans="10:14" ht="21">
      <c r="J3496" s="24" ph="1"/>
      <c r="K3496" s="24" ph="1"/>
      <c r="L3496" s="24" ph="1"/>
      <c r="M3496" s="24" ph="1"/>
      <c r="N3496" s="22" ph="1"/>
    </row>
    <row r="3497" spans="10:14" ht="21">
      <c r="J3497" s="24" ph="1"/>
      <c r="K3497" s="24" ph="1"/>
      <c r="L3497" s="24" ph="1"/>
      <c r="M3497" s="24" ph="1"/>
      <c r="N3497" s="22" ph="1"/>
    </row>
    <row r="3498" spans="10:14" ht="21">
      <c r="J3498" s="24" ph="1"/>
      <c r="K3498" s="24" ph="1"/>
      <c r="L3498" s="24" ph="1"/>
      <c r="M3498" s="24" ph="1"/>
      <c r="N3498" s="22" ph="1"/>
    </row>
    <row r="3499" spans="10:14" ht="21">
      <c r="J3499" s="24" ph="1"/>
      <c r="K3499" s="24" ph="1"/>
      <c r="L3499" s="24" ph="1"/>
      <c r="M3499" s="24" ph="1"/>
      <c r="N3499" s="22" ph="1"/>
    </row>
    <row r="3500" spans="10:14" ht="21">
      <c r="J3500" s="24" ph="1"/>
      <c r="K3500" s="24" ph="1"/>
      <c r="L3500" s="24" ph="1"/>
      <c r="M3500" s="24" ph="1"/>
      <c r="N3500" s="22" ph="1"/>
    </row>
    <row r="3501" spans="10:14" ht="21">
      <c r="J3501" s="24" ph="1"/>
      <c r="K3501" s="24" ph="1"/>
      <c r="L3501" s="24" ph="1"/>
      <c r="M3501" s="24" ph="1"/>
      <c r="N3501" s="22" ph="1"/>
    </row>
    <row r="3502" spans="10:14" ht="21">
      <c r="J3502" s="24" ph="1"/>
      <c r="K3502" s="24" ph="1"/>
      <c r="L3502" s="24" ph="1"/>
      <c r="M3502" s="24" ph="1"/>
      <c r="N3502" s="22" ph="1"/>
    </row>
    <row r="3503" spans="10:14" ht="21">
      <c r="J3503" s="24" ph="1"/>
      <c r="K3503" s="24" ph="1"/>
      <c r="L3503" s="24" ph="1"/>
      <c r="M3503" s="24" ph="1"/>
      <c r="N3503" s="22" ph="1"/>
    </row>
    <row r="3504" spans="10:14" ht="21">
      <c r="J3504" s="24" ph="1"/>
      <c r="K3504" s="24" ph="1"/>
      <c r="L3504" s="24" ph="1"/>
      <c r="M3504" s="24" ph="1"/>
      <c r="N3504" s="22" ph="1"/>
    </row>
    <row r="3505" spans="10:14" ht="21">
      <c r="J3505" s="24" ph="1"/>
      <c r="K3505" s="24" ph="1"/>
      <c r="L3505" s="24" ph="1"/>
      <c r="M3505" s="24" ph="1"/>
      <c r="N3505" s="22" ph="1"/>
    </row>
    <row r="3506" spans="10:14" ht="21">
      <c r="J3506" s="24" ph="1"/>
      <c r="K3506" s="24" ph="1"/>
      <c r="L3506" s="24" ph="1"/>
      <c r="M3506" s="24" ph="1"/>
      <c r="N3506" s="22" ph="1"/>
    </row>
    <row r="3507" spans="10:14" ht="21">
      <c r="J3507" s="24" ph="1"/>
      <c r="K3507" s="24" ph="1"/>
      <c r="L3507" s="24" ph="1"/>
      <c r="M3507" s="24" ph="1"/>
      <c r="N3507" s="22" ph="1"/>
    </row>
    <row r="3508" spans="10:14" ht="21">
      <c r="J3508" s="24" ph="1"/>
      <c r="K3508" s="24" ph="1"/>
      <c r="L3508" s="24" ph="1"/>
      <c r="M3508" s="24" ph="1"/>
      <c r="N3508" s="22" ph="1"/>
    </row>
    <row r="3509" spans="10:14" ht="21">
      <c r="J3509" s="24" ph="1"/>
      <c r="K3509" s="24" ph="1"/>
      <c r="L3509" s="24" ph="1"/>
      <c r="M3509" s="24" ph="1"/>
      <c r="N3509" s="22" ph="1"/>
    </row>
    <row r="3510" spans="10:14" ht="21">
      <c r="J3510" s="24" ph="1"/>
      <c r="K3510" s="24" ph="1"/>
      <c r="L3510" s="24" ph="1"/>
      <c r="M3510" s="24" ph="1"/>
      <c r="N3510" s="22" ph="1"/>
    </row>
    <row r="3511" spans="10:14" ht="21">
      <c r="J3511" s="24" ph="1"/>
      <c r="K3511" s="24" ph="1"/>
      <c r="L3511" s="24" ph="1"/>
      <c r="M3511" s="24" ph="1"/>
      <c r="N3511" s="22" ph="1"/>
    </row>
    <row r="3512" spans="10:14" ht="21">
      <c r="J3512" s="24" ph="1"/>
      <c r="K3512" s="24" ph="1"/>
      <c r="L3512" s="24" ph="1"/>
      <c r="M3512" s="24" ph="1"/>
      <c r="N3512" s="22" ph="1"/>
    </row>
    <row r="3513" spans="10:14" ht="21">
      <c r="J3513" s="24" ph="1"/>
      <c r="K3513" s="24" ph="1"/>
      <c r="L3513" s="24" ph="1"/>
      <c r="M3513" s="24" ph="1"/>
      <c r="N3513" s="22" ph="1"/>
    </row>
    <row r="3514" spans="10:14" ht="21">
      <c r="J3514" s="24" ph="1"/>
      <c r="K3514" s="24" ph="1"/>
      <c r="L3514" s="24" ph="1"/>
      <c r="M3514" s="24" ph="1"/>
      <c r="N3514" s="22" ph="1"/>
    </row>
    <row r="3515" spans="10:14" ht="21">
      <c r="J3515" s="24" ph="1"/>
      <c r="K3515" s="24" ph="1"/>
      <c r="L3515" s="24" ph="1"/>
      <c r="M3515" s="24" ph="1"/>
      <c r="N3515" s="22" ph="1"/>
    </row>
    <row r="3516" spans="10:14" ht="21">
      <c r="J3516" s="24" ph="1"/>
      <c r="K3516" s="24" ph="1"/>
      <c r="L3516" s="24" ph="1"/>
      <c r="M3516" s="24" ph="1"/>
      <c r="N3516" s="22" ph="1"/>
    </row>
    <row r="3517" spans="10:14" ht="21">
      <c r="J3517" s="24" ph="1"/>
      <c r="K3517" s="24" ph="1"/>
      <c r="L3517" s="24" ph="1"/>
      <c r="M3517" s="24" ph="1"/>
      <c r="N3517" s="22" ph="1"/>
    </row>
    <row r="3518" spans="10:14" ht="21">
      <c r="J3518" s="24" ph="1"/>
      <c r="K3518" s="24" ph="1"/>
      <c r="L3518" s="24" ph="1"/>
      <c r="M3518" s="24" ph="1"/>
      <c r="N3518" s="22" ph="1"/>
    </row>
    <row r="3519" spans="10:14" ht="21">
      <c r="J3519" s="24" ph="1"/>
      <c r="K3519" s="24" ph="1"/>
      <c r="L3519" s="24" ph="1"/>
      <c r="M3519" s="24" ph="1"/>
      <c r="N3519" s="22" ph="1"/>
    </row>
    <row r="3520" spans="10:14" ht="21">
      <c r="J3520" s="24" ph="1"/>
      <c r="K3520" s="24" ph="1"/>
      <c r="L3520" s="24" ph="1"/>
      <c r="M3520" s="24" ph="1"/>
      <c r="N3520" s="22" ph="1"/>
    </row>
    <row r="3521" spans="10:14" ht="21">
      <c r="J3521" s="24" ph="1"/>
      <c r="K3521" s="24" ph="1"/>
      <c r="L3521" s="24" ph="1"/>
      <c r="M3521" s="24" ph="1"/>
      <c r="N3521" s="22" ph="1"/>
    </row>
    <row r="3522" spans="10:14" ht="21">
      <c r="J3522" s="24" ph="1"/>
      <c r="K3522" s="24" ph="1"/>
      <c r="L3522" s="24" ph="1"/>
      <c r="M3522" s="24" ph="1"/>
      <c r="N3522" s="22" ph="1"/>
    </row>
    <row r="3523" spans="10:14" ht="21">
      <c r="J3523" s="24" ph="1"/>
      <c r="K3523" s="24" ph="1"/>
      <c r="L3523" s="24" ph="1"/>
      <c r="M3523" s="24" ph="1"/>
      <c r="N3523" s="22" ph="1"/>
    </row>
    <row r="3524" spans="10:14" ht="21">
      <c r="J3524" s="24" ph="1"/>
      <c r="K3524" s="24" ph="1"/>
      <c r="L3524" s="24" ph="1"/>
      <c r="M3524" s="24" ph="1"/>
      <c r="N3524" s="22" ph="1"/>
    </row>
    <row r="3525" spans="10:14" ht="21">
      <c r="J3525" s="24" ph="1"/>
      <c r="K3525" s="24" ph="1"/>
      <c r="L3525" s="24" ph="1"/>
      <c r="M3525" s="24" ph="1"/>
      <c r="N3525" s="22" ph="1"/>
    </row>
    <row r="3526" spans="10:14" ht="21">
      <c r="J3526" s="24" ph="1"/>
      <c r="K3526" s="24" ph="1"/>
      <c r="L3526" s="24" ph="1"/>
      <c r="M3526" s="24" ph="1"/>
      <c r="N3526" s="22" ph="1"/>
    </row>
    <row r="3527" spans="10:14" ht="21">
      <c r="J3527" s="24" ph="1"/>
      <c r="K3527" s="24" ph="1"/>
      <c r="L3527" s="24" ph="1"/>
      <c r="M3527" s="24" ph="1"/>
      <c r="N3527" s="22" ph="1"/>
    </row>
    <row r="3528" spans="10:14" ht="21">
      <c r="J3528" s="24" ph="1"/>
      <c r="K3528" s="24" ph="1"/>
      <c r="L3528" s="24" ph="1"/>
      <c r="M3528" s="24" ph="1"/>
      <c r="N3528" s="22" ph="1"/>
    </row>
    <row r="3529" spans="10:14" ht="21">
      <c r="J3529" s="24" ph="1"/>
      <c r="K3529" s="24" ph="1"/>
      <c r="L3529" s="24" ph="1"/>
      <c r="M3529" s="24" ph="1"/>
      <c r="N3529" s="22" ph="1"/>
    </row>
    <row r="3530" spans="10:14" ht="21">
      <c r="J3530" s="24" ph="1"/>
      <c r="K3530" s="24" ph="1"/>
      <c r="L3530" s="24" ph="1"/>
      <c r="M3530" s="24" ph="1"/>
      <c r="N3530" s="22" ph="1"/>
    </row>
    <row r="3531" spans="10:14" ht="21">
      <c r="J3531" s="24" ph="1"/>
      <c r="K3531" s="24" ph="1"/>
      <c r="L3531" s="24" ph="1"/>
      <c r="M3531" s="24" ph="1"/>
      <c r="N3531" s="22" ph="1"/>
    </row>
    <row r="3532" spans="10:14" ht="21">
      <c r="J3532" s="24" ph="1"/>
      <c r="K3532" s="24" ph="1"/>
      <c r="L3532" s="24" ph="1"/>
      <c r="M3532" s="24" ph="1"/>
      <c r="N3532" s="22" ph="1"/>
    </row>
    <row r="3533" spans="10:14" ht="21">
      <c r="J3533" s="24" ph="1"/>
      <c r="K3533" s="24" ph="1"/>
      <c r="L3533" s="24" ph="1"/>
      <c r="M3533" s="24" ph="1"/>
      <c r="N3533" s="22" ph="1"/>
    </row>
    <row r="3534" spans="10:14" ht="21">
      <c r="J3534" s="24" ph="1"/>
      <c r="K3534" s="24" ph="1"/>
      <c r="L3534" s="24" ph="1"/>
      <c r="M3534" s="24" ph="1"/>
      <c r="N3534" s="22" ph="1"/>
    </row>
    <row r="3535" spans="10:14" ht="21">
      <c r="J3535" s="24" ph="1"/>
      <c r="K3535" s="24" ph="1"/>
      <c r="L3535" s="24" ph="1"/>
      <c r="M3535" s="24" ph="1"/>
      <c r="N3535" s="22" ph="1"/>
    </row>
    <row r="3536" spans="10:14" ht="21">
      <c r="J3536" s="24" ph="1"/>
      <c r="K3536" s="24" ph="1"/>
      <c r="L3536" s="24" ph="1"/>
      <c r="M3536" s="24" ph="1"/>
      <c r="N3536" s="22" ph="1"/>
    </row>
    <row r="3537" spans="10:14" ht="21">
      <c r="J3537" s="24" ph="1"/>
      <c r="K3537" s="24" ph="1"/>
      <c r="L3537" s="24" ph="1"/>
      <c r="M3537" s="24" ph="1"/>
      <c r="N3537" s="22" ph="1"/>
    </row>
    <row r="3538" spans="10:14" ht="21">
      <c r="J3538" s="24" ph="1"/>
      <c r="K3538" s="24" ph="1"/>
      <c r="L3538" s="24" ph="1"/>
      <c r="M3538" s="24" ph="1"/>
      <c r="N3538" s="22" ph="1"/>
    </row>
    <row r="3539" spans="10:14" ht="21">
      <c r="J3539" s="24" ph="1"/>
      <c r="K3539" s="24" ph="1"/>
      <c r="L3539" s="24" ph="1"/>
      <c r="M3539" s="24" ph="1"/>
      <c r="N3539" s="22" ph="1"/>
    </row>
    <row r="3540" spans="10:14" ht="21">
      <c r="J3540" s="24" ph="1"/>
      <c r="K3540" s="24" ph="1"/>
      <c r="L3540" s="24" ph="1"/>
      <c r="M3540" s="24" ph="1"/>
      <c r="N3540" s="22" ph="1"/>
    </row>
    <row r="3541" spans="10:14" ht="21">
      <c r="J3541" s="24" ph="1"/>
      <c r="K3541" s="24" ph="1"/>
      <c r="L3541" s="24" ph="1"/>
      <c r="M3541" s="24" ph="1"/>
      <c r="N3541" s="22" ph="1"/>
    </row>
    <row r="3542" spans="10:14" ht="21">
      <c r="J3542" s="24" ph="1"/>
      <c r="K3542" s="24" ph="1"/>
      <c r="L3542" s="24" ph="1"/>
      <c r="M3542" s="24" ph="1"/>
      <c r="N3542" s="22" ph="1"/>
    </row>
    <row r="3543" spans="10:14" ht="21">
      <c r="J3543" s="24" ph="1"/>
      <c r="K3543" s="24" ph="1"/>
      <c r="L3543" s="24" ph="1"/>
      <c r="M3543" s="24" ph="1"/>
      <c r="N3543" s="22" ph="1"/>
    </row>
    <row r="3544" spans="10:14" ht="21">
      <c r="J3544" s="24" ph="1"/>
      <c r="K3544" s="24" ph="1"/>
      <c r="L3544" s="24" ph="1"/>
      <c r="M3544" s="24" ph="1"/>
      <c r="N3544" s="22" ph="1"/>
    </row>
    <row r="3545" spans="10:14" ht="21">
      <c r="J3545" s="24" ph="1"/>
      <c r="K3545" s="24" ph="1"/>
      <c r="L3545" s="24" ph="1"/>
      <c r="M3545" s="24" ph="1"/>
      <c r="N3545" s="22" ph="1"/>
    </row>
    <row r="3546" spans="10:14" ht="21">
      <c r="J3546" s="24" ph="1"/>
      <c r="K3546" s="24" ph="1"/>
      <c r="L3546" s="24" ph="1"/>
      <c r="M3546" s="24" ph="1"/>
      <c r="N3546" s="22" ph="1"/>
    </row>
    <row r="3547" spans="10:14" ht="21">
      <c r="J3547" s="24" ph="1"/>
      <c r="K3547" s="24" ph="1"/>
      <c r="L3547" s="24" ph="1"/>
      <c r="M3547" s="24" ph="1"/>
      <c r="N3547" s="22" ph="1"/>
    </row>
    <row r="3548" spans="10:14" ht="21">
      <c r="J3548" s="24" ph="1"/>
      <c r="K3548" s="24" ph="1"/>
      <c r="L3548" s="24" ph="1"/>
      <c r="M3548" s="24" ph="1"/>
      <c r="N3548" s="22" ph="1"/>
    </row>
    <row r="3549" spans="10:14" ht="21">
      <c r="J3549" s="24" ph="1"/>
      <c r="K3549" s="24" ph="1"/>
      <c r="L3549" s="24" ph="1"/>
      <c r="M3549" s="24" ph="1"/>
      <c r="N3549" s="22" ph="1"/>
    </row>
    <row r="3550" spans="10:14" ht="21">
      <c r="J3550" s="24" ph="1"/>
      <c r="K3550" s="24" ph="1"/>
      <c r="L3550" s="24" ph="1"/>
      <c r="M3550" s="24" ph="1"/>
      <c r="N3550" s="22" ph="1"/>
    </row>
    <row r="3551" spans="10:14" ht="21">
      <c r="J3551" s="24" ph="1"/>
      <c r="K3551" s="24" ph="1"/>
      <c r="L3551" s="24" ph="1"/>
      <c r="M3551" s="24" ph="1"/>
      <c r="N3551" s="22" ph="1"/>
    </row>
    <row r="3552" spans="10:14" ht="21">
      <c r="J3552" s="24" ph="1"/>
      <c r="K3552" s="24" ph="1"/>
      <c r="L3552" s="24" ph="1"/>
      <c r="M3552" s="24" ph="1"/>
      <c r="N3552" s="22" ph="1"/>
    </row>
    <row r="3553" spans="10:14" ht="21">
      <c r="J3553" s="24" ph="1"/>
      <c r="K3553" s="24" ph="1"/>
      <c r="L3553" s="24" ph="1"/>
      <c r="M3553" s="24" ph="1"/>
      <c r="N3553" s="22" ph="1"/>
    </row>
    <row r="3554" spans="10:14" ht="21">
      <c r="J3554" s="24" ph="1"/>
      <c r="K3554" s="24" ph="1"/>
      <c r="L3554" s="24" ph="1"/>
      <c r="M3554" s="24" ph="1"/>
      <c r="N3554" s="22" ph="1"/>
    </row>
    <row r="3555" spans="10:14" ht="21">
      <c r="J3555" s="24" ph="1"/>
      <c r="K3555" s="24" ph="1"/>
      <c r="L3555" s="24" ph="1"/>
      <c r="M3555" s="24" ph="1"/>
      <c r="N3555" s="22" ph="1"/>
    </row>
    <row r="3556" spans="10:14" ht="21">
      <c r="J3556" s="24" ph="1"/>
      <c r="K3556" s="24" ph="1"/>
      <c r="L3556" s="24" ph="1"/>
      <c r="M3556" s="24" ph="1"/>
      <c r="N3556" s="22" ph="1"/>
    </row>
    <row r="3557" spans="10:14" ht="21">
      <c r="J3557" s="24" ph="1"/>
      <c r="K3557" s="24" ph="1"/>
      <c r="L3557" s="24" ph="1"/>
      <c r="M3557" s="24" ph="1"/>
      <c r="N3557" s="22" ph="1"/>
    </row>
    <row r="3558" spans="10:14" ht="21">
      <c r="J3558" s="24" ph="1"/>
      <c r="K3558" s="24" ph="1"/>
      <c r="L3558" s="24" ph="1"/>
      <c r="M3558" s="24" ph="1"/>
      <c r="N3558" s="22" ph="1"/>
    </row>
    <row r="3559" spans="10:14" ht="21">
      <c r="J3559" s="24" ph="1"/>
      <c r="K3559" s="24" ph="1"/>
      <c r="L3559" s="24" ph="1"/>
      <c r="M3559" s="24" ph="1"/>
      <c r="N3559" s="22" ph="1"/>
    </row>
    <row r="3560" spans="10:14" ht="21">
      <c r="J3560" s="24" ph="1"/>
      <c r="K3560" s="24" ph="1"/>
      <c r="L3560" s="24" ph="1"/>
      <c r="M3560" s="24" ph="1"/>
      <c r="N3560" s="22" ph="1"/>
    </row>
    <row r="3561" spans="10:14" ht="21">
      <c r="J3561" s="24" ph="1"/>
      <c r="K3561" s="24" ph="1"/>
      <c r="L3561" s="24" ph="1"/>
      <c r="M3561" s="24" ph="1"/>
      <c r="N3561" s="22" ph="1"/>
    </row>
    <row r="3562" spans="10:14" ht="21">
      <c r="J3562" s="24" ph="1"/>
      <c r="K3562" s="24" ph="1"/>
      <c r="L3562" s="24" ph="1"/>
      <c r="M3562" s="24" ph="1"/>
      <c r="N3562" s="22" ph="1"/>
    </row>
    <row r="3563" spans="10:14" ht="21">
      <c r="J3563" s="24" ph="1"/>
      <c r="K3563" s="24" ph="1"/>
      <c r="L3563" s="24" ph="1"/>
      <c r="M3563" s="24" ph="1"/>
      <c r="N3563" s="22" ph="1"/>
    </row>
    <row r="3564" spans="10:14" ht="21">
      <c r="J3564" s="24" ph="1"/>
      <c r="K3564" s="24" ph="1"/>
      <c r="L3564" s="24" ph="1"/>
      <c r="M3564" s="24" ph="1"/>
      <c r="N3564" s="22" ph="1"/>
    </row>
    <row r="3565" spans="10:14" ht="21">
      <c r="J3565" s="24" ph="1"/>
      <c r="K3565" s="24" ph="1"/>
      <c r="L3565" s="24" ph="1"/>
      <c r="M3565" s="24" ph="1"/>
      <c r="N3565" s="22" ph="1"/>
    </row>
    <row r="3566" spans="10:14" ht="21">
      <c r="J3566" s="24" ph="1"/>
      <c r="K3566" s="24" ph="1"/>
      <c r="L3566" s="24" ph="1"/>
      <c r="M3566" s="24" ph="1"/>
      <c r="N3566" s="22" ph="1"/>
    </row>
    <row r="3567" spans="10:14" ht="21">
      <c r="J3567" s="24" ph="1"/>
      <c r="K3567" s="24" ph="1"/>
      <c r="L3567" s="24" ph="1"/>
      <c r="M3567" s="24" ph="1"/>
      <c r="N3567" s="22" ph="1"/>
    </row>
    <row r="3568" spans="10:14" ht="21">
      <c r="J3568" s="24" ph="1"/>
      <c r="K3568" s="24" ph="1"/>
      <c r="L3568" s="24" ph="1"/>
      <c r="M3568" s="24" ph="1"/>
      <c r="N3568" s="22" ph="1"/>
    </row>
    <row r="3569" spans="10:14" ht="21">
      <c r="J3569" s="24" ph="1"/>
      <c r="K3569" s="24" ph="1"/>
      <c r="L3569" s="24" ph="1"/>
      <c r="M3569" s="24" ph="1"/>
      <c r="N3569" s="22" ph="1"/>
    </row>
    <row r="3570" spans="10:14" ht="21">
      <c r="J3570" s="24" ph="1"/>
      <c r="K3570" s="24" ph="1"/>
      <c r="L3570" s="24" ph="1"/>
      <c r="M3570" s="24" ph="1"/>
      <c r="N3570" s="22" ph="1"/>
    </row>
    <row r="3571" spans="10:14" ht="21">
      <c r="J3571" s="24" ph="1"/>
      <c r="K3571" s="24" ph="1"/>
      <c r="L3571" s="24" ph="1"/>
      <c r="M3571" s="24" ph="1"/>
      <c r="N3571" s="22" ph="1"/>
    </row>
    <row r="3572" spans="10:14" ht="21">
      <c r="J3572" s="24" ph="1"/>
      <c r="K3572" s="24" ph="1"/>
      <c r="L3572" s="24" ph="1"/>
      <c r="M3572" s="24" ph="1"/>
      <c r="N3572" s="22" ph="1"/>
    </row>
    <row r="3573" spans="10:14" ht="21">
      <c r="J3573" s="24" ph="1"/>
      <c r="K3573" s="24" ph="1"/>
      <c r="L3573" s="24" ph="1"/>
      <c r="M3573" s="24" ph="1"/>
      <c r="N3573" s="22" ph="1"/>
    </row>
    <row r="3574" spans="10:14" ht="21">
      <c r="J3574" s="24" ph="1"/>
      <c r="K3574" s="24" ph="1"/>
      <c r="L3574" s="24" ph="1"/>
      <c r="M3574" s="24" ph="1"/>
      <c r="N3574" s="22" ph="1"/>
    </row>
    <row r="3575" spans="10:14" ht="21">
      <c r="J3575" s="24" ph="1"/>
      <c r="K3575" s="24" ph="1"/>
      <c r="L3575" s="24" ph="1"/>
      <c r="M3575" s="24" ph="1"/>
      <c r="N3575" s="22" ph="1"/>
    </row>
    <row r="3576" spans="10:14" ht="21">
      <c r="J3576" s="24" ph="1"/>
      <c r="K3576" s="24" ph="1"/>
      <c r="L3576" s="24" ph="1"/>
      <c r="M3576" s="24" ph="1"/>
      <c r="N3576" s="22" ph="1"/>
    </row>
    <row r="3577" spans="10:14" ht="21">
      <c r="J3577" s="24" ph="1"/>
      <c r="K3577" s="24" ph="1"/>
      <c r="L3577" s="24" ph="1"/>
      <c r="M3577" s="24" ph="1"/>
      <c r="N3577" s="22" ph="1"/>
    </row>
    <row r="3578" spans="10:14" ht="21">
      <c r="J3578" s="24" ph="1"/>
      <c r="K3578" s="24" ph="1"/>
      <c r="L3578" s="24" ph="1"/>
      <c r="M3578" s="24" ph="1"/>
      <c r="N3578" s="22" ph="1"/>
    </row>
    <row r="3579" spans="10:14" ht="21">
      <c r="J3579" s="24" ph="1"/>
      <c r="K3579" s="24" ph="1"/>
      <c r="L3579" s="24" ph="1"/>
      <c r="M3579" s="24" ph="1"/>
      <c r="N3579" s="22" ph="1"/>
    </row>
    <row r="3580" spans="10:14" ht="21">
      <c r="J3580" s="24" ph="1"/>
      <c r="K3580" s="24" ph="1"/>
      <c r="L3580" s="24" ph="1"/>
      <c r="M3580" s="24" ph="1"/>
      <c r="N3580" s="22" ph="1"/>
    </row>
    <row r="3581" spans="10:14" ht="21">
      <c r="J3581" s="24" ph="1"/>
      <c r="K3581" s="24" ph="1"/>
      <c r="L3581" s="24" ph="1"/>
      <c r="M3581" s="24" ph="1"/>
      <c r="N3581" s="22" ph="1"/>
    </row>
    <row r="3582" spans="10:14" ht="21">
      <c r="J3582" s="24" ph="1"/>
      <c r="K3582" s="24" ph="1"/>
      <c r="L3582" s="24" ph="1"/>
      <c r="M3582" s="24" ph="1"/>
      <c r="N3582" s="22" ph="1"/>
    </row>
    <row r="3583" spans="10:14" ht="21">
      <c r="J3583" s="24" ph="1"/>
      <c r="K3583" s="24" ph="1"/>
      <c r="L3583" s="24" ph="1"/>
      <c r="M3583" s="24" ph="1"/>
      <c r="N3583" s="22" ph="1"/>
    </row>
    <row r="3584" spans="10:14" ht="21">
      <c r="J3584" s="24" ph="1"/>
      <c r="K3584" s="24" ph="1"/>
      <c r="L3584" s="24" ph="1"/>
      <c r="M3584" s="24" ph="1"/>
      <c r="N3584" s="22" ph="1"/>
    </row>
    <row r="3585" spans="10:14" ht="21">
      <c r="J3585" s="24" ph="1"/>
      <c r="K3585" s="24" ph="1"/>
      <c r="L3585" s="24" ph="1"/>
      <c r="M3585" s="24" ph="1"/>
      <c r="N3585" s="22" ph="1"/>
    </row>
  </sheetData>
  <autoFilter ref="B57:N57">
    <filterColumn colId="2" showButton="0"/>
    <filterColumn colId="3" showButton="0"/>
    <filterColumn colId="6" showButton="0"/>
    <filterColumn colId="7" showButton="0"/>
    <filterColumn colId="8" showButton="0"/>
    <filterColumn colId="9" showButton="0"/>
  </autoFilter>
  <mergeCells count="1833">
    <mergeCell ref="D1002:F1002"/>
    <mergeCell ref="H1002:L1002"/>
    <mergeCell ref="D1003:F1003"/>
    <mergeCell ref="H1003:L1003"/>
    <mergeCell ref="M4:N4"/>
    <mergeCell ref="D999:F999"/>
    <mergeCell ref="H999:L999"/>
    <mergeCell ref="D1000:F1000"/>
    <mergeCell ref="H1000:L1000"/>
    <mergeCell ref="D1001:F1001"/>
    <mergeCell ref="H1001:L1001"/>
    <mergeCell ref="D996:F996"/>
    <mergeCell ref="H996:L996"/>
    <mergeCell ref="D997:F997"/>
    <mergeCell ref="H997:L997"/>
    <mergeCell ref="D998:F998"/>
    <mergeCell ref="H998:L998"/>
    <mergeCell ref="D993:F993"/>
    <mergeCell ref="H993:L993"/>
    <mergeCell ref="D994:F994"/>
    <mergeCell ref="H994:L994"/>
    <mergeCell ref="D995:F995"/>
    <mergeCell ref="H995:L995"/>
    <mergeCell ref="D990:F990"/>
    <mergeCell ref="H990:L990"/>
    <mergeCell ref="D991:F991"/>
    <mergeCell ref="H991:L991"/>
    <mergeCell ref="D992:F992"/>
    <mergeCell ref="H992:L992"/>
    <mergeCell ref="D987:F987"/>
    <mergeCell ref="H987:L987"/>
    <mergeCell ref="D988:F988"/>
    <mergeCell ref="H988:L988"/>
    <mergeCell ref="D989:F989"/>
    <mergeCell ref="H989:L989"/>
    <mergeCell ref="D984:F984"/>
    <mergeCell ref="H984:L984"/>
    <mergeCell ref="D985:F985"/>
    <mergeCell ref="H985:L985"/>
    <mergeCell ref="D986:F986"/>
    <mergeCell ref="H986:L986"/>
    <mergeCell ref="D981:F981"/>
    <mergeCell ref="H981:L981"/>
    <mergeCell ref="D982:F982"/>
    <mergeCell ref="H982:L982"/>
    <mergeCell ref="D983:F983"/>
    <mergeCell ref="H983:L983"/>
    <mergeCell ref="D978:F978"/>
    <mergeCell ref="H978:L978"/>
    <mergeCell ref="D979:F979"/>
    <mergeCell ref="H979:L979"/>
    <mergeCell ref="D980:F980"/>
    <mergeCell ref="H980:L980"/>
    <mergeCell ref="D975:F975"/>
    <mergeCell ref="H975:L975"/>
    <mergeCell ref="D976:F976"/>
    <mergeCell ref="H976:L976"/>
    <mergeCell ref="D977:F977"/>
    <mergeCell ref="H977:L977"/>
    <mergeCell ref="D972:F972"/>
    <mergeCell ref="H972:L972"/>
    <mergeCell ref="D973:F973"/>
    <mergeCell ref="H973:L973"/>
    <mergeCell ref="D974:F974"/>
    <mergeCell ref="H974:L974"/>
    <mergeCell ref="D969:F969"/>
    <mergeCell ref="H969:L969"/>
    <mergeCell ref="D970:F970"/>
    <mergeCell ref="H970:L970"/>
    <mergeCell ref="D971:F971"/>
    <mergeCell ref="H971:L971"/>
    <mergeCell ref="D966:F966"/>
    <mergeCell ref="H966:L966"/>
    <mergeCell ref="D967:F967"/>
    <mergeCell ref="H967:L967"/>
    <mergeCell ref="D968:F968"/>
    <mergeCell ref="H968:L968"/>
    <mergeCell ref="D963:F963"/>
    <mergeCell ref="H963:L963"/>
    <mergeCell ref="D964:F964"/>
    <mergeCell ref="H964:L964"/>
    <mergeCell ref="D965:F965"/>
    <mergeCell ref="H965:L965"/>
    <mergeCell ref="D960:F960"/>
    <mergeCell ref="H960:L960"/>
    <mergeCell ref="D961:F961"/>
    <mergeCell ref="H961:L961"/>
    <mergeCell ref="D962:F962"/>
    <mergeCell ref="H962:L962"/>
    <mergeCell ref="D957:F957"/>
    <mergeCell ref="H957:L957"/>
    <mergeCell ref="D958:F958"/>
    <mergeCell ref="H958:L958"/>
    <mergeCell ref="D959:F959"/>
    <mergeCell ref="H959:L959"/>
    <mergeCell ref="D954:F954"/>
    <mergeCell ref="H954:L954"/>
    <mergeCell ref="D955:F955"/>
    <mergeCell ref="H955:L955"/>
    <mergeCell ref="D956:F956"/>
    <mergeCell ref="H956:L956"/>
    <mergeCell ref="D951:F951"/>
    <mergeCell ref="H951:L951"/>
    <mergeCell ref="D952:F952"/>
    <mergeCell ref="H952:L952"/>
    <mergeCell ref="D953:F953"/>
    <mergeCell ref="H953:L953"/>
    <mergeCell ref="D948:F948"/>
    <mergeCell ref="H948:L948"/>
    <mergeCell ref="D949:F949"/>
    <mergeCell ref="H949:L949"/>
    <mergeCell ref="D950:F950"/>
    <mergeCell ref="H950:L950"/>
    <mergeCell ref="D945:F945"/>
    <mergeCell ref="H945:L945"/>
    <mergeCell ref="D946:F946"/>
    <mergeCell ref="H946:L946"/>
    <mergeCell ref="D947:F947"/>
    <mergeCell ref="H947:L947"/>
    <mergeCell ref="D942:F942"/>
    <mergeCell ref="H942:L942"/>
    <mergeCell ref="D943:F943"/>
    <mergeCell ref="H943:L943"/>
    <mergeCell ref="D944:F944"/>
    <mergeCell ref="H944:L944"/>
    <mergeCell ref="D939:F939"/>
    <mergeCell ref="H939:L939"/>
    <mergeCell ref="D940:F940"/>
    <mergeCell ref="H940:L940"/>
    <mergeCell ref="D941:F941"/>
    <mergeCell ref="H941:L941"/>
    <mergeCell ref="D936:F936"/>
    <mergeCell ref="H936:L936"/>
    <mergeCell ref="D937:F937"/>
    <mergeCell ref="H937:L937"/>
    <mergeCell ref="D938:F938"/>
    <mergeCell ref="H938:L938"/>
    <mergeCell ref="D933:F933"/>
    <mergeCell ref="H933:L933"/>
    <mergeCell ref="D934:F934"/>
    <mergeCell ref="H934:L934"/>
    <mergeCell ref="D935:F935"/>
    <mergeCell ref="H935:L935"/>
    <mergeCell ref="D930:F930"/>
    <mergeCell ref="H930:L930"/>
    <mergeCell ref="D931:F931"/>
    <mergeCell ref="H931:L931"/>
    <mergeCell ref="D932:F932"/>
    <mergeCell ref="H932:L932"/>
    <mergeCell ref="D927:F927"/>
    <mergeCell ref="H927:L927"/>
    <mergeCell ref="D928:F928"/>
    <mergeCell ref="H928:L928"/>
    <mergeCell ref="D929:F929"/>
    <mergeCell ref="H929:L929"/>
    <mergeCell ref="D924:F924"/>
    <mergeCell ref="H924:L924"/>
    <mergeCell ref="D925:F925"/>
    <mergeCell ref="H925:L925"/>
    <mergeCell ref="D926:F926"/>
    <mergeCell ref="H926:L926"/>
    <mergeCell ref="D921:F921"/>
    <mergeCell ref="H921:L921"/>
    <mergeCell ref="D922:F922"/>
    <mergeCell ref="H922:L922"/>
    <mergeCell ref="D923:F923"/>
    <mergeCell ref="H923:L923"/>
    <mergeCell ref="D918:F918"/>
    <mergeCell ref="H918:L918"/>
    <mergeCell ref="D919:F919"/>
    <mergeCell ref="H919:L919"/>
    <mergeCell ref="D920:F920"/>
    <mergeCell ref="H920:L920"/>
    <mergeCell ref="D915:F915"/>
    <mergeCell ref="H915:L915"/>
    <mergeCell ref="D916:F916"/>
    <mergeCell ref="H916:L916"/>
    <mergeCell ref="D917:F917"/>
    <mergeCell ref="H917:L917"/>
    <mergeCell ref="D912:F912"/>
    <mergeCell ref="H912:L912"/>
    <mergeCell ref="D913:F913"/>
    <mergeCell ref="H913:L913"/>
    <mergeCell ref="D914:F914"/>
    <mergeCell ref="H914:L914"/>
    <mergeCell ref="D909:F909"/>
    <mergeCell ref="H909:L909"/>
    <mergeCell ref="D910:F910"/>
    <mergeCell ref="H910:L910"/>
    <mergeCell ref="D911:F911"/>
    <mergeCell ref="H911:L911"/>
    <mergeCell ref="D906:F906"/>
    <mergeCell ref="H906:L906"/>
    <mergeCell ref="D907:F907"/>
    <mergeCell ref="H907:L907"/>
    <mergeCell ref="D908:F908"/>
    <mergeCell ref="H908:L908"/>
    <mergeCell ref="D903:F903"/>
    <mergeCell ref="H903:L903"/>
    <mergeCell ref="D904:F904"/>
    <mergeCell ref="H904:L904"/>
    <mergeCell ref="D905:F905"/>
    <mergeCell ref="H905:L905"/>
    <mergeCell ref="D900:F900"/>
    <mergeCell ref="H900:L900"/>
    <mergeCell ref="D901:F901"/>
    <mergeCell ref="H901:L901"/>
    <mergeCell ref="D902:F902"/>
    <mergeCell ref="H902:L902"/>
    <mergeCell ref="D897:F897"/>
    <mergeCell ref="H897:L897"/>
    <mergeCell ref="D898:F898"/>
    <mergeCell ref="H898:L898"/>
    <mergeCell ref="D899:F899"/>
    <mergeCell ref="H899:L899"/>
    <mergeCell ref="D894:F894"/>
    <mergeCell ref="H894:L894"/>
    <mergeCell ref="D895:F895"/>
    <mergeCell ref="H895:L895"/>
    <mergeCell ref="D896:F896"/>
    <mergeCell ref="H896:L896"/>
    <mergeCell ref="D891:F891"/>
    <mergeCell ref="H891:L891"/>
    <mergeCell ref="D892:F892"/>
    <mergeCell ref="H892:L892"/>
    <mergeCell ref="D893:F893"/>
    <mergeCell ref="H893:L893"/>
    <mergeCell ref="D888:F888"/>
    <mergeCell ref="H888:L888"/>
    <mergeCell ref="D889:F889"/>
    <mergeCell ref="H889:L889"/>
    <mergeCell ref="D890:F890"/>
    <mergeCell ref="H890:L890"/>
    <mergeCell ref="D885:F885"/>
    <mergeCell ref="H885:L885"/>
    <mergeCell ref="D886:F886"/>
    <mergeCell ref="H886:L886"/>
    <mergeCell ref="D887:F887"/>
    <mergeCell ref="H887:L887"/>
    <mergeCell ref="D882:F882"/>
    <mergeCell ref="H882:L882"/>
    <mergeCell ref="D883:F883"/>
    <mergeCell ref="H883:L883"/>
    <mergeCell ref="D884:F884"/>
    <mergeCell ref="H884:L884"/>
    <mergeCell ref="D879:F879"/>
    <mergeCell ref="H879:L879"/>
    <mergeCell ref="D880:F880"/>
    <mergeCell ref="H880:L880"/>
    <mergeCell ref="D881:F881"/>
    <mergeCell ref="H881:L881"/>
    <mergeCell ref="D876:F876"/>
    <mergeCell ref="H876:L876"/>
    <mergeCell ref="D877:F877"/>
    <mergeCell ref="H877:L877"/>
    <mergeCell ref="D878:F878"/>
    <mergeCell ref="H878:L878"/>
    <mergeCell ref="D873:F873"/>
    <mergeCell ref="H873:L873"/>
    <mergeCell ref="D874:F874"/>
    <mergeCell ref="H874:L874"/>
    <mergeCell ref="D875:F875"/>
    <mergeCell ref="H875:L875"/>
    <mergeCell ref="D870:F870"/>
    <mergeCell ref="H870:L870"/>
    <mergeCell ref="D871:F871"/>
    <mergeCell ref="H871:L871"/>
    <mergeCell ref="D872:F872"/>
    <mergeCell ref="H872:L872"/>
    <mergeCell ref="D867:F867"/>
    <mergeCell ref="H867:L867"/>
    <mergeCell ref="D868:F868"/>
    <mergeCell ref="H868:L868"/>
    <mergeCell ref="D869:F869"/>
    <mergeCell ref="H869:L869"/>
    <mergeCell ref="D864:F864"/>
    <mergeCell ref="H864:L864"/>
    <mergeCell ref="D865:F865"/>
    <mergeCell ref="H865:L865"/>
    <mergeCell ref="D866:F866"/>
    <mergeCell ref="H866:L866"/>
    <mergeCell ref="D861:F861"/>
    <mergeCell ref="H861:L861"/>
    <mergeCell ref="D862:F862"/>
    <mergeCell ref="H862:L862"/>
    <mergeCell ref="D863:F863"/>
    <mergeCell ref="H863:L863"/>
    <mergeCell ref="D858:F858"/>
    <mergeCell ref="H858:L858"/>
    <mergeCell ref="D859:F859"/>
    <mergeCell ref="H859:L859"/>
    <mergeCell ref="D860:F860"/>
    <mergeCell ref="H860:L860"/>
    <mergeCell ref="D855:F855"/>
    <mergeCell ref="H855:L855"/>
    <mergeCell ref="D856:F856"/>
    <mergeCell ref="H856:L856"/>
    <mergeCell ref="D857:F857"/>
    <mergeCell ref="H857:L857"/>
    <mergeCell ref="D852:F852"/>
    <mergeCell ref="H852:L852"/>
    <mergeCell ref="D853:F853"/>
    <mergeCell ref="H853:L853"/>
    <mergeCell ref="D854:F854"/>
    <mergeCell ref="H854:L854"/>
    <mergeCell ref="D849:F849"/>
    <mergeCell ref="H849:L849"/>
    <mergeCell ref="D850:F850"/>
    <mergeCell ref="H850:L850"/>
    <mergeCell ref="D851:F851"/>
    <mergeCell ref="H851:L851"/>
    <mergeCell ref="D846:F846"/>
    <mergeCell ref="H846:L846"/>
    <mergeCell ref="D847:F847"/>
    <mergeCell ref="H847:L847"/>
    <mergeCell ref="D848:F848"/>
    <mergeCell ref="H848:L848"/>
    <mergeCell ref="D843:F843"/>
    <mergeCell ref="H843:L843"/>
    <mergeCell ref="D844:F844"/>
    <mergeCell ref="H844:L844"/>
    <mergeCell ref="D845:F845"/>
    <mergeCell ref="H845:L845"/>
    <mergeCell ref="D840:F840"/>
    <mergeCell ref="H840:L840"/>
    <mergeCell ref="D841:F841"/>
    <mergeCell ref="H841:L841"/>
    <mergeCell ref="D842:F842"/>
    <mergeCell ref="H842:L842"/>
    <mergeCell ref="D837:F837"/>
    <mergeCell ref="H837:L837"/>
    <mergeCell ref="D838:F838"/>
    <mergeCell ref="H838:L838"/>
    <mergeCell ref="D839:F839"/>
    <mergeCell ref="H839:L839"/>
    <mergeCell ref="D834:F834"/>
    <mergeCell ref="H834:L834"/>
    <mergeCell ref="D835:F835"/>
    <mergeCell ref="H835:L835"/>
    <mergeCell ref="D836:F836"/>
    <mergeCell ref="H836:L836"/>
    <mergeCell ref="D831:F831"/>
    <mergeCell ref="H831:L831"/>
    <mergeCell ref="D832:F832"/>
    <mergeCell ref="H832:L832"/>
    <mergeCell ref="D833:F833"/>
    <mergeCell ref="H833:L833"/>
    <mergeCell ref="D828:F828"/>
    <mergeCell ref="H828:L828"/>
    <mergeCell ref="D829:F829"/>
    <mergeCell ref="H829:L829"/>
    <mergeCell ref="D830:F830"/>
    <mergeCell ref="H830:L830"/>
    <mergeCell ref="D825:F825"/>
    <mergeCell ref="H825:L825"/>
    <mergeCell ref="D826:F826"/>
    <mergeCell ref="H826:L826"/>
    <mergeCell ref="D827:F827"/>
    <mergeCell ref="H827:L827"/>
    <mergeCell ref="D822:F822"/>
    <mergeCell ref="H822:L822"/>
    <mergeCell ref="D823:F823"/>
    <mergeCell ref="H823:L823"/>
    <mergeCell ref="D824:F824"/>
    <mergeCell ref="H824:L824"/>
    <mergeCell ref="D819:F819"/>
    <mergeCell ref="H819:L819"/>
    <mergeCell ref="D820:F820"/>
    <mergeCell ref="H820:L820"/>
    <mergeCell ref="D821:F821"/>
    <mergeCell ref="H821:L821"/>
    <mergeCell ref="D816:F816"/>
    <mergeCell ref="H816:L816"/>
    <mergeCell ref="D817:F817"/>
    <mergeCell ref="H817:L817"/>
    <mergeCell ref="D818:F818"/>
    <mergeCell ref="H818:L818"/>
    <mergeCell ref="D813:F813"/>
    <mergeCell ref="H813:L813"/>
    <mergeCell ref="D814:F814"/>
    <mergeCell ref="H814:L814"/>
    <mergeCell ref="D815:F815"/>
    <mergeCell ref="H815:L815"/>
    <mergeCell ref="D810:F810"/>
    <mergeCell ref="H810:L810"/>
    <mergeCell ref="D811:F811"/>
    <mergeCell ref="H811:L811"/>
    <mergeCell ref="D812:F812"/>
    <mergeCell ref="H812:L812"/>
    <mergeCell ref="D807:F807"/>
    <mergeCell ref="H807:L807"/>
    <mergeCell ref="D808:F808"/>
    <mergeCell ref="H808:L808"/>
    <mergeCell ref="D809:F809"/>
    <mergeCell ref="H809:L809"/>
    <mergeCell ref="D804:F804"/>
    <mergeCell ref="H804:L804"/>
    <mergeCell ref="D805:F805"/>
    <mergeCell ref="H805:L805"/>
    <mergeCell ref="D806:F806"/>
    <mergeCell ref="H806:L806"/>
    <mergeCell ref="D801:F801"/>
    <mergeCell ref="H801:L801"/>
    <mergeCell ref="D802:F802"/>
    <mergeCell ref="H802:L802"/>
    <mergeCell ref="D803:F803"/>
    <mergeCell ref="H803:L803"/>
    <mergeCell ref="D798:F798"/>
    <mergeCell ref="H798:L798"/>
    <mergeCell ref="D799:F799"/>
    <mergeCell ref="H799:L799"/>
    <mergeCell ref="D800:F800"/>
    <mergeCell ref="H800:L800"/>
    <mergeCell ref="D795:F795"/>
    <mergeCell ref="H795:L795"/>
    <mergeCell ref="D796:F796"/>
    <mergeCell ref="H796:L796"/>
    <mergeCell ref="D797:F797"/>
    <mergeCell ref="H797:L797"/>
    <mergeCell ref="D792:F792"/>
    <mergeCell ref="H792:L792"/>
    <mergeCell ref="D793:F793"/>
    <mergeCell ref="H793:L793"/>
    <mergeCell ref="D794:F794"/>
    <mergeCell ref="H794:L794"/>
    <mergeCell ref="D789:F789"/>
    <mergeCell ref="H789:L789"/>
    <mergeCell ref="D790:F790"/>
    <mergeCell ref="H790:L790"/>
    <mergeCell ref="D791:F791"/>
    <mergeCell ref="H791:L791"/>
    <mergeCell ref="D786:F786"/>
    <mergeCell ref="H786:L786"/>
    <mergeCell ref="D787:F787"/>
    <mergeCell ref="H787:L787"/>
    <mergeCell ref="D788:F788"/>
    <mergeCell ref="H788:L788"/>
    <mergeCell ref="D783:F783"/>
    <mergeCell ref="H783:L783"/>
    <mergeCell ref="D784:F784"/>
    <mergeCell ref="H784:L784"/>
    <mergeCell ref="D785:F785"/>
    <mergeCell ref="H785:L785"/>
    <mergeCell ref="D780:F780"/>
    <mergeCell ref="H780:L780"/>
    <mergeCell ref="D781:F781"/>
    <mergeCell ref="H781:L781"/>
    <mergeCell ref="D782:F782"/>
    <mergeCell ref="H782:L782"/>
    <mergeCell ref="D777:F777"/>
    <mergeCell ref="H777:L777"/>
    <mergeCell ref="D778:F778"/>
    <mergeCell ref="H778:L778"/>
    <mergeCell ref="D779:F779"/>
    <mergeCell ref="H779:L779"/>
    <mergeCell ref="D774:F774"/>
    <mergeCell ref="H774:L774"/>
    <mergeCell ref="D775:F775"/>
    <mergeCell ref="H775:L775"/>
    <mergeCell ref="D776:F776"/>
    <mergeCell ref="H776:L776"/>
    <mergeCell ref="D771:F771"/>
    <mergeCell ref="H771:L771"/>
    <mergeCell ref="D772:F772"/>
    <mergeCell ref="H772:L772"/>
    <mergeCell ref="D773:F773"/>
    <mergeCell ref="H773:L773"/>
    <mergeCell ref="D768:F768"/>
    <mergeCell ref="H768:L768"/>
    <mergeCell ref="D769:F769"/>
    <mergeCell ref="H769:L769"/>
    <mergeCell ref="D770:F770"/>
    <mergeCell ref="H770:L770"/>
    <mergeCell ref="D765:F765"/>
    <mergeCell ref="H765:L765"/>
    <mergeCell ref="D766:F766"/>
    <mergeCell ref="H766:L766"/>
    <mergeCell ref="D767:F767"/>
    <mergeCell ref="H767:L767"/>
    <mergeCell ref="D762:F762"/>
    <mergeCell ref="H762:L762"/>
    <mergeCell ref="D763:F763"/>
    <mergeCell ref="H763:L763"/>
    <mergeCell ref="D764:F764"/>
    <mergeCell ref="H764:L764"/>
    <mergeCell ref="D759:F759"/>
    <mergeCell ref="H759:L759"/>
    <mergeCell ref="D760:F760"/>
    <mergeCell ref="H760:L760"/>
    <mergeCell ref="D761:F761"/>
    <mergeCell ref="H761:L761"/>
    <mergeCell ref="D756:F756"/>
    <mergeCell ref="H756:L756"/>
    <mergeCell ref="D757:F757"/>
    <mergeCell ref="H757:L757"/>
    <mergeCell ref="D758:F758"/>
    <mergeCell ref="H758:L758"/>
    <mergeCell ref="D753:F753"/>
    <mergeCell ref="H753:L753"/>
    <mergeCell ref="D754:F754"/>
    <mergeCell ref="H754:L754"/>
    <mergeCell ref="D755:F755"/>
    <mergeCell ref="H755:L755"/>
    <mergeCell ref="D750:F750"/>
    <mergeCell ref="H750:L750"/>
    <mergeCell ref="D751:F751"/>
    <mergeCell ref="H751:L751"/>
    <mergeCell ref="D752:F752"/>
    <mergeCell ref="H752:L752"/>
    <mergeCell ref="D747:F747"/>
    <mergeCell ref="H747:L747"/>
    <mergeCell ref="D748:F748"/>
    <mergeCell ref="H748:L748"/>
    <mergeCell ref="D749:F749"/>
    <mergeCell ref="H749:L749"/>
    <mergeCell ref="D744:F744"/>
    <mergeCell ref="H744:L744"/>
    <mergeCell ref="D745:F745"/>
    <mergeCell ref="H745:L745"/>
    <mergeCell ref="D746:F746"/>
    <mergeCell ref="H746:L746"/>
    <mergeCell ref="D741:F741"/>
    <mergeCell ref="H741:L741"/>
    <mergeCell ref="D742:F742"/>
    <mergeCell ref="H742:L742"/>
    <mergeCell ref="D743:F743"/>
    <mergeCell ref="H743:L743"/>
    <mergeCell ref="D738:F738"/>
    <mergeCell ref="H738:L738"/>
    <mergeCell ref="D739:F739"/>
    <mergeCell ref="H739:L739"/>
    <mergeCell ref="D740:F740"/>
    <mergeCell ref="H740:L740"/>
    <mergeCell ref="D735:F735"/>
    <mergeCell ref="H735:L735"/>
    <mergeCell ref="D736:F736"/>
    <mergeCell ref="H736:L736"/>
    <mergeCell ref="D737:F737"/>
    <mergeCell ref="H737:L737"/>
    <mergeCell ref="D732:F732"/>
    <mergeCell ref="H732:L732"/>
    <mergeCell ref="D733:F733"/>
    <mergeCell ref="H733:L733"/>
    <mergeCell ref="D734:F734"/>
    <mergeCell ref="H734:L734"/>
    <mergeCell ref="D729:F729"/>
    <mergeCell ref="H729:L729"/>
    <mergeCell ref="D730:F730"/>
    <mergeCell ref="H730:L730"/>
    <mergeCell ref="D731:F731"/>
    <mergeCell ref="H731:L731"/>
    <mergeCell ref="D726:F726"/>
    <mergeCell ref="H726:L726"/>
    <mergeCell ref="D727:F727"/>
    <mergeCell ref="H727:L727"/>
    <mergeCell ref="D728:F728"/>
    <mergeCell ref="H728:L728"/>
    <mergeCell ref="D723:F723"/>
    <mergeCell ref="H723:L723"/>
    <mergeCell ref="D724:F724"/>
    <mergeCell ref="H724:L724"/>
    <mergeCell ref="D725:F725"/>
    <mergeCell ref="H725:L725"/>
    <mergeCell ref="D720:F720"/>
    <mergeCell ref="H720:L720"/>
    <mergeCell ref="D721:F721"/>
    <mergeCell ref="H721:L721"/>
    <mergeCell ref="D722:F722"/>
    <mergeCell ref="H722:L722"/>
    <mergeCell ref="D717:F717"/>
    <mergeCell ref="H717:L717"/>
    <mergeCell ref="D718:F718"/>
    <mergeCell ref="H718:L718"/>
    <mergeCell ref="D719:F719"/>
    <mergeCell ref="H719:L719"/>
    <mergeCell ref="D714:F714"/>
    <mergeCell ref="H714:L714"/>
    <mergeCell ref="D715:F715"/>
    <mergeCell ref="H715:L715"/>
    <mergeCell ref="D716:F716"/>
    <mergeCell ref="H716:L716"/>
    <mergeCell ref="D711:F711"/>
    <mergeCell ref="H711:L711"/>
    <mergeCell ref="D712:F712"/>
    <mergeCell ref="H712:L712"/>
    <mergeCell ref="D713:F713"/>
    <mergeCell ref="H713:L713"/>
    <mergeCell ref="D708:F708"/>
    <mergeCell ref="H708:L708"/>
    <mergeCell ref="D709:F709"/>
    <mergeCell ref="H709:L709"/>
    <mergeCell ref="D710:F710"/>
    <mergeCell ref="H710:L710"/>
    <mergeCell ref="D705:F705"/>
    <mergeCell ref="H705:L705"/>
    <mergeCell ref="D706:F706"/>
    <mergeCell ref="H706:L706"/>
    <mergeCell ref="D707:F707"/>
    <mergeCell ref="H707:L707"/>
    <mergeCell ref="D702:F702"/>
    <mergeCell ref="H702:L702"/>
    <mergeCell ref="D703:F703"/>
    <mergeCell ref="H703:L703"/>
    <mergeCell ref="D704:F704"/>
    <mergeCell ref="H704:L704"/>
    <mergeCell ref="D699:F699"/>
    <mergeCell ref="H699:L699"/>
    <mergeCell ref="D700:F700"/>
    <mergeCell ref="H700:L700"/>
    <mergeCell ref="D701:F701"/>
    <mergeCell ref="H701:L701"/>
    <mergeCell ref="D696:F696"/>
    <mergeCell ref="H696:L696"/>
    <mergeCell ref="D697:F697"/>
    <mergeCell ref="H697:L697"/>
    <mergeCell ref="D698:F698"/>
    <mergeCell ref="H698:L698"/>
    <mergeCell ref="D693:F693"/>
    <mergeCell ref="H693:L693"/>
    <mergeCell ref="D694:F694"/>
    <mergeCell ref="H694:L694"/>
    <mergeCell ref="D695:F695"/>
    <mergeCell ref="H695:L695"/>
    <mergeCell ref="D690:F690"/>
    <mergeCell ref="H690:L690"/>
    <mergeCell ref="D691:F691"/>
    <mergeCell ref="H691:L691"/>
    <mergeCell ref="D692:F692"/>
    <mergeCell ref="H692:L692"/>
    <mergeCell ref="D687:F687"/>
    <mergeCell ref="H687:L687"/>
    <mergeCell ref="D688:F688"/>
    <mergeCell ref="H688:L688"/>
    <mergeCell ref="D689:F689"/>
    <mergeCell ref="H689:L689"/>
    <mergeCell ref="D684:F684"/>
    <mergeCell ref="H684:L684"/>
    <mergeCell ref="D685:F685"/>
    <mergeCell ref="H685:L685"/>
    <mergeCell ref="D686:F686"/>
    <mergeCell ref="H686:L686"/>
    <mergeCell ref="D681:F681"/>
    <mergeCell ref="H681:L681"/>
    <mergeCell ref="D682:F682"/>
    <mergeCell ref="H682:L682"/>
    <mergeCell ref="D683:F683"/>
    <mergeCell ref="H683:L683"/>
    <mergeCell ref="D678:F678"/>
    <mergeCell ref="H678:L678"/>
    <mergeCell ref="D679:F679"/>
    <mergeCell ref="H679:L679"/>
    <mergeCell ref="D680:F680"/>
    <mergeCell ref="H680:L680"/>
    <mergeCell ref="D675:F675"/>
    <mergeCell ref="H675:L675"/>
    <mergeCell ref="D676:F676"/>
    <mergeCell ref="H676:L676"/>
    <mergeCell ref="D677:F677"/>
    <mergeCell ref="H677:L677"/>
    <mergeCell ref="D672:F672"/>
    <mergeCell ref="H672:L672"/>
    <mergeCell ref="D673:F673"/>
    <mergeCell ref="H673:L673"/>
    <mergeCell ref="D674:F674"/>
    <mergeCell ref="H674:L674"/>
    <mergeCell ref="D669:F669"/>
    <mergeCell ref="H669:L669"/>
    <mergeCell ref="D670:F670"/>
    <mergeCell ref="H670:L670"/>
    <mergeCell ref="D671:F671"/>
    <mergeCell ref="H671:L671"/>
    <mergeCell ref="D665:F665"/>
    <mergeCell ref="H665:L665"/>
    <mergeCell ref="H666:L666"/>
    <mergeCell ref="D667:F667"/>
    <mergeCell ref="H667:L667"/>
    <mergeCell ref="D668:F668"/>
    <mergeCell ref="H668:L668"/>
    <mergeCell ref="D662:F662"/>
    <mergeCell ref="H662:L662"/>
    <mergeCell ref="D663:F663"/>
    <mergeCell ref="H663:L663"/>
    <mergeCell ref="D664:F664"/>
    <mergeCell ref="H664:L664"/>
    <mergeCell ref="D659:F659"/>
    <mergeCell ref="H659:L659"/>
    <mergeCell ref="D660:F660"/>
    <mergeCell ref="H660:L660"/>
    <mergeCell ref="D661:F661"/>
    <mergeCell ref="H661:L661"/>
    <mergeCell ref="D656:F656"/>
    <mergeCell ref="H656:L656"/>
    <mergeCell ref="D657:F657"/>
    <mergeCell ref="H657:L657"/>
    <mergeCell ref="D658:F658"/>
    <mergeCell ref="H658:L658"/>
    <mergeCell ref="D653:F653"/>
    <mergeCell ref="H653:L653"/>
    <mergeCell ref="D654:F654"/>
    <mergeCell ref="H654:L654"/>
    <mergeCell ref="D655:F655"/>
    <mergeCell ref="H655:L655"/>
    <mergeCell ref="D650:F650"/>
    <mergeCell ref="H650:L650"/>
    <mergeCell ref="D651:F651"/>
    <mergeCell ref="H651:L651"/>
    <mergeCell ref="D652:F652"/>
    <mergeCell ref="H652:L652"/>
    <mergeCell ref="D647:F647"/>
    <mergeCell ref="H647:L647"/>
    <mergeCell ref="D648:F648"/>
    <mergeCell ref="H648:L648"/>
    <mergeCell ref="D649:F649"/>
    <mergeCell ref="H649:L649"/>
    <mergeCell ref="D644:F644"/>
    <mergeCell ref="H644:L644"/>
    <mergeCell ref="D645:F645"/>
    <mergeCell ref="H645:L645"/>
    <mergeCell ref="D646:F646"/>
    <mergeCell ref="H646:L646"/>
    <mergeCell ref="D641:F641"/>
    <mergeCell ref="H641:L641"/>
    <mergeCell ref="D642:F642"/>
    <mergeCell ref="H642:L642"/>
    <mergeCell ref="D643:F643"/>
    <mergeCell ref="H643:L643"/>
    <mergeCell ref="D638:F638"/>
    <mergeCell ref="H638:L638"/>
    <mergeCell ref="D639:F639"/>
    <mergeCell ref="H639:L639"/>
    <mergeCell ref="D640:F640"/>
    <mergeCell ref="H640:L640"/>
    <mergeCell ref="D635:F635"/>
    <mergeCell ref="H635:L635"/>
    <mergeCell ref="D636:F636"/>
    <mergeCell ref="H636:L636"/>
    <mergeCell ref="D637:F637"/>
    <mergeCell ref="H637:L637"/>
    <mergeCell ref="D632:F632"/>
    <mergeCell ref="H632:L632"/>
    <mergeCell ref="D633:F633"/>
    <mergeCell ref="H633:L633"/>
    <mergeCell ref="D634:F634"/>
    <mergeCell ref="H634:L634"/>
    <mergeCell ref="D629:F629"/>
    <mergeCell ref="H629:L629"/>
    <mergeCell ref="D630:F630"/>
    <mergeCell ref="H630:L630"/>
    <mergeCell ref="D631:F631"/>
    <mergeCell ref="H631:L631"/>
    <mergeCell ref="D626:F626"/>
    <mergeCell ref="H626:L626"/>
    <mergeCell ref="D627:F627"/>
    <mergeCell ref="H627:L627"/>
    <mergeCell ref="D628:F628"/>
    <mergeCell ref="H628:L628"/>
    <mergeCell ref="D623:F623"/>
    <mergeCell ref="H623:L623"/>
    <mergeCell ref="D624:F624"/>
    <mergeCell ref="H624:L624"/>
    <mergeCell ref="D625:F625"/>
    <mergeCell ref="H625:L625"/>
    <mergeCell ref="H619:L619"/>
    <mergeCell ref="D620:F620"/>
    <mergeCell ref="H620:L620"/>
    <mergeCell ref="D621:F621"/>
    <mergeCell ref="H621:L621"/>
    <mergeCell ref="D622:F622"/>
    <mergeCell ref="H622:L622"/>
    <mergeCell ref="H615:L615"/>
    <mergeCell ref="D616:F616"/>
    <mergeCell ref="H616:L616"/>
    <mergeCell ref="H617:L617"/>
    <mergeCell ref="D618:F618"/>
    <mergeCell ref="H618:L618"/>
    <mergeCell ref="D612:F612"/>
    <mergeCell ref="H612:L612"/>
    <mergeCell ref="D613:F613"/>
    <mergeCell ref="H613:L613"/>
    <mergeCell ref="D614:F614"/>
    <mergeCell ref="H614:L614"/>
    <mergeCell ref="H608:L608"/>
    <mergeCell ref="H609:L609"/>
    <mergeCell ref="D610:F610"/>
    <mergeCell ref="H610:L610"/>
    <mergeCell ref="D611:F611"/>
    <mergeCell ref="H611:L611"/>
    <mergeCell ref="H603:L603"/>
    <mergeCell ref="H604:L604"/>
    <mergeCell ref="D605:F605"/>
    <mergeCell ref="H605:L605"/>
    <mergeCell ref="D606:F606"/>
    <mergeCell ref="H606:L606"/>
    <mergeCell ref="D599:F599"/>
    <mergeCell ref="H599:L599"/>
    <mergeCell ref="H600:L600"/>
    <mergeCell ref="H601:L601"/>
    <mergeCell ref="D602:F602"/>
    <mergeCell ref="H602:L602"/>
    <mergeCell ref="D596:F596"/>
    <mergeCell ref="H596:L596"/>
    <mergeCell ref="D597:F597"/>
    <mergeCell ref="H597:L597"/>
    <mergeCell ref="D598:F598"/>
    <mergeCell ref="H598:L598"/>
    <mergeCell ref="H591:L591"/>
    <mergeCell ref="H592:L592"/>
    <mergeCell ref="H593:L593"/>
    <mergeCell ref="H594:L594"/>
    <mergeCell ref="D595:F595"/>
    <mergeCell ref="H595:L595"/>
    <mergeCell ref="D585:F585"/>
    <mergeCell ref="H585:L585"/>
    <mergeCell ref="H586:L586"/>
    <mergeCell ref="H587:L587"/>
    <mergeCell ref="H588:L588"/>
    <mergeCell ref="D590:F590"/>
    <mergeCell ref="H590:L590"/>
    <mergeCell ref="D581:F581"/>
    <mergeCell ref="H581:L581"/>
    <mergeCell ref="H582:L582"/>
    <mergeCell ref="H583:L583"/>
    <mergeCell ref="D584:F584"/>
    <mergeCell ref="H584:L584"/>
    <mergeCell ref="D577:F577"/>
    <mergeCell ref="H577:L577"/>
    <mergeCell ref="H578:L578"/>
    <mergeCell ref="H579:L579"/>
    <mergeCell ref="D580:F580"/>
    <mergeCell ref="H580:L580"/>
    <mergeCell ref="H571:L571"/>
    <mergeCell ref="H572:L572"/>
    <mergeCell ref="H573:L573"/>
    <mergeCell ref="H574:L574"/>
    <mergeCell ref="H575:L575"/>
    <mergeCell ref="H576:L576"/>
    <mergeCell ref="H567:L567"/>
    <mergeCell ref="D568:F568"/>
    <mergeCell ref="H568:L568"/>
    <mergeCell ref="H569:L569"/>
    <mergeCell ref="D570:F570"/>
    <mergeCell ref="H570:L570"/>
    <mergeCell ref="H562:L562"/>
    <mergeCell ref="H563:L563"/>
    <mergeCell ref="H564:L564"/>
    <mergeCell ref="H565:L565"/>
    <mergeCell ref="D566:F566"/>
    <mergeCell ref="H566:L566"/>
    <mergeCell ref="D559:F559"/>
    <mergeCell ref="H559:L559"/>
    <mergeCell ref="D560:F560"/>
    <mergeCell ref="H560:L560"/>
    <mergeCell ref="D561:F561"/>
    <mergeCell ref="H561:L561"/>
    <mergeCell ref="D554:F554"/>
    <mergeCell ref="H554:L554"/>
    <mergeCell ref="H555:L555"/>
    <mergeCell ref="H556:L556"/>
    <mergeCell ref="H557:L557"/>
    <mergeCell ref="D558:F558"/>
    <mergeCell ref="H558:L558"/>
    <mergeCell ref="D550:F550"/>
    <mergeCell ref="H550:L550"/>
    <mergeCell ref="H551:L551"/>
    <mergeCell ref="D552:F552"/>
    <mergeCell ref="H552:L552"/>
    <mergeCell ref="H553:L553"/>
    <mergeCell ref="D546:F546"/>
    <mergeCell ref="H546:L546"/>
    <mergeCell ref="H547:L547"/>
    <mergeCell ref="H548:L548"/>
    <mergeCell ref="D549:F549"/>
    <mergeCell ref="H549:L549"/>
    <mergeCell ref="D543:F543"/>
    <mergeCell ref="H543:L543"/>
    <mergeCell ref="D544:F544"/>
    <mergeCell ref="H544:L544"/>
    <mergeCell ref="D545:F545"/>
    <mergeCell ref="H545:L545"/>
    <mergeCell ref="D540:F540"/>
    <mergeCell ref="H540:L540"/>
    <mergeCell ref="D541:F541"/>
    <mergeCell ref="H541:L541"/>
    <mergeCell ref="D542:F542"/>
    <mergeCell ref="H542:L542"/>
    <mergeCell ref="D537:F537"/>
    <mergeCell ref="H537:L537"/>
    <mergeCell ref="D538:F538"/>
    <mergeCell ref="H538:L538"/>
    <mergeCell ref="D539:F539"/>
    <mergeCell ref="H539:L539"/>
    <mergeCell ref="D534:F534"/>
    <mergeCell ref="H534:L534"/>
    <mergeCell ref="D535:F535"/>
    <mergeCell ref="H535:L535"/>
    <mergeCell ref="D536:F536"/>
    <mergeCell ref="H536:L536"/>
    <mergeCell ref="D531:F531"/>
    <mergeCell ref="H531:L531"/>
    <mergeCell ref="D532:F532"/>
    <mergeCell ref="H532:L532"/>
    <mergeCell ref="D533:F533"/>
    <mergeCell ref="H533:L533"/>
    <mergeCell ref="D528:F528"/>
    <mergeCell ref="H528:L528"/>
    <mergeCell ref="D529:F529"/>
    <mergeCell ref="H529:L529"/>
    <mergeCell ref="D530:F530"/>
    <mergeCell ref="H530:L530"/>
    <mergeCell ref="D525:F525"/>
    <mergeCell ref="H525:L525"/>
    <mergeCell ref="D526:F526"/>
    <mergeCell ref="H526:L526"/>
    <mergeCell ref="D527:F527"/>
    <mergeCell ref="H527:L527"/>
    <mergeCell ref="D522:F522"/>
    <mergeCell ref="H522:L522"/>
    <mergeCell ref="D523:F523"/>
    <mergeCell ref="H523:L523"/>
    <mergeCell ref="D524:F524"/>
    <mergeCell ref="H524:L524"/>
    <mergeCell ref="D519:F519"/>
    <mergeCell ref="H519:L519"/>
    <mergeCell ref="D520:F520"/>
    <mergeCell ref="H520:L520"/>
    <mergeCell ref="D521:F521"/>
    <mergeCell ref="H521:L521"/>
    <mergeCell ref="D516:F516"/>
    <mergeCell ref="H516:L516"/>
    <mergeCell ref="D517:F517"/>
    <mergeCell ref="H517:L517"/>
    <mergeCell ref="D518:F518"/>
    <mergeCell ref="H518:L518"/>
    <mergeCell ref="D513:F513"/>
    <mergeCell ref="H513:L513"/>
    <mergeCell ref="D514:F514"/>
    <mergeCell ref="H514:L514"/>
    <mergeCell ref="D515:F515"/>
    <mergeCell ref="H515:L515"/>
    <mergeCell ref="D510:F510"/>
    <mergeCell ref="H510:L510"/>
    <mergeCell ref="D511:F511"/>
    <mergeCell ref="H511:L511"/>
    <mergeCell ref="D512:F512"/>
    <mergeCell ref="H512:L512"/>
    <mergeCell ref="D507:F507"/>
    <mergeCell ref="H507:L507"/>
    <mergeCell ref="D508:F508"/>
    <mergeCell ref="H508:L508"/>
    <mergeCell ref="D509:F509"/>
    <mergeCell ref="H509:L509"/>
    <mergeCell ref="D504:F504"/>
    <mergeCell ref="H504:L504"/>
    <mergeCell ref="D505:F505"/>
    <mergeCell ref="H505:L505"/>
    <mergeCell ref="D506:F506"/>
    <mergeCell ref="H506:L506"/>
    <mergeCell ref="D501:F501"/>
    <mergeCell ref="H501:L501"/>
    <mergeCell ref="D502:F502"/>
    <mergeCell ref="H502:L502"/>
    <mergeCell ref="D503:F503"/>
    <mergeCell ref="H503:L503"/>
    <mergeCell ref="D498:F498"/>
    <mergeCell ref="H498:L498"/>
    <mergeCell ref="D499:F499"/>
    <mergeCell ref="H499:L499"/>
    <mergeCell ref="D500:F500"/>
    <mergeCell ref="H500:L500"/>
    <mergeCell ref="D495:F495"/>
    <mergeCell ref="H495:L495"/>
    <mergeCell ref="D496:F496"/>
    <mergeCell ref="H496:L496"/>
    <mergeCell ref="D497:F497"/>
    <mergeCell ref="H497:L497"/>
    <mergeCell ref="D492:F492"/>
    <mergeCell ref="H492:L492"/>
    <mergeCell ref="D493:F493"/>
    <mergeCell ref="H493:L493"/>
    <mergeCell ref="D494:F494"/>
    <mergeCell ref="H494:L494"/>
    <mergeCell ref="D489:F489"/>
    <mergeCell ref="H489:L489"/>
    <mergeCell ref="D490:F490"/>
    <mergeCell ref="H490:L490"/>
    <mergeCell ref="D491:F491"/>
    <mergeCell ref="H491:L491"/>
    <mergeCell ref="D486:F486"/>
    <mergeCell ref="H486:L486"/>
    <mergeCell ref="D487:F487"/>
    <mergeCell ref="H487:L487"/>
    <mergeCell ref="D488:F488"/>
    <mergeCell ref="H488:L488"/>
    <mergeCell ref="D483:F483"/>
    <mergeCell ref="H483:L483"/>
    <mergeCell ref="D484:F484"/>
    <mergeCell ref="H484:L484"/>
    <mergeCell ref="D485:F485"/>
    <mergeCell ref="H485:L485"/>
    <mergeCell ref="D480:F480"/>
    <mergeCell ref="H480:L480"/>
    <mergeCell ref="D481:F481"/>
    <mergeCell ref="H481:L481"/>
    <mergeCell ref="D482:F482"/>
    <mergeCell ref="H482:L482"/>
    <mergeCell ref="D477:F477"/>
    <mergeCell ref="H477:L477"/>
    <mergeCell ref="D478:F478"/>
    <mergeCell ref="H478:L478"/>
    <mergeCell ref="D479:F479"/>
    <mergeCell ref="H479:L479"/>
    <mergeCell ref="D474:F474"/>
    <mergeCell ref="H474:L474"/>
    <mergeCell ref="D475:F475"/>
    <mergeCell ref="H475:L475"/>
    <mergeCell ref="D476:F476"/>
    <mergeCell ref="H476:L476"/>
    <mergeCell ref="D471:F471"/>
    <mergeCell ref="H471:L471"/>
    <mergeCell ref="D472:F472"/>
    <mergeCell ref="H472:L472"/>
    <mergeCell ref="D473:F473"/>
    <mergeCell ref="H473:L473"/>
    <mergeCell ref="D468:F468"/>
    <mergeCell ref="H468:L468"/>
    <mergeCell ref="D469:F469"/>
    <mergeCell ref="H469:L469"/>
    <mergeCell ref="D470:F470"/>
    <mergeCell ref="H470:L470"/>
    <mergeCell ref="D465:F465"/>
    <mergeCell ref="H465:L465"/>
    <mergeCell ref="D466:F466"/>
    <mergeCell ref="H466:L466"/>
    <mergeCell ref="D467:F467"/>
    <mergeCell ref="H467:L467"/>
    <mergeCell ref="D462:F462"/>
    <mergeCell ref="H462:L462"/>
    <mergeCell ref="D463:F463"/>
    <mergeCell ref="H463:L463"/>
    <mergeCell ref="D464:F464"/>
    <mergeCell ref="H464:L464"/>
    <mergeCell ref="D459:F459"/>
    <mergeCell ref="H459:L459"/>
    <mergeCell ref="D460:F460"/>
    <mergeCell ref="H460:L460"/>
    <mergeCell ref="D461:F461"/>
    <mergeCell ref="H461:L461"/>
    <mergeCell ref="D456:F456"/>
    <mergeCell ref="H456:L456"/>
    <mergeCell ref="D457:F457"/>
    <mergeCell ref="H457:L457"/>
    <mergeCell ref="D458:F458"/>
    <mergeCell ref="H458:L458"/>
    <mergeCell ref="H452:L452"/>
    <mergeCell ref="H453:L453"/>
    <mergeCell ref="D454:F454"/>
    <mergeCell ref="H454:L454"/>
    <mergeCell ref="D455:F455"/>
    <mergeCell ref="H455:L455"/>
    <mergeCell ref="H446:L446"/>
    <mergeCell ref="H447:L447"/>
    <mergeCell ref="H448:L448"/>
    <mergeCell ref="H449:L449"/>
    <mergeCell ref="H450:L450"/>
    <mergeCell ref="H451:L451"/>
    <mergeCell ref="H440:L440"/>
    <mergeCell ref="H441:L441"/>
    <mergeCell ref="H442:L442"/>
    <mergeCell ref="H443:L443"/>
    <mergeCell ref="H444:L444"/>
    <mergeCell ref="H445:L445"/>
    <mergeCell ref="D435:F435"/>
    <mergeCell ref="H435:L435"/>
    <mergeCell ref="H436:L436"/>
    <mergeCell ref="H437:L437"/>
    <mergeCell ref="H438:L438"/>
    <mergeCell ref="H439:L439"/>
    <mergeCell ref="D432:F432"/>
    <mergeCell ref="H432:L432"/>
    <mergeCell ref="D433:F433"/>
    <mergeCell ref="H433:L433"/>
    <mergeCell ref="D434:F434"/>
    <mergeCell ref="H434:L434"/>
    <mergeCell ref="D429:F429"/>
    <mergeCell ref="H429:L429"/>
    <mergeCell ref="D430:F430"/>
    <mergeCell ref="H430:L430"/>
    <mergeCell ref="D431:F431"/>
    <mergeCell ref="H431:L431"/>
    <mergeCell ref="D426:F426"/>
    <mergeCell ref="H426:L426"/>
    <mergeCell ref="D427:F427"/>
    <mergeCell ref="H427:L427"/>
    <mergeCell ref="D428:F428"/>
    <mergeCell ref="H428:L428"/>
    <mergeCell ref="D423:F423"/>
    <mergeCell ref="H423:L423"/>
    <mergeCell ref="D424:F424"/>
    <mergeCell ref="H424:L424"/>
    <mergeCell ref="D425:F425"/>
    <mergeCell ref="H425:L425"/>
    <mergeCell ref="D420:F420"/>
    <mergeCell ref="H420:L420"/>
    <mergeCell ref="D421:F421"/>
    <mergeCell ref="H421:L421"/>
    <mergeCell ref="D422:F422"/>
    <mergeCell ref="H422:L422"/>
    <mergeCell ref="D417:F417"/>
    <mergeCell ref="H417:L417"/>
    <mergeCell ref="D418:F418"/>
    <mergeCell ref="H418:L418"/>
    <mergeCell ref="D419:F419"/>
    <mergeCell ref="H419:L419"/>
    <mergeCell ref="D414:F414"/>
    <mergeCell ref="H414:L414"/>
    <mergeCell ref="D415:F415"/>
    <mergeCell ref="H415:L415"/>
    <mergeCell ref="D416:F416"/>
    <mergeCell ref="H416:L416"/>
    <mergeCell ref="D411:F411"/>
    <mergeCell ref="H411:L411"/>
    <mergeCell ref="D412:F412"/>
    <mergeCell ref="H412:L412"/>
    <mergeCell ref="D413:F413"/>
    <mergeCell ref="H413:L413"/>
    <mergeCell ref="D408:F408"/>
    <mergeCell ref="H408:L408"/>
    <mergeCell ref="D409:F409"/>
    <mergeCell ref="H409:L409"/>
    <mergeCell ref="D410:F410"/>
    <mergeCell ref="H410:L410"/>
    <mergeCell ref="D405:F405"/>
    <mergeCell ref="H405:L405"/>
    <mergeCell ref="D406:F406"/>
    <mergeCell ref="H406:L406"/>
    <mergeCell ref="D407:F407"/>
    <mergeCell ref="H407:L407"/>
    <mergeCell ref="D402:F402"/>
    <mergeCell ref="H402:L402"/>
    <mergeCell ref="D403:F403"/>
    <mergeCell ref="H403:L403"/>
    <mergeCell ref="D404:F404"/>
    <mergeCell ref="H404:L404"/>
    <mergeCell ref="D399:F399"/>
    <mergeCell ref="H399:L399"/>
    <mergeCell ref="D400:F400"/>
    <mergeCell ref="H400:L400"/>
    <mergeCell ref="D401:F401"/>
    <mergeCell ref="H401:L401"/>
    <mergeCell ref="D396:F396"/>
    <mergeCell ref="H396:L396"/>
    <mergeCell ref="D397:F397"/>
    <mergeCell ref="H397:L397"/>
    <mergeCell ref="D398:F398"/>
    <mergeCell ref="H398:L398"/>
    <mergeCell ref="D393:F393"/>
    <mergeCell ref="H393:L393"/>
    <mergeCell ref="D394:F394"/>
    <mergeCell ref="H394:L394"/>
    <mergeCell ref="D395:F395"/>
    <mergeCell ref="H395:L395"/>
    <mergeCell ref="D390:F390"/>
    <mergeCell ref="H390:L390"/>
    <mergeCell ref="D391:F391"/>
    <mergeCell ref="H391:L391"/>
    <mergeCell ref="D392:F392"/>
    <mergeCell ref="H392:L392"/>
    <mergeCell ref="D387:F387"/>
    <mergeCell ref="H387:L387"/>
    <mergeCell ref="D388:F388"/>
    <mergeCell ref="H388:L388"/>
    <mergeCell ref="D389:F389"/>
    <mergeCell ref="H389:L389"/>
    <mergeCell ref="D384:F384"/>
    <mergeCell ref="H384:L384"/>
    <mergeCell ref="D385:F385"/>
    <mergeCell ref="H385:L385"/>
    <mergeCell ref="D386:F386"/>
    <mergeCell ref="H386:L386"/>
    <mergeCell ref="D381:F381"/>
    <mergeCell ref="H381:L381"/>
    <mergeCell ref="D382:F382"/>
    <mergeCell ref="H382:L382"/>
    <mergeCell ref="D383:F383"/>
    <mergeCell ref="H383:L383"/>
    <mergeCell ref="D378:F378"/>
    <mergeCell ref="H378:L378"/>
    <mergeCell ref="D379:F379"/>
    <mergeCell ref="H379:L379"/>
    <mergeCell ref="D380:F380"/>
    <mergeCell ref="H380:L380"/>
    <mergeCell ref="D375:F375"/>
    <mergeCell ref="H375:L375"/>
    <mergeCell ref="D376:F376"/>
    <mergeCell ref="H376:L376"/>
    <mergeCell ref="D377:F377"/>
    <mergeCell ref="H377:L377"/>
    <mergeCell ref="D372:F372"/>
    <mergeCell ref="H372:L372"/>
    <mergeCell ref="D373:F373"/>
    <mergeCell ref="H373:L373"/>
    <mergeCell ref="D374:F374"/>
    <mergeCell ref="H374:L374"/>
    <mergeCell ref="D369:F369"/>
    <mergeCell ref="H369:L369"/>
    <mergeCell ref="D370:F370"/>
    <mergeCell ref="H370:L370"/>
    <mergeCell ref="D371:F371"/>
    <mergeCell ref="H371:L371"/>
    <mergeCell ref="D366:F366"/>
    <mergeCell ref="H366:L366"/>
    <mergeCell ref="D367:F367"/>
    <mergeCell ref="H367:L367"/>
    <mergeCell ref="D368:F368"/>
    <mergeCell ref="H368:L368"/>
    <mergeCell ref="D363:F363"/>
    <mergeCell ref="H363:L363"/>
    <mergeCell ref="D364:F364"/>
    <mergeCell ref="H364:L364"/>
    <mergeCell ref="D365:F365"/>
    <mergeCell ref="H365:L365"/>
    <mergeCell ref="D360:F360"/>
    <mergeCell ref="H360:L360"/>
    <mergeCell ref="D361:F361"/>
    <mergeCell ref="H361:L361"/>
    <mergeCell ref="D362:F362"/>
    <mergeCell ref="H362:L362"/>
    <mergeCell ref="D357:F357"/>
    <mergeCell ref="H357:L357"/>
    <mergeCell ref="D358:F358"/>
    <mergeCell ref="H358:L358"/>
    <mergeCell ref="D359:F359"/>
    <mergeCell ref="H359:L359"/>
    <mergeCell ref="D354:F354"/>
    <mergeCell ref="H354:L354"/>
    <mergeCell ref="D355:F355"/>
    <mergeCell ref="H355:L355"/>
    <mergeCell ref="D356:F356"/>
    <mergeCell ref="H356:L356"/>
    <mergeCell ref="D351:F351"/>
    <mergeCell ref="H351:L351"/>
    <mergeCell ref="D352:F352"/>
    <mergeCell ref="H352:L352"/>
    <mergeCell ref="D353:F353"/>
    <mergeCell ref="H353:L353"/>
    <mergeCell ref="D348:F348"/>
    <mergeCell ref="H348:L348"/>
    <mergeCell ref="D349:F349"/>
    <mergeCell ref="H349:L349"/>
    <mergeCell ref="D350:F350"/>
    <mergeCell ref="H350:L350"/>
    <mergeCell ref="D345:F345"/>
    <mergeCell ref="H345:L345"/>
    <mergeCell ref="D346:F346"/>
    <mergeCell ref="H346:L346"/>
    <mergeCell ref="D347:F347"/>
    <mergeCell ref="H347:L347"/>
    <mergeCell ref="H341:L341"/>
    <mergeCell ref="D342:F342"/>
    <mergeCell ref="H342:L342"/>
    <mergeCell ref="D343:F343"/>
    <mergeCell ref="H343:L343"/>
    <mergeCell ref="D344:F344"/>
    <mergeCell ref="H344:L344"/>
    <mergeCell ref="D338:F338"/>
    <mergeCell ref="H338:L338"/>
    <mergeCell ref="D339:F339"/>
    <mergeCell ref="H339:L339"/>
    <mergeCell ref="D340:F340"/>
    <mergeCell ref="H340:L340"/>
    <mergeCell ref="D335:F335"/>
    <mergeCell ref="H335:L335"/>
    <mergeCell ref="D336:F336"/>
    <mergeCell ref="H336:L336"/>
    <mergeCell ref="D337:F337"/>
    <mergeCell ref="H337:L337"/>
    <mergeCell ref="D332:F332"/>
    <mergeCell ref="H332:L332"/>
    <mergeCell ref="D333:F333"/>
    <mergeCell ref="H333:L333"/>
    <mergeCell ref="D334:F334"/>
    <mergeCell ref="H334:L334"/>
    <mergeCell ref="D329:F329"/>
    <mergeCell ref="H329:L329"/>
    <mergeCell ref="D330:F330"/>
    <mergeCell ref="H330:L330"/>
    <mergeCell ref="D331:F331"/>
    <mergeCell ref="H331:L331"/>
    <mergeCell ref="D326:F326"/>
    <mergeCell ref="H326:L326"/>
    <mergeCell ref="D327:F327"/>
    <mergeCell ref="H327:L327"/>
    <mergeCell ref="D328:F328"/>
    <mergeCell ref="H328:L328"/>
    <mergeCell ref="D323:F323"/>
    <mergeCell ref="H323:L323"/>
    <mergeCell ref="D324:F324"/>
    <mergeCell ref="H324:L324"/>
    <mergeCell ref="D325:F325"/>
    <mergeCell ref="H325:L325"/>
    <mergeCell ref="D320:F320"/>
    <mergeCell ref="H320:L320"/>
    <mergeCell ref="D321:F321"/>
    <mergeCell ref="H321:L321"/>
    <mergeCell ref="D322:F322"/>
    <mergeCell ref="H322:L322"/>
    <mergeCell ref="D317:F317"/>
    <mergeCell ref="H317:L317"/>
    <mergeCell ref="D318:F318"/>
    <mergeCell ref="H318:L318"/>
    <mergeCell ref="D319:F319"/>
    <mergeCell ref="H319:L319"/>
    <mergeCell ref="D314:F314"/>
    <mergeCell ref="H314:L314"/>
    <mergeCell ref="D315:F315"/>
    <mergeCell ref="H315:L315"/>
    <mergeCell ref="D316:F316"/>
    <mergeCell ref="H316:L316"/>
    <mergeCell ref="D311:F311"/>
    <mergeCell ref="H311:L311"/>
    <mergeCell ref="D312:F312"/>
    <mergeCell ref="H312:L312"/>
    <mergeCell ref="D313:F313"/>
    <mergeCell ref="H313:L313"/>
    <mergeCell ref="D308:F308"/>
    <mergeCell ref="H308:L308"/>
    <mergeCell ref="D309:F309"/>
    <mergeCell ref="H309:L309"/>
    <mergeCell ref="D310:F310"/>
    <mergeCell ref="H310:L310"/>
    <mergeCell ref="D305:F305"/>
    <mergeCell ref="H305:L305"/>
    <mergeCell ref="D306:F306"/>
    <mergeCell ref="H306:L306"/>
    <mergeCell ref="D307:F307"/>
    <mergeCell ref="H307:L307"/>
    <mergeCell ref="D302:F302"/>
    <mergeCell ref="H302:L302"/>
    <mergeCell ref="D303:F303"/>
    <mergeCell ref="H303:L303"/>
    <mergeCell ref="D304:F304"/>
    <mergeCell ref="H304:L304"/>
    <mergeCell ref="D299:F299"/>
    <mergeCell ref="H299:L299"/>
    <mergeCell ref="D300:F300"/>
    <mergeCell ref="H300:L300"/>
    <mergeCell ref="D301:F301"/>
    <mergeCell ref="H301:L301"/>
    <mergeCell ref="D296:F296"/>
    <mergeCell ref="H296:L296"/>
    <mergeCell ref="D297:F297"/>
    <mergeCell ref="H297:L297"/>
    <mergeCell ref="D298:F298"/>
    <mergeCell ref="H298:L298"/>
    <mergeCell ref="D293:F293"/>
    <mergeCell ref="H293:L293"/>
    <mergeCell ref="D294:F294"/>
    <mergeCell ref="H294:L294"/>
    <mergeCell ref="D295:F295"/>
    <mergeCell ref="H295:L295"/>
    <mergeCell ref="D290:F290"/>
    <mergeCell ref="H290:L290"/>
    <mergeCell ref="D291:F291"/>
    <mergeCell ref="H291:L291"/>
    <mergeCell ref="D292:F292"/>
    <mergeCell ref="H292:L292"/>
    <mergeCell ref="D287:F287"/>
    <mergeCell ref="H287:L287"/>
    <mergeCell ref="D288:F288"/>
    <mergeCell ref="H288:L288"/>
    <mergeCell ref="D289:F289"/>
    <mergeCell ref="H289:L289"/>
    <mergeCell ref="D284:F284"/>
    <mergeCell ref="H284:L284"/>
    <mergeCell ref="D285:F285"/>
    <mergeCell ref="H285:L285"/>
    <mergeCell ref="D286:F286"/>
    <mergeCell ref="H286:L286"/>
    <mergeCell ref="D281:F281"/>
    <mergeCell ref="H281:L281"/>
    <mergeCell ref="D282:F282"/>
    <mergeCell ref="H282:L282"/>
    <mergeCell ref="D283:F283"/>
    <mergeCell ref="H283:L283"/>
    <mergeCell ref="D278:F278"/>
    <mergeCell ref="H278:L278"/>
    <mergeCell ref="D279:F279"/>
    <mergeCell ref="H279:L279"/>
    <mergeCell ref="D280:F280"/>
    <mergeCell ref="H280:L280"/>
    <mergeCell ref="D275:F275"/>
    <mergeCell ref="H275:L275"/>
    <mergeCell ref="D276:F276"/>
    <mergeCell ref="H276:L276"/>
    <mergeCell ref="D277:F277"/>
    <mergeCell ref="H277:L277"/>
    <mergeCell ref="D272:F272"/>
    <mergeCell ref="H272:L272"/>
    <mergeCell ref="D273:F273"/>
    <mergeCell ref="H273:L273"/>
    <mergeCell ref="D274:F274"/>
    <mergeCell ref="H274:L274"/>
    <mergeCell ref="D269:F269"/>
    <mergeCell ref="H269:L269"/>
    <mergeCell ref="D270:F270"/>
    <mergeCell ref="H270:L270"/>
    <mergeCell ref="D271:F271"/>
    <mergeCell ref="H271:L271"/>
    <mergeCell ref="D266:F266"/>
    <mergeCell ref="H266:L266"/>
    <mergeCell ref="D267:F267"/>
    <mergeCell ref="H267:L267"/>
    <mergeCell ref="D268:F268"/>
    <mergeCell ref="H268:L268"/>
    <mergeCell ref="D263:F263"/>
    <mergeCell ref="H263:L263"/>
    <mergeCell ref="D264:F264"/>
    <mergeCell ref="H264:L264"/>
    <mergeCell ref="D265:F265"/>
    <mergeCell ref="H265:L265"/>
    <mergeCell ref="D260:F260"/>
    <mergeCell ref="H260:L260"/>
    <mergeCell ref="D261:F261"/>
    <mergeCell ref="H261:L261"/>
    <mergeCell ref="D262:F262"/>
    <mergeCell ref="H262:L262"/>
    <mergeCell ref="D257:F257"/>
    <mergeCell ref="H257:L257"/>
    <mergeCell ref="D258:F258"/>
    <mergeCell ref="H258:L258"/>
    <mergeCell ref="D259:F259"/>
    <mergeCell ref="H259:L259"/>
    <mergeCell ref="D254:F254"/>
    <mergeCell ref="H254:L254"/>
    <mergeCell ref="D255:F255"/>
    <mergeCell ref="H255:L255"/>
    <mergeCell ref="D256:F256"/>
    <mergeCell ref="H256:L256"/>
    <mergeCell ref="D251:F251"/>
    <mergeCell ref="H251:L251"/>
    <mergeCell ref="D252:F252"/>
    <mergeCell ref="H252:L252"/>
    <mergeCell ref="D253:F253"/>
    <mergeCell ref="H253:L253"/>
    <mergeCell ref="D248:F248"/>
    <mergeCell ref="H248:L248"/>
    <mergeCell ref="D249:F249"/>
    <mergeCell ref="H249:L249"/>
    <mergeCell ref="D250:F250"/>
    <mergeCell ref="H250:L250"/>
    <mergeCell ref="D245:F245"/>
    <mergeCell ref="H245:L245"/>
    <mergeCell ref="D246:F246"/>
    <mergeCell ref="H246:L246"/>
    <mergeCell ref="D247:F247"/>
    <mergeCell ref="H247:L247"/>
    <mergeCell ref="D242:F242"/>
    <mergeCell ref="H242:L242"/>
    <mergeCell ref="D243:F243"/>
    <mergeCell ref="H243:L243"/>
    <mergeCell ref="D244:F244"/>
    <mergeCell ref="H244:L244"/>
    <mergeCell ref="D239:F239"/>
    <mergeCell ref="H239:L239"/>
    <mergeCell ref="D240:F240"/>
    <mergeCell ref="H240:L240"/>
    <mergeCell ref="D241:F241"/>
    <mergeCell ref="H241:L241"/>
    <mergeCell ref="D236:F236"/>
    <mergeCell ref="H236:L236"/>
    <mergeCell ref="D237:F237"/>
    <mergeCell ref="H237:L237"/>
    <mergeCell ref="D238:F238"/>
    <mergeCell ref="H238:L238"/>
    <mergeCell ref="D233:F233"/>
    <mergeCell ref="H233:L233"/>
    <mergeCell ref="D234:F234"/>
    <mergeCell ref="H234:L234"/>
    <mergeCell ref="D235:F235"/>
    <mergeCell ref="H235:L235"/>
    <mergeCell ref="D230:F230"/>
    <mergeCell ref="H230:L230"/>
    <mergeCell ref="D231:F231"/>
    <mergeCell ref="H231:L231"/>
    <mergeCell ref="D232:F232"/>
    <mergeCell ref="H232:L232"/>
    <mergeCell ref="D227:F227"/>
    <mergeCell ref="H227:L227"/>
    <mergeCell ref="D228:F228"/>
    <mergeCell ref="H228:L228"/>
    <mergeCell ref="D229:F229"/>
    <mergeCell ref="H229:L229"/>
    <mergeCell ref="D224:F224"/>
    <mergeCell ref="H224:L224"/>
    <mergeCell ref="D225:F225"/>
    <mergeCell ref="H225:L225"/>
    <mergeCell ref="D226:F226"/>
    <mergeCell ref="H226:L226"/>
    <mergeCell ref="D221:F221"/>
    <mergeCell ref="H221:L221"/>
    <mergeCell ref="D222:F222"/>
    <mergeCell ref="H222:L222"/>
    <mergeCell ref="D223:F223"/>
    <mergeCell ref="H223:L223"/>
    <mergeCell ref="D218:F218"/>
    <mergeCell ref="H218:L218"/>
    <mergeCell ref="D219:F219"/>
    <mergeCell ref="H219:L219"/>
    <mergeCell ref="D220:F220"/>
    <mergeCell ref="H220:L220"/>
    <mergeCell ref="D215:F215"/>
    <mergeCell ref="H215:L215"/>
    <mergeCell ref="D216:F216"/>
    <mergeCell ref="H216:L216"/>
    <mergeCell ref="D217:F217"/>
    <mergeCell ref="H217:L217"/>
    <mergeCell ref="D212:F212"/>
    <mergeCell ref="H212:L212"/>
    <mergeCell ref="D213:F213"/>
    <mergeCell ref="H213:L213"/>
    <mergeCell ref="D214:F214"/>
    <mergeCell ref="H214:L214"/>
    <mergeCell ref="D209:F209"/>
    <mergeCell ref="H209:L209"/>
    <mergeCell ref="D210:F210"/>
    <mergeCell ref="H210:L210"/>
    <mergeCell ref="D211:F211"/>
    <mergeCell ref="H211:L211"/>
    <mergeCell ref="H205:L205"/>
    <mergeCell ref="D206:F206"/>
    <mergeCell ref="H206:L206"/>
    <mergeCell ref="D207:F207"/>
    <mergeCell ref="H207:L207"/>
    <mergeCell ref="D208:F208"/>
    <mergeCell ref="H208:L208"/>
    <mergeCell ref="D202:F202"/>
    <mergeCell ref="H202:L202"/>
    <mergeCell ref="D203:F203"/>
    <mergeCell ref="H203:L203"/>
    <mergeCell ref="D204:F204"/>
    <mergeCell ref="H204:L204"/>
    <mergeCell ref="D199:F199"/>
    <mergeCell ref="H199:L199"/>
    <mergeCell ref="D200:F200"/>
    <mergeCell ref="H200:L200"/>
    <mergeCell ref="D201:F201"/>
    <mergeCell ref="H201:L201"/>
    <mergeCell ref="D196:F196"/>
    <mergeCell ref="H196:L196"/>
    <mergeCell ref="D197:F197"/>
    <mergeCell ref="H197:L197"/>
    <mergeCell ref="D198:F198"/>
    <mergeCell ref="H198:L198"/>
    <mergeCell ref="D193:F193"/>
    <mergeCell ref="H193:L193"/>
    <mergeCell ref="D194:F194"/>
    <mergeCell ref="H194:L194"/>
    <mergeCell ref="D195:F195"/>
    <mergeCell ref="H195:L195"/>
    <mergeCell ref="D190:F190"/>
    <mergeCell ref="H190:L190"/>
    <mergeCell ref="D191:F191"/>
    <mergeCell ref="H191:L191"/>
    <mergeCell ref="D192:F192"/>
    <mergeCell ref="H192:L192"/>
    <mergeCell ref="D187:F187"/>
    <mergeCell ref="H187:L187"/>
    <mergeCell ref="D188:F188"/>
    <mergeCell ref="H188:L188"/>
    <mergeCell ref="D189:F189"/>
    <mergeCell ref="H189:L189"/>
    <mergeCell ref="D184:F184"/>
    <mergeCell ref="H184:L184"/>
    <mergeCell ref="D185:F185"/>
    <mergeCell ref="H185:L185"/>
    <mergeCell ref="D186:F186"/>
    <mergeCell ref="H186:L186"/>
    <mergeCell ref="D181:F181"/>
    <mergeCell ref="H181:L181"/>
    <mergeCell ref="D182:F182"/>
    <mergeCell ref="H182:L182"/>
    <mergeCell ref="D183:F183"/>
    <mergeCell ref="H183:L183"/>
    <mergeCell ref="D178:F178"/>
    <mergeCell ref="H178:L178"/>
    <mergeCell ref="D179:F179"/>
    <mergeCell ref="H179:L179"/>
    <mergeCell ref="D180:F180"/>
    <mergeCell ref="H180:L180"/>
    <mergeCell ref="D175:F175"/>
    <mergeCell ref="H175:L175"/>
    <mergeCell ref="D176:F176"/>
    <mergeCell ref="H176:L176"/>
    <mergeCell ref="D177:F177"/>
    <mergeCell ref="H177:L177"/>
    <mergeCell ref="D172:F172"/>
    <mergeCell ref="H172:L172"/>
    <mergeCell ref="D173:F173"/>
    <mergeCell ref="H173:L173"/>
    <mergeCell ref="D174:F174"/>
    <mergeCell ref="H174:L174"/>
    <mergeCell ref="D169:F169"/>
    <mergeCell ref="H169:L169"/>
    <mergeCell ref="D170:F170"/>
    <mergeCell ref="H170:L170"/>
    <mergeCell ref="D171:F171"/>
    <mergeCell ref="H171:L171"/>
    <mergeCell ref="D166:F166"/>
    <mergeCell ref="H166:L166"/>
    <mergeCell ref="D167:F167"/>
    <mergeCell ref="H167:L167"/>
    <mergeCell ref="D168:F168"/>
    <mergeCell ref="H168:L168"/>
    <mergeCell ref="D163:F163"/>
    <mergeCell ref="H163:L163"/>
    <mergeCell ref="D164:F164"/>
    <mergeCell ref="H164:L164"/>
    <mergeCell ref="D165:F165"/>
    <mergeCell ref="H165:L165"/>
    <mergeCell ref="D160:F160"/>
    <mergeCell ref="H160:L160"/>
    <mergeCell ref="D161:F161"/>
    <mergeCell ref="H161:L161"/>
    <mergeCell ref="D162:F162"/>
    <mergeCell ref="H162:L162"/>
    <mergeCell ref="D157:F157"/>
    <mergeCell ref="H157:L157"/>
    <mergeCell ref="D158:F158"/>
    <mergeCell ref="H158:L158"/>
    <mergeCell ref="D159:F159"/>
    <mergeCell ref="H159:L159"/>
    <mergeCell ref="D154:F154"/>
    <mergeCell ref="H154:L154"/>
    <mergeCell ref="D155:F155"/>
    <mergeCell ref="H155:L155"/>
    <mergeCell ref="D156:F156"/>
    <mergeCell ref="H156:L156"/>
    <mergeCell ref="D151:F151"/>
    <mergeCell ref="H151:L151"/>
    <mergeCell ref="D152:F152"/>
    <mergeCell ref="H152:L152"/>
    <mergeCell ref="D153:F153"/>
    <mergeCell ref="H153:L153"/>
    <mergeCell ref="D148:F148"/>
    <mergeCell ref="H148:L148"/>
    <mergeCell ref="D149:F149"/>
    <mergeCell ref="H149:L149"/>
    <mergeCell ref="D150:F150"/>
    <mergeCell ref="H150:L150"/>
    <mergeCell ref="D145:F145"/>
    <mergeCell ref="H145:L145"/>
    <mergeCell ref="D146:F146"/>
    <mergeCell ref="H146:L146"/>
    <mergeCell ref="D147:F147"/>
    <mergeCell ref="H147:L147"/>
    <mergeCell ref="D142:F142"/>
    <mergeCell ref="H142:L142"/>
    <mergeCell ref="D143:F143"/>
    <mergeCell ref="H143:L143"/>
    <mergeCell ref="D144:F144"/>
    <mergeCell ref="H144:L144"/>
    <mergeCell ref="D139:F139"/>
    <mergeCell ref="H139:L139"/>
    <mergeCell ref="D140:F140"/>
    <mergeCell ref="H140:L140"/>
    <mergeCell ref="D141:F141"/>
    <mergeCell ref="H141:L141"/>
    <mergeCell ref="D136:F136"/>
    <mergeCell ref="H136:L136"/>
    <mergeCell ref="D137:F137"/>
    <mergeCell ref="H137:L137"/>
    <mergeCell ref="D138:F138"/>
    <mergeCell ref="H138:L138"/>
    <mergeCell ref="D133:F133"/>
    <mergeCell ref="H133:L133"/>
    <mergeCell ref="D134:F134"/>
    <mergeCell ref="H134:L134"/>
    <mergeCell ref="D135:F135"/>
    <mergeCell ref="H135:L135"/>
    <mergeCell ref="D130:F130"/>
    <mergeCell ref="H130:L130"/>
    <mergeCell ref="D131:F131"/>
    <mergeCell ref="H131:L131"/>
    <mergeCell ref="D132:F132"/>
    <mergeCell ref="H132:L132"/>
    <mergeCell ref="D127:F127"/>
    <mergeCell ref="H127:L127"/>
    <mergeCell ref="D128:F128"/>
    <mergeCell ref="H128:L128"/>
    <mergeCell ref="D129:F129"/>
    <mergeCell ref="H129:L129"/>
    <mergeCell ref="D124:F124"/>
    <mergeCell ref="H124:L124"/>
    <mergeCell ref="D125:F125"/>
    <mergeCell ref="H125:L125"/>
    <mergeCell ref="D126:F126"/>
    <mergeCell ref="H126:L126"/>
    <mergeCell ref="D121:F121"/>
    <mergeCell ref="H121:L121"/>
    <mergeCell ref="D122:F122"/>
    <mergeCell ref="H122:L122"/>
    <mergeCell ref="D123:F123"/>
    <mergeCell ref="H123:L123"/>
    <mergeCell ref="D118:F118"/>
    <mergeCell ref="H118:L118"/>
    <mergeCell ref="D119:F119"/>
    <mergeCell ref="H119:L119"/>
    <mergeCell ref="D120:F120"/>
    <mergeCell ref="H120:L120"/>
    <mergeCell ref="D115:F115"/>
    <mergeCell ref="H115:L115"/>
    <mergeCell ref="D116:F116"/>
    <mergeCell ref="H116:L116"/>
    <mergeCell ref="D117:F117"/>
    <mergeCell ref="H117:L117"/>
    <mergeCell ref="D112:F112"/>
    <mergeCell ref="H112:L112"/>
    <mergeCell ref="D113:F113"/>
    <mergeCell ref="H113:L113"/>
    <mergeCell ref="D114:F114"/>
    <mergeCell ref="H114:L114"/>
    <mergeCell ref="D109:F109"/>
    <mergeCell ref="H109:L109"/>
    <mergeCell ref="D110:F110"/>
    <mergeCell ref="H110:L110"/>
    <mergeCell ref="D111:F111"/>
    <mergeCell ref="H111:L111"/>
    <mergeCell ref="D106:F106"/>
    <mergeCell ref="H106:L106"/>
    <mergeCell ref="D107:F107"/>
    <mergeCell ref="H107:L107"/>
    <mergeCell ref="D108:F108"/>
    <mergeCell ref="H108:L108"/>
    <mergeCell ref="D103:F103"/>
    <mergeCell ref="H103:L103"/>
    <mergeCell ref="D104:F104"/>
    <mergeCell ref="H104:L104"/>
    <mergeCell ref="D105:F105"/>
    <mergeCell ref="H105:L105"/>
    <mergeCell ref="D100:F100"/>
    <mergeCell ref="H100:L100"/>
    <mergeCell ref="D101:F101"/>
    <mergeCell ref="H101:L101"/>
    <mergeCell ref="D102:F102"/>
    <mergeCell ref="H102:L102"/>
    <mergeCell ref="D97:F97"/>
    <mergeCell ref="H97:L97"/>
    <mergeCell ref="D98:F98"/>
    <mergeCell ref="H98:L98"/>
    <mergeCell ref="D99:F99"/>
    <mergeCell ref="H99:L99"/>
    <mergeCell ref="D94:F94"/>
    <mergeCell ref="H94:L94"/>
    <mergeCell ref="D95:F95"/>
    <mergeCell ref="H95:L95"/>
    <mergeCell ref="D96:F96"/>
    <mergeCell ref="H96:L96"/>
    <mergeCell ref="D91:F91"/>
    <mergeCell ref="H91:L91"/>
    <mergeCell ref="D92:F92"/>
    <mergeCell ref="H92:L92"/>
    <mergeCell ref="D93:F93"/>
    <mergeCell ref="H93:L93"/>
    <mergeCell ref="D88:F88"/>
    <mergeCell ref="H88:L88"/>
    <mergeCell ref="D89:F89"/>
    <mergeCell ref="H89:L89"/>
    <mergeCell ref="D90:F90"/>
    <mergeCell ref="H90:L90"/>
    <mergeCell ref="D85:F85"/>
    <mergeCell ref="H85:L85"/>
    <mergeCell ref="D86:F86"/>
    <mergeCell ref="H86:L86"/>
    <mergeCell ref="D87:F87"/>
    <mergeCell ref="H87:L87"/>
    <mergeCell ref="D82:F82"/>
    <mergeCell ref="H82:L82"/>
    <mergeCell ref="D83:F83"/>
    <mergeCell ref="H83:L83"/>
    <mergeCell ref="D84:F84"/>
    <mergeCell ref="H84:L84"/>
    <mergeCell ref="D79:F79"/>
    <mergeCell ref="H79:L79"/>
    <mergeCell ref="D80:F80"/>
    <mergeCell ref="H80:L80"/>
    <mergeCell ref="D81:F81"/>
    <mergeCell ref="H81:L81"/>
    <mergeCell ref="B1:N1"/>
    <mergeCell ref="B2:N2"/>
    <mergeCell ref="B6:N6"/>
    <mergeCell ref="D57:F57"/>
    <mergeCell ref="H57:L57"/>
    <mergeCell ref="D58:F58"/>
    <mergeCell ref="H58:L58"/>
    <mergeCell ref="D68:F68"/>
    <mergeCell ref="H68:L68"/>
    <mergeCell ref="D69:F69"/>
    <mergeCell ref="H69:L69"/>
    <mergeCell ref="D70:F70"/>
    <mergeCell ref="H70:L70"/>
    <mergeCell ref="D65:F65"/>
    <mergeCell ref="H65:L65"/>
    <mergeCell ref="D66:F66"/>
    <mergeCell ref="H66:L66"/>
    <mergeCell ref="D67:F67"/>
    <mergeCell ref="H67:L67"/>
    <mergeCell ref="D59:F59"/>
    <mergeCell ref="H59:L59"/>
    <mergeCell ref="D63:F63"/>
    <mergeCell ref="H63:L63"/>
    <mergeCell ref="D64:F64"/>
    <mergeCell ref="H64:L64"/>
    <mergeCell ref="D60:F60"/>
    <mergeCell ref="H60:L60"/>
    <mergeCell ref="D61:F61"/>
    <mergeCell ref="H61:L61"/>
    <mergeCell ref="D62:F62"/>
    <mergeCell ref="H62:L62"/>
    <mergeCell ref="D77:F77"/>
    <mergeCell ref="H77:L77"/>
    <mergeCell ref="D78:F78"/>
    <mergeCell ref="H78:L78"/>
    <mergeCell ref="H74:L74"/>
    <mergeCell ref="D75:F75"/>
    <mergeCell ref="H75:L75"/>
    <mergeCell ref="D76:F76"/>
    <mergeCell ref="H76:L76"/>
    <mergeCell ref="D71:F71"/>
    <mergeCell ref="H71:L71"/>
    <mergeCell ref="D72:F72"/>
    <mergeCell ref="H72:L72"/>
    <mergeCell ref="H73:L73"/>
    <mergeCell ref="D73:F74"/>
  </mergeCells>
  <phoneticPr fontId="2"/>
  <dataValidations count="6">
    <dataValidation type="list" allowBlank="1" showErrorMessage="1" sqref="M189:M198 M223:M228 M187 M485">
      <formula1>"全壊,半壊,大破以下,工作物,土地,設備,調査中"</formula1>
      <formula2>0</formula2>
    </dataValidation>
    <dataValidation type="list" allowBlank="1" showInputMessage="1" showErrorMessage="1" sqref="M785:M873 WCL85:WCL89 WMH85:WMH89 VSP85:VSP89 WWD85:WWD89 JR85:JR89 TN85:TN89 ADJ85:ADJ89 ANF85:ANF89 AXB85:AXB89 BGX85:BGX89 BQT85:BQT89 CAP85:CAP89 CKL85:CKL89 CUH85:CUH89 DED85:DED89 DNZ85:DNZ89 DXV85:DXV89 EHR85:EHR89 ERN85:ERN89 FBJ85:FBJ89 FLF85:FLF89 FVB85:FVB89 GEX85:GEX89 GOT85:GOT89 GYP85:GYP89 HIL85:HIL89 HSH85:HSH89 ICD85:ICD89 ILZ85:ILZ89 IVV85:IVV89 JFR85:JFR89 JPN85:JPN89 JZJ85:JZJ89 KJF85:KJF89 KTB85:KTB89 LCX85:LCX89 LMT85:LMT89 LWP85:LWP89 MGL85:MGL89 MQH85:MQH89 NAD85:NAD89 NJZ85:NJZ89 NTV85:NTV89 ODR85:ODR89 ONN85:ONN89 OXJ85:OXJ89 PHF85:PHF89 PRB85:PRB89 QAX85:QAX89 QKT85:QKT89 QUP85:QUP89 REL85:REL89 ROH85:ROH89 RYD85:RYD89 SHZ85:SHZ89 SRV85:SRV89 TBR85:TBR89 TLN85:TLN89 TVJ85:TVJ89 UFF85:UFF89 UPB85:UPB89 UYX85:UYX89 VIT85:VIT89 M188 M229:M484 M486:M781 M200:M222 M58:M186">
      <formula1>"全壊,半壊,大破以下,工作物,土地,設備,調査中"</formula1>
    </dataValidation>
    <dataValidation type="list" allowBlank="1" showInputMessage="1" showErrorMessage="1" sqref="UEZ85:UEZ89 UOV85:UOV89 UYR85:UYR89 VIN85:VIN89 VSJ85:VSJ89 WCF85:WCF89 WMB85:WMB89 WVX85:WVX89 JL85:JL89 TH85:TH89 ADD85:ADD89 AMZ85:AMZ89 AWV85:AWV89 BGR85:BGR89 BQN85:BQN89 CAJ85:CAJ89 CKF85:CKF89 CUB85:CUB89 DDX85:DDX89 DNT85:DNT89 DXP85:DXP89 EHL85:EHL89 ERH85:ERH89 FBD85:FBD89 FKZ85:FKZ89 FUV85:FUV89 GER85:GER89 GON85:GON89 GYJ85:GYJ89 HIF85:HIF89 HSB85:HSB89 IBX85:IBX89 ILT85:ILT89 IVP85:IVP89 JFL85:JFL89 JPH85:JPH89 JZD85:JZD89 KIZ85:KIZ89 KSV85:KSV89 LCR85:LCR89 LMN85:LMN89 LWJ85:LWJ89 MGF85:MGF89 MQB85:MQB89 MZX85:MZX89 NJT85:NJT89 NTP85:NTP89 ODL85:ODL89 ONH85:ONH89 OXD85:OXD89 PGZ85:PGZ89 PQV85:PQV89 QAR85:QAR89 QKN85:QKN89 QUJ85:QUJ89 REF85:REF89 ROB85:ROB89 RXX85:RXX89 SHT85:SHT89 SRP85:SRP89 TBL85:TBL89 TLH85:TLH89 TVD85:TVD89">
      <formula1>"幼,小,中,高,中等,特別,大学,短大,高専,専各,その他"</formula1>
    </dataValidation>
    <dataValidation type="list" allowBlank="1" showInputMessage="1" showErrorMessage="1" sqref="B58:B1003">
      <formula1>$A$9:$A$55</formula1>
    </dataValidation>
    <dataValidation type="list" allowBlank="1" showInputMessage="1" showErrorMessage="1" sqref="G58:G1003">
      <formula1>"幼,小,中,義務,高,中等,特別,大学,短大,高専,専各,その他"</formula1>
    </dataValidation>
    <dataValidation type="list" allowBlank="1" showInputMessage="1" showErrorMessage="1" sqref="R58:V155 W60">
      <formula1>"○"</formula1>
    </dataValidation>
  </dataValidations>
  <printOptions horizontalCentered="1"/>
  <pageMargins left="0.39370078740157483" right="0.19685039370078741" top="0.98425196850393704" bottom="0.23622047244094491" header="0.51181102362204722" footer="0.51181102362204722"/>
  <pageSetup paperSize="9" scale="59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被害速報（別紙様式１）</vt:lpstr>
      <vt:lpstr>（記入例）被害速報（別紙様式１）</vt:lpstr>
      <vt:lpstr>'（記入例）被害速報（別紙様式１）'!Print_Area</vt:lpstr>
      <vt:lpstr>'被害速報（別紙様式１）'!Print_Area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cp:lastPrinted>2021-04-06T05:40:51Z</cp:lastPrinted>
  <dcterms:created xsi:type="dcterms:W3CDTF">2003-05-27T07:18:07Z</dcterms:created>
  <dcterms:modified xsi:type="dcterms:W3CDTF">2021-04-06T05:41:26Z</dcterms:modified>
</cp:coreProperties>
</file>