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9C3B8DF5-0FE5-4251-A4EE-41CA0586A051}" xr6:coauthVersionLast="47" xr6:coauthVersionMax="47" xr10:uidLastSave="{00000000-0000-0000-0000-000000000000}"/>
  <bookViews>
    <workbookView xWindow="-110" yWindow="-110" windowWidth="23260" windowHeight="14860" xr2:uid="{29BF069E-9540-4974-AA5C-E32D8A954DB5}"/>
  </bookViews>
  <sheets>
    <sheet name="修士授与数（R4）" sheetId="61" r:id="rId1"/>
  </sheets>
  <definedNames>
    <definedName name="_xlnm.Print_Area" localSheetId="0">'修士授与数（R4）'!$A$1:$L$29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1" l="1"/>
  <c r="C11" i="61"/>
  <c r="C10" i="61"/>
  <c r="B12" i="61"/>
  <c r="B11" i="61"/>
  <c r="B10" i="61"/>
  <c r="L6" i="61" l="1"/>
  <c r="L5" i="61"/>
  <c r="L4" i="61"/>
  <c r="C7" i="61"/>
  <c r="B7" i="61"/>
  <c r="B25" i="61"/>
  <c r="C25" i="61"/>
  <c r="D25" i="61"/>
  <c r="E25" i="61"/>
  <c r="F25" i="61"/>
  <c r="G25" i="61"/>
  <c r="H25" i="61"/>
  <c r="I25" i="61"/>
  <c r="J25" i="61"/>
  <c r="K25" i="61"/>
  <c r="L24" i="61"/>
  <c r="L23" i="61"/>
  <c r="L22" i="61"/>
  <c r="L25" i="61" s="1"/>
  <c r="B26" i="61" s="1"/>
  <c r="C13" i="61"/>
  <c r="D10" i="61"/>
  <c r="E10" i="61"/>
  <c r="F10" i="61"/>
  <c r="G10" i="61"/>
  <c r="H10" i="61"/>
  <c r="I10" i="61"/>
  <c r="J10" i="61"/>
  <c r="K10" i="61"/>
  <c r="D11" i="61"/>
  <c r="E11" i="61"/>
  <c r="F11" i="61"/>
  <c r="G11" i="61"/>
  <c r="H11" i="61"/>
  <c r="I11" i="61"/>
  <c r="J11" i="61"/>
  <c r="K11" i="61"/>
  <c r="D12" i="61"/>
  <c r="E12" i="61"/>
  <c r="F12" i="61"/>
  <c r="G12" i="61"/>
  <c r="H12" i="61"/>
  <c r="I12" i="61"/>
  <c r="J12" i="61"/>
  <c r="K12" i="61"/>
  <c r="D13" i="61"/>
  <c r="E13" i="61"/>
  <c r="F13" i="61"/>
  <c r="G13" i="61"/>
  <c r="H13" i="61"/>
  <c r="I13" i="61"/>
  <c r="J13" i="61"/>
  <c r="K13" i="61"/>
  <c r="L12" i="61"/>
  <c r="L11" i="61"/>
  <c r="L10" i="61"/>
  <c r="L13" i="61"/>
  <c r="D7" i="61"/>
  <c r="E7" i="61"/>
  <c r="F7" i="61"/>
  <c r="G7" i="61"/>
  <c r="H7" i="61"/>
  <c r="I7" i="61"/>
  <c r="J7" i="61"/>
  <c r="K7" i="61"/>
  <c r="B13" i="61" l="1"/>
  <c r="C14" i="61"/>
  <c r="B14" i="61"/>
  <c r="L7" i="61"/>
  <c r="K8" i="61"/>
  <c r="L8" i="61"/>
  <c r="D8" i="61"/>
  <c r="E8" i="61"/>
  <c r="F8" i="61"/>
  <c r="G8" i="61"/>
  <c r="I8" i="61"/>
  <c r="J8" i="61"/>
  <c r="D14" i="61"/>
  <c r="E14" i="61"/>
  <c r="F14" i="61"/>
  <c r="G14" i="61"/>
  <c r="H14" i="61"/>
  <c r="I14" i="61"/>
  <c r="J14" i="61"/>
  <c r="K14" i="61"/>
  <c r="L14" i="61"/>
  <c r="H8" i="61" l="1"/>
  <c r="B8" i="61"/>
  <c r="C8" i="61"/>
</calcChain>
</file>

<file path=xl/sharedStrings.xml><?xml version="1.0" encoding="utf-8"?>
<sst xmlns="http://schemas.openxmlformats.org/spreadsheetml/2006/main" count="41" uniqueCount="27">
  <si>
    <t>○修士</t>
    <rPh sb="1" eb="3">
      <t>シュウシ</t>
    </rPh>
    <phoneticPr fontId="2"/>
  </si>
  <si>
    <t>区　分</t>
    <rPh sb="0" eb="1">
      <t>ク</t>
    </rPh>
    <rPh sb="2" eb="3">
      <t>ブン</t>
    </rPh>
    <phoneticPr fontId="2"/>
  </si>
  <si>
    <t>人　文</t>
    <rPh sb="0" eb="1">
      <t>ヒト</t>
    </rPh>
    <rPh sb="2" eb="3">
      <t>ブン</t>
    </rPh>
    <phoneticPr fontId="2"/>
  </si>
  <si>
    <t>社　会</t>
    <rPh sb="0" eb="1">
      <t>シャ</t>
    </rPh>
    <rPh sb="2" eb="3">
      <t>カイ</t>
    </rPh>
    <phoneticPr fontId="2"/>
  </si>
  <si>
    <t>理　学</t>
    <rPh sb="0" eb="1">
      <t>リ</t>
    </rPh>
    <rPh sb="2" eb="3">
      <t>ガク</t>
    </rPh>
    <phoneticPr fontId="2"/>
  </si>
  <si>
    <t>工　学</t>
    <rPh sb="0" eb="1">
      <t>コウ</t>
    </rPh>
    <rPh sb="2" eb="3">
      <t>ガク</t>
    </rPh>
    <phoneticPr fontId="2"/>
  </si>
  <si>
    <t>農　学</t>
    <rPh sb="0" eb="1">
      <t>ノウ</t>
    </rPh>
    <rPh sb="2" eb="3">
      <t>ガク</t>
    </rPh>
    <phoneticPr fontId="2"/>
  </si>
  <si>
    <t>保　健</t>
    <rPh sb="0" eb="1">
      <t>タモツ</t>
    </rPh>
    <rPh sb="2" eb="3">
      <t>ケン</t>
    </rPh>
    <phoneticPr fontId="2"/>
  </si>
  <si>
    <t>家　政</t>
    <rPh sb="0" eb="1">
      <t>イエ</t>
    </rPh>
    <rPh sb="2" eb="3">
      <t>セイ</t>
    </rPh>
    <phoneticPr fontId="2"/>
  </si>
  <si>
    <t>教　育</t>
    <rPh sb="0" eb="1">
      <t>キョウ</t>
    </rPh>
    <rPh sb="2" eb="3">
      <t>イク</t>
    </rPh>
    <phoneticPr fontId="2"/>
  </si>
  <si>
    <t>芸　術</t>
    <rPh sb="0" eb="1">
      <t>ゲイ</t>
    </rPh>
    <rPh sb="2" eb="3">
      <t>ジュツ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</si>
  <si>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</si>
  <si>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</si>
  <si>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国 　立</t>
    <rPh sb="0" eb="1">
      <t>クニ</t>
    </rPh>
    <rPh sb="3" eb="4">
      <t>リツ</t>
    </rPh>
    <phoneticPr fontId="2"/>
  </si>
  <si>
    <t>公　 立</t>
    <rPh sb="0" eb="1">
      <t>コウ</t>
    </rPh>
    <rPh sb="3" eb="4">
      <t>リツ</t>
    </rPh>
    <phoneticPr fontId="2"/>
  </si>
  <si>
    <t>私 　立</t>
    <rPh sb="0" eb="1">
      <t>ワタシ</t>
    </rPh>
    <rPh sb="3" eb="4">
      <t>リツ</t>
    </rPh>
    <phoneticPr fontId="2"/>
  </si>
  <si>
    <t>構成比</t>
    <rPh sb="0" eb="3">
      <t>コウセイヒ</t>
    </rPh>
    <phoneticPr fontId="2"/>
  </si>
  <si>
    <t>公 　立</t>
    <rPh sb="0" eb="1">
      <t>コウ</t>
    </rPh>
    <rPh sb="3" eb="4">
      <t>リツ</t>
    </rPh>
    <phoneticPr fontId="2"/>
  </si>
  <si>
    <t>昭和２６年４月から平成３年６月までの授与数</t>
    <rPh sb="0" eb="2">
      <t>ショウワ</t>
    </rPh>
    <rPh sb="4" eb="5">
      <t>ネン</t>
    </rPh>
    <rPh sb="6" eb="7">
      <t>ガツ</t>
    </rPh>
    <rPh sb="9" eb="11">
      <t>ヘイセイ</t>
    </rPh>
    <rPh sb="12" eb="13">
      <t>ネン</t>
    </rPh>
    <rPh sb="14" eb="15">
      <t>ガツ</t>
    </rPh>
    <rPh sb="18" eb="20">
      <t>ジュヨ</t>
    </rPh>
    <rPh sb="20" eb="21">
      <t>スウ</t>
    </rPh>
    <phoneticPr fontId="2"/>
  </si>
  <si>
    <t>-</t>
    <phoneticPr fontId="2"/>
  </si>
  <si>
    <t>私　 立</t>
    <rPh sb="0" eb="1">
      <t>ワタシ</t>
    </rPh>
    <rPh sb="3" eb="4">
      <t>リツ</t>
    </rPh>
    <phoneticPr fontId="2"/>
  </si>
  <si>
    <t>【参考】</t>
  </si>
  <si>
    <t>修士及び博士の種類を廃止する法令改正を行ったため、平成3年6月までの授与数と平成3年7月以降での授与数の集計結果を掲載。</t>
  </si>
  <si>
    <t>（「学位規則の一部を改正する省令（平成3年6月3日文部省令第27号）」）</t>
  </si>
  <si>
    <t>令和４年度中の授与数</t>
    <rPh sb="0" eb="2">
      <t>レイワ</t>
    </rPh>
    <rPh sb="3" eb="6">
      <t>ネンドチュウ</t>
    </rPh>
    <rPh sb="7" eb="9">
      <t>ジュヨ</t>
    </rPh>
    <rPh sb="9" eb="10">
      <t>スウ</t>
    </rPh>
    <phoneticPr fontId="2"/>
  </si>
  <si>
    <t>昭和２６年４月から令和５年３月までの授与数</t>
    <rPh sb="9" eb="11">
      <t>レイワ</t>
    </rPh>
    <phoneticPr fontId="2"/>
  </si>
  <si>
    <t>平成３年７月から令和５年３月までの授与数</t>
    <rPh sb="0" eb="2">
      <t>ヘイセイ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rPh sb="17" eb="19">
      <t>ジュヨ</t>
    </rPh>
    <rPh sb="19" eb="20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</si>
</sst>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 "/>
    <numFmt numFmtId="178" formatCode="#,##0_ ;[Red]\-#,##0\ "/>
    <numFmt numFmtId="179" formatCode="#,##0;\-#,##0;\-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0" xfId="0" applyFont="1">
      <alignment vertical="center"/>
    </xf>
    <xf numFmtId="178" fontId="3" fillId="0" borderId="8" xfId="2" applyNumberFormat="1" applyFont="1" applyFill="1" applyBorder="1">
      <alignment vertical="center"/>
    </xf>
    <xf numFmtId="178" fontId="3" fillId="0" borderId="9" xfId="2" applyNumberFormat="1" applyFont="1" applyFill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6" xfId="0" applyBorder="1">
      <alignment vertical="center"/>
    </xf>
    <xf numFmtId="176" fontId="6" fillId="0" borderId="0" xfId="0" applyNumberFormat="1" applyFont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76" fontId="7" fillId="0" borderId="14" xfId="1" applyNumberFormat="1" applyFont="1" applyFill="1" applyBorder="1">
      <alignment vertical="center"/>
    </xf>
    <xf numFmtId="178" fontId="3" fillId="0" borderId="0" xfId="2" applyNumberFormat="1" applyFont="1" applyFill="1" applyBorder="1">
      <alignment vertical="center"/>
    </xf>
    <xf numFmtId="178" fontId="3" fillId="0" borderId="14" xfId="2" applyNumberFormat="1" applyFont="1" applyFill="1" applyBorder="1">
      <alignment vertical="center"/>
    </xf>
    <xf numFmtId="178" fontId="3" fillId="0" borderId="23" xfId="2" applyNumberFormat="1" applyFont="1" applyFill="1" applyBorder="1">
      <alignment vertical="center"/>
    </xf>
    <xf numFmtId="178" fontId="3" fillId="0" borderId="24" xfId="2" applyNumberFormat="1" applyFont="1" applyFill="1" applyBorder="1">
      <alignment vertical="center"/>
    </xf>
    <xf numFmtId="178" fontId="3" fillId="0" borderId="1" xfId="2" applyNumberFormat="1" applyFont="1" applyFill="1" applyBorder="1">
      <alignment vertical="center"/>
    </xf>
    <xf numFmtId="178" fontId="3" fillId="0" borderId="25" xfId="2" applyNumberFormat="1" applyFont="1" applyFill="1" applyBorder="1">
      <alignment vertical="center"/>
    </xf>
    <xf numFmtId="178" fontId="3" fillId="0" borderId="26" xfId="2" applyNumberFormat="1" applyFont="1" applyFill="1" applyBorder="1">
      <alignment vertical="center"/>
    </xf>
    <xf numFmtId="178" fontId="3" fillId="0" borderId="27" xfId="2" applyNumberFormat="1" applyFont="1" applyFill="1" applyBorder="1">
      <alignment vertical="center"/>
    </xf>
    <xf numFmtId="178" fontId="3" fillId="0" borderId="2" xfId="2" applyNumberFormat="1" applyFont="1" applyFill="1" applyBorder="1">
      <alignment vertical="center"/>
    </xf>
    <xf numFmtId="178" fontId="3" fillId="0" borderId="28" xfId="2" applyNumberFormat="1" applyFont="1" applyFill="1" applyBorder="1">
      <alignment vertical="center"/>
    </xf>
    <xf numFmtId="178" fontId="3" fillId="0" borderId="29" xfId="2" applyNumberFormat="1" applyFont="1" applyFill="1" applyBorder="1">
      <alignment vertical="center"/>
    </xf>
    <xf numFmtId="176" fontId="3" fillId="0" borderId="14" xfId="1" applyNumberFormat="1" applyFont="1" applyFill="1" applyBorder="1">
      <alignment vertical="center"/>
    </xf>
    <xf numFmtId="176" fontId="3" fillId="0" borderId="23" xfId="1" applyNumberFormat="1" applyFont="1" applyFill="1" applyBorder="1">
      <alignment vertical="center"/>
    </xf>
    <xf numFmtId="0" fontId="3" fillId="0" borderId="30" xfId="0" applyFont="1" applyBorder="1" applyAlignment="1">
      <alignment horizontal="center" vertical="center"/>
    </xf>
    <xf numFmtId="176" fontId="7" fillId="0" borderId="31" xfId="1" applyNumberFormat="1" applyFont="1" applyFill="1" applyBorder="1">
      <alignment vertical="center"/>
    </xf>
    <xf numFmtId="176" fontId="7" fillId="0" borderId="32" xfId="1" applyNumberFormat="1" applyFont="1" applyFill="1" applyBorder="1">
      <alignment vertical="center"/>
    </xf>
    <xf numFmtId="0" fontId="0" fillId="0" borderId="33" xfId="0" applyBorder="1">
      <alignment vertical="center"/>
    </xf>
    <xf numFmtId="0" fontId="9" fillId="0" borderId="5" xfId="0" applyFont="1" applyBorder="1">
      <alignment vertical="center"/>
    </xf>
    <xf numFmtId="0" fontId="8" fillId="0" borderId="15" xfId="0" applyFont="1" applyBorder="1">
      <alignment vertical="center"/>
    </xf>
    <xf numFmtId="178" fontId="3" fillId="0" borderId="1" xfId="2" applyNumberFormat="1" applyFont="1" applyFill="1" applyBorder="1" applyAlignment="1">
      <alignment horizontal="right" vertical="center"/>
    </xf>
    <xf numFmtId="0" fontId="6" fillId="0" borderId="33" xfId="0" applyFont="1" applyBorder="1">
      <alignment vertical="center"/>
    </xf>
    <xf numFmtId="0" fontId="6" fillId="0" borderId="0" xfId="0" applyFont="1">
      <alignment vertical="center"/>
    </xf>
    <xf numFmtId="179" fontId="7" fillId="0" borderId="10" xfId="2" applyNumberFormat="1" applyFont="1" applyFill="1" applyBorder="1" applyAlignment="1">
      <alignment horizontal="right" vertical="center"/>
    </xf>
    <xf numFmtId="179" fontId="7" fillId="0" borderId="11" xfId="2" applyNumberFormat="1" applyFont="1" applyFill="1" applyBorder="1" applyAlignment="1">
      <alignment horizontal="right" vertical="center"/>
    </xf>
    <xf numFmtId="179" fontId="7" fillId="0" borderId="1" xfId="0" applyNumberFormat="1" applyFont="1" applyBorder="1" applyAlignment="1">
      <alignment horizontal="right" vertical="center"/>
    </xf>
    <xf numFmtId="179" fontId="3" fillId="0" borderId="12" xfId="0" applyNumberFormat="1" applyFont="1" applyBorder="1" applyAlignment="1">
      <alignment horizontal="right" vertical="center"/>
    </xf>
    <xf numFmtId="179" fontId="3" fillId="0" borderId="12" xfId="0" applyNumberFormat="1" applyFont="1" applyBorder="1" applyAlignment="1">
      <alignment horizontal="right"/>
    </xf>
    <xf numFmtId="179" fontId="7" fillId="0" borderId="12" xfId="0" applyNumberFormat="1" applyFont="1" applyBorder="1" applyAlignment="1">
      <alignment horizontal="right"/>
    </xf>
    <xf numFmtId="179" fontId="7" fillId="0" borderId="19" xfId="2" applyNumberFormat="1" applyFont="1" applyFill="1" applyBorder="1" applyAlignment="1">
      <alignment horizontal="right" vertical="center"/>
    </xf>
    <xf numFmtId="179" fontId="3" fillId="0" borderId="13" xfId="0" applyNumberFormat="1" applyFont="1" applyBorder="1" applyAlignment="1">
      <alignment horizontal="right" vertical="center"/>
    </xf>
    <xf numFmtId="179" fontId="7" fillId="0" borderId="11" xfId="0" applyNumberFormat="1" applyFont="1" applyBorder="1">
      <alignment vertical="center"/>
    </xf>
    <xf numFmtId="179" fontId="7" fillId="0" borderId="1" xfId="0" applyNumberFormat="1" applyFont="1" applyBorder="1">
      <alignment vertical="center"/>
    </xf>
    <xf numFmtId="179" fontId="3" fillId="0" borderId="9" xfId="0" applyNumberFormat="1" applyFont="1" applyBorder="1">
      <alignment vertical="center"/>
    </xf>
    <xf numFmtId="179" fontId="7" fillId="0" borderId="9" xfId="0" applyNumberFormat="1" applyFont="1" applyBorder="1">
      <alignment vertical="center"/>
    </xf>
    <xf numFmtId="179" fontId="3" fillId="0" borderId="2" xfId="0" applyNumberFormat="1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179" fontId="7" fillId="0" borderId="35" xfId="0" applyNumberFormat="1" applyFont="1" applyBorder="1">
      <alignment vertical="center"/>
    </xf>
    <xf numFmtId="179" fontId="7" fillId="0" borderId="36" xfId="0" applyNumberFormat="1" applyFont="1" applyBorder="1">
      <alignment vertical="center"/>
    </xf>
    <xf numFmtId="179" fontId="3" fillId="0" borderId="37" xfId="0" applyNumberFormat="1" applyFont="1" applyBorder="1">
      <alignment vertical="center"/>
    </xf>
    <xf numFmtId="179" fontId="3" fillId="0" borderId="38" xfId="0" applyNumberFormat="1" applyFont="1" applyBorder="1" applyAlignment="1">
      <alignment horizontal="right" vertical="center"/>
    </xf>
    <xf numFmtId="176" fontId="7" fillId="0" borderId="39" xfId="1" applyNumberFormat="1" applyFont="1" applyFill="1" applyBorder="1">
      <alignment vertical="center"/>
    </xf>
    <xf numFmtId="177" fontId="3" fillId="0" borderId="10" xfId="0" applyNumberFormat="1" applyFont="1" applyBorder="1">
      <alignment vertical="center"/>
    </xf>
    <xf numFmtId="177" fontId="7" fillId="0" borderId="1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7" fontId="7" fillId="0" borderId="7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3" fillId="0" borderId="2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176" fontId="3" fillId="0" borderId="14" xfId="1" applyNumberFormat="1" applyFont="1" applyFill="1" applyBorder="1" applyAlignment="1">
      <alignment horizontal="right" vertical="center"/>
    </xf>
    <xf numFmtId="176" fontId="3" fillId="0" borderId="39" xfId="1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D29AB-7101-4066-97B4-69145C72334E}">
  <dimension ref="A1:M29"/>
  <sheetViews>
    <sheetView showZeros="0" tabSelected="1" zoomScaleNormal="100" zoomScaleSheetLayoutView="100" workbookViewId="0">
      <selection activeCell="H36" sqref="H36"/>
    </sheetView>
  </sheetViews>
  <sheetFormatPr defaultColWidth="9" defaultRowHeight="13" x14ac:dyDescent="0.2"/>
  <cols>
    <col min="1" max="4" width="7.6328125" customWidth="1"/>
    <col min="5" max="5" width="9.7265625" customWidth="1"/>
    <col min="6" max="11" width="7.6328125" customWidth="1"/>
    <col min="12" max="12" width="9.36328125" customWidth="1"/>
    <col min="13" max="22" width="5.08984375" customWidth="1"/>
  </cols>
  <sheetData>
    <row r="1" spans="1:13" ht="13.5" thickBot="1" x14ac:dyDescent="0.25">
      <c r="A1" s="1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ht="13.5" thickBo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10" t="s">
        <v>12</v>
      </c>
    </row>
    <row r="3" spans="1:13" ht="13.5" thickBot="1" x14ac:dyDescent="0.25">
      <c r="A3" s="71" t="s">
        <v>24</v>
      </c>
      <c r="B3" s="72"/>
      <c r="C3" s="72"/>
      <c r="D3" s="4"/>
      <c r="E3" s="4"/>
      <c r="F3" s="4"/>
      <c r="G3" s="4"/>
      <c r="H3" s="4"/>
      <c r="I3" s="4"/>
      <c r="J3" s="4"/>
      <c r="K3" s="4"/>
      <c r="L3" s="5"/>
    </row>
    <row r="4" spans="1:13" ht="13.65" customHeight="1" x14ac:dyDescent="0.2">
      <c r="A4" s="11" t="s">
        <v>13</v>
      </c>
      <c r="B4" s="42">
        <v>1277</v>
      </c>
      <c r="C4" s="42">
        <v>2237</v>
      </c>
      <c r="D4" s="42">
        <v>4634</v>
      </c>
      <c r="E4" s="42">
        <v>22011</v>
      </c>
      <c r="F4" s="42">
        <v>3624</v>
      </c>
      <c r="G4" s="42">
        <v>2525</v>
      </c>
      <c r="H4" s="42">
        <v>84</v>
      </c>
      <c r="I4" s="42">
        <v>1563</v>
      </c>
      <c r="J4" s="42">
        <v>513</v>
      </c>
      <c r="K4" s="42">
        <v>4120</v>
      </c>
      <c r="L4" s="43">
        <f>SUM(B4:K4)</f>
        <v>42588</v>
      </c>
    </row>
    <row r="5" spans="1:13" x14ac:dyDescent="0.2">
      <c r="A5" s="12" t="s">
        <v>14</v>
      </c>
      <c r="B5" s="44">
        <v>246</v>
      </c>
      <c r="C5" s="44">
        <v>418</v>
      </c>
      <c r="D5" s="44">
        <v>546</v>
      </c>
      <c r="E5" s="44">
        <v>1872</v>
      </c>
      <c r="F5" s="44">
        <v>231</v>
      </c>
      <c r="G5" s="44">
        <v>723</v>
      </c>
      <c r="H5" s="44">
        <v>20</v>
      </c>
      <c r="I5" s="44">
        <v>22</v>
      </c>
      <c r="J5" s="44">
        <v>400</v>
      </c>
      <c r="K5" s="44">
        <v>506</v>
      </c>
      <c r="L5" s="43">
        <f>SUM(B5:K5)</f>
        <v>4984</v>
      </c>
    </row>
    <row r="6" spans="1:13" ht="13.5" thickBot="1" x14ac:dyDescent="0.2">
      <c r="A6" s="13" t="s">
        <v>15</v>
      </c>
      <c r="B6" s="45">
        <v>2459</v>
      </c>
      <c r="C6" s="46">
        <v>4843</v>
      </c>
      <c r="D6" s="47">
        <v>2154</v>
      </c>
      <c r="E6" s="47">
        <v>11056</v>
      </c>
      <c r="F6" s="47">
        <v>773</v>
      </c>
      <c r="G6" s="47">
        <v>2110</v>
      </c>
      <c r="H6" s="47">
        <v>162</v>
      </c>
      <c r="I6" s="47">
        <v>708</v>
      </c>
      <c r="J6" s="47">
        <v>1474</v>
      </c>
      <c r="K6" s="47">
        <v>1926</v>
      </c>
      <c r="L6" s="48">
        <f>SUM(B6:K6)</f>
        <v>27665</v>
      </c>
    </row>
    <row r="7" spans="1:13" ht="13.5" thickTop="1" x14ac:dyDescent="0.2">
      <c r="A7" s="14" t="s">
        <v>12</v>
      </c>
      <c r="B7" s="49">
        <f>SUM(B4:B6)</f>
        <v>3982</v>
      </c>
      <c r="C7" s="49">
        <f>SUM(C4:C6)</f>
        <v>7498</v>
      </c>
      <c r="D7" s="49">
        <f t="shared" ref="D7:K7" si="0">SUM(D4:D6)</f>
        <v>7334</v>
      </c>
      <c r="E7" s="49">
        <f t="shared" si="0"/>
        <v>34939</v>
      </c>
      <c r="F7" s="49">
        <f t="shared" si="0"/>
        <v>4628</v>
      </c>
      <c r="G7" s="49">
        <f t="shared" si="0"/>
        <v>5358</v>
      </c>
      <c r="H7" s="49">
        <f t="shared" si="0"/>
        <v>266</v>
      </c>
      <c r="I7" s="49">
        <f t="shared" si="0"/>
        <v>2293</v>
      </c>
      <c r="J7" s="49">
        <f t="shared" si="0"/>
        <v>2387</v>
      </c>
      <c r="K7" s="49">
        <f t="shared" si="0"/>
        <v>6552</v>
      </c>
      <c r="L7" s="59">
        <f>SUM(L4:L6)</f>
        <v>75237</v>
      </c>
    </row>
    <row r="8" spans="1:13" ht="13.5" thickBot="1" x14ac:dyDescent="0.25">
      <c r="A8" s="15" t="s">
        <v>16</v>
      </c>
      <c r="B8" s="69">
        <f>ROUND(B7/$L$7,3)</f>
        <v>5.2999999999999999E-2</v>
      </c>
      <c r="C8" s="69">
        <f>ROUND(C7/$L$7,3)</f>
        <v>0.1</v>
      </c>
      <c r="D8" s="69">
        <f t="shared" ref="D8:J8" si="1">ROUND(D7/$L$7,3)</f>
        <v>9.7000000000000003E-2</v>
      </c>
      <c r="E8" s="69">
        <f t="shared" si="1"/>
        <v>0.46400000000000002</v>
      </c>
      <c r="F8" s="69">
        <f t="shared" si="1"/>
        <v>6.2E-2</v>
      </c>
      <c r="G8" s="69">
        <f t="shared" si="1"/>
        <v>7.0999999999999994E-2</v>
      </c>
      <c r="H8" s="69">
        <f>ROUND(H7/$L$7,3)</f>
        <v>4.0000000000000001E-3</v>
      </c>
      <c r="I8" s="69">
        <f t="shared" si="1"/>
        <v>0.03</v>
      </c>
      <c r="J8" s="69">
        <f t="shared" si="1"/>
        <v>3.2000000000000001E-2</v>
      </c>
      <c r="K8" s="69">
        <f>ROUND(K7/$L$7,3)</f>
        <v>8.6999999999999994E-2</v>
      </c>
      <c r="L8" s="70">
        <f>ROUND(L7/$L$7,3)</f>
        <v>1</v>
      </c>
    </row>
    <row r="9" spans="1:13" ht="13.5" thickBot="1" x14ac:dyDescent="0.25">
      <c r="A9" s="38" t="s">
        <v>25</v>
      </c>
      <c r="B9" s="37"/>
      <c r="C9" s="9"/>
      <c r="D9" s="9"/>
      <c r="E9" s="9"/>
      <c r="F9" s="9"/>
      <c r="G9" s="9"/>
      <c r="H9" s="9"/>
      <c r="I9" s="9"/>
      <c r="J9" s="9"/>
      <c r="K9" s="9"/>
      <c r="L9" s="16"/>
    </row>
    <row r="10" spans="1:13" x14ac:dyDescent="0.2">
      <c r="A10" s="11" t="s">
        <v>13</v>
      </c>
      <c r="B10" s="61">
        <f t="shared" ref="B10:C12" si="2">SUM(B16,B22)</f>
        <v>61793</v>
      </c>
      <c r="C10" s="61">
        <f t="shared" si="2"/>
        <v>80838</v>
      </c>
      <c r="D10" s="61">
        <f t="shared" ref="D10:K10" si="3">SUM(D16,D22)</f>
        <v>171586</v>
      </c>
      <c r="E10" s="61">
        <f t="shared" si="3"/>
        <v>740797</v>
      </c>
      <c r="F10" s="61">
        <f t="shared" si="3"/>
        <v>131578</v>
      </c>
      <c r="G10" s="61">
        <f t="shared" si="3"/>
        <v>75455</v>
      </c>
      <c r="H10" s="61">
        <f t="shared" si="3"/>
        <v>2979</v>
      </c>
      <c r="I10" s="61">
        <f t="shared" si="3"/>
        <v>130050</v>
      </c>
      <c r="J10" s="61">
        <f t="shared" si="3"/>
        <v>18592</v>
      </c>
      <c r="K10" s="61">
        <f t="shared" si="3"/>
        <v>88641</v>
      </c>
      <c r="L10" s="62">
        <f>SUM(L16,L22)</f>
        <v>1502309</v>
      </c>
      <c r="M10" s="17"/>
    </row>
    <row r="11" spans="1:13" x14ac:dyDescent="0.2">
      <c r="A11" s="18" t="s">
        <v>17</v>
      </c>
      <c r="B11" s="63">
        <f t="shared" si="2"/>
        <v>9059</v>
      </c>
      <c r="C11" s="63">
        <f t="shared" si="2"/>
        <v>13616</v>
      </c>
      <c r="D11" s="63">
        <f t="shared" ref="D11:K11" si="4">SUM(D17,D23)</f>
        <v>15672</v>
      </c>
      <c r="E11" s="63">
        <f t="shared" si="4"/>
        <v>47526</v>
      </c>
      <c r="F11" s="63">
        <f t="shared" si="4"/>
        <v>7763</v>
      </c>
      <c r="G11" s="63">
        <f t="shared" si="4"/>
        <v>17801</v>
      </c>
      <c r="H11" s="63">
        <f t="shared" si="4"/>
        <v>1138</v>
      </c>
      <c r="I11" s="63">
        <f t="shared" si="4"/>
        <v>546</v>
      </c>
      <c r="J11" s="63">
        <f t="shared" si="4"/>
        <v>10064</v>
      </c>
      <c r="K11" s="63">
        <f t="shared" si="4"/>
        <v>9923</v>
      </c>
      <c r="L11" s="64">
        <f>SUM(L17,L23)</f>
        <v>133108</v>
      </c>
    </row>
    <row r="12" spans="1:13" ht="13.5" thickBot="1" x14ac:dyDescent="0.25">
      <c r="A12" s="13" t="s">
        <v>15</v>
      </c>
      <c r="B12" s="65">
        <f t="shared" si="2"/>
        <v>129770</v>
      </c>
      <c r="C12" s="65">
        <f t="shared" si="2"/>
        <v>198470</v>
      </c>
      <c r="D12" s="65">
        <f t="shared" ref="D12:K12" si="5">SUM(D18,D24)</f>
        <v>61330</v>
      </c>
      <c r="E12" s="65">
        <f t="shared" si="5"/>
        <v>333230</v>
      </c>
      <c r="F12" s="65">
        <f t="shared" si="5"/>
        <v>22319</v>
      </c>
      <c r="G12" s="65">
        <f t="shared" si="5"/>
        <v>53630</v>
      </c>
      <c r="H12" s="65">
        <f t="shared" si="5"/>
        <v>7099</v>
      </c>
      <c r="I12" s="65">
        <f t="shared" si="5"/>
        <v>20902</v>
      </c>
      <c r="J12" s="65">
        <f t="shared" si="5"/>
        <v>33507</v>
      </c>
      <c r="K12" s="65">
        <f t="shared" si="5"/>
        <v>37867</v>
      </c>
      <c r="L12" s="66">
        <f>SUM(L18,L24)</f>
        <v>898124</v>
      </c>
    </row>
    <row r="13" spans="1:13" ht="13.5" thickTop="1" x14ac:dyDescent="0.2">
      <c r="A13" s="14" t="s">
        <v>12</v>
      </c>
      <c r="B13" s="67">
        <f>SUM(B10:B12)</f>
        <v>200622</v>
      </c>
      <c r="C13" s="67">
        <f>SUM(C10:C12)</f>
        <v>292924</v>
      </c>
      <c r="D13" s="67">
        <f t="shared" ref="D13:K13" si="6">SUM(D10:D12)</f>
        <v>248588</v>
      </c>
      <c r="E13" s="67">
        <f t="shared" si="6"/>
        <v>1121553</v>
      </c>
      <c r="F13" s="67">
        <f t="shared" si="6"/>
        <v>161660</v>
      </c>
      <c r="G13" s="67">
        <f t="shared" si="6"/>
        <v>146886</v>
      </c>
      <c r="H13" s="67">
        <f t="shared" si="6"/>
        <v>11216</v>
      </c>
      <c r="I13" s="67">
        <f t="shared" si="6"/>
        <v>151498</v>
      </c>
      <c r="J13" s="67">
        <f t="shared" si="6"/>
        <v>62163</v>
      </c>
      <c r="K13" s="67">
        <f t="shared" si="6"/>
        <v>136431</v>
      </c>
      <c r="L13" s="68">
        <f t="shared" ref="L13" si="7">SUM(L10:L12)</f>
        <v>2533541</v>
      </c>
    </row>
    <row r="14" spans="1:13" ht="13.5" thickBot="1" x14ac:dyDescent="0.25">
      <c r="A14" s="12" t="s">
        <v>16</v>
      </c>
      <c r="B14" s="19">
        <f>ROUND(B13/$L$13,3)</f>
        <v>7.9000000000000001E-2</v>
      </c>
      <c r="C14" s="19">
        <f>ROUND(C13/$L$13,3)</f>
        <v>0.11600000000000001</v>
      </c>
      <c r="D14" s="19">
        <f t="shared" ref="D14:L14" si="8">ROUND(D13/$L$13,3)</f>
        <v>9.8000000000000004E-2</v>
      </c>
      <c r="E14" s="19">
        <f t="shared" si="8"/>
        <v>0.443</v>
      </c>
      <c r="F14" s="19">
        <f t="shared" si="8"/>
        <v>6.4000000000000001E-2</v>
      </c>
      <c r="G14" s="19">
        <f t="shared" si="8"/>
        <v>5.8000000000000003E-2</v>
      </c>
      <c r="H14" s="19">
        <f t="shared" si="8"/>
        <v>4.0000000000000001E-3</v>
      </c>
      <c r="I14" s="19">
        <f t="shared" si="8"/>
        <v>0.06</v>
      </c>
      <c r="J14" s="19">
        <f t="shared" si="8"/>
        <v>2.5000000000000001E-2</v>
      </c>
      <c r="K14" s="19">
        <f t="shared" si="8"/>
        <v>5.3999999999999999E-2</v>
      </c>
      <c r="L14" s="60">
        <f t="shared" si="8"/>
        <v>1</v>
      </c>
    </row>
    <row r="15" spans="1:13" ht="13.5" thickBot="1" x14ac:dyDescent="0.25">
      <c r="A15" s="71" t="s">
        <v>18</v>
      </c>
      <c r="B15" s="72"/>
      <c r="C15" s="72"/>
      <c r="D15" s="72"/>
      <c r="E15" s="72"/>
      <c r="F15" s="9"/>
      <c r="G15" s="9"/>
      <c r="H15" s="9"/>
      <c r="I15" s="9"/>
      <c r="J15" s="9"/>
      <c r="K15" s="9"/>
      <c r="L15" s="16"/>
    </row>
    <row r="16" spans="1:13" x14ac:dyDescent="0.2">
      <c r="A16" s="11" t="s">
        <v>13</v>
      </c>
      <c r="B16" s="20">
        <v>18791</v>
      </c>
      <c r="C16" s="21">
        <v>10539</v>
      </c>
      <c r="D16" s="20">
        <v>40252</v>
      </c>
      <c r="E16" s="21">
        <v>142235</v>
      </c>
      <c r="F16" s="20">
        <v>29790</v>
      </c>
      <c r="G16" s="21">
        <v>10684</v>
      </c>
      <c r="H16" s="20">
        <v>1046</v>
      </c>
      <c r="I16" s="21">
        <v>19442</v>
      </c>
      <c r="J16" s="20">
        <v>5175</v>
      </c>
      <c r="K16" s="21">
        <v>2514</v>
      </c>
      <c r="L16" s="22">
        <v>280468</v>
      </c>
    </row>
    <row r="17" spans="1:12" x14ac:dyDescent="0.2">
      <c r="A17" s="18" t="s">
        <v>14</v>
      </c>
      <c r="B17" s="23">
        <v>2303</v>
      </c>
      <c r="C17" s="24">
        <v>1513</v>
      </c>
      <c r="D17" s="23">
        <v>2651</v>
      </c>
      <c r="E17" s="24">
        <v>6724</v>
      </c>
      <c r="F17" s="23">
        <v>1747</v>
      </c>
      <c r="G17" s="24">
        <v>1742</v>
      </c>
      <c r="H17" s="23">
        <v>290</v>
      </c>
      <c r="I17" s="39" t="s">
        <v>19</v>
      </c>
      <c r="J17" s="23">
        <v>1501</v>
      </c>
      <c r="K17" s="24">
        <v>299</v>
      </c>
      <c r="L17" s="25">
        <v>18770</v>
      </c>
    </row>
    <row r="18" spans="1:12" ht="13.5" thickBot="1" x14ac:dyDescent="0.25">
      <c r="A18" s="13" t="s">
        <v>15</v>
      </c>
      <c r="B18" s="26">
        <v>37746</v>
      </c>
      <c r="C18" s="8">
        <v>37367</v>
      </c>
      <c r="D18" s="26">
        <v>9143</v>
      </c>
      <c r="E18" s="8">
        <v>46691</v>
      </c>
      <c r="F18" s="26">
        <v>6760</v>
      </c>
      <c r="G18" s="8">
        <v>5515</v>
      </c>
      <c r="H18" s="26">
        <v>1236</v>
      </c>
      <c r="I18" s="8">
        <v>1602</v>
      </c>
      <c r="J18" s="26">
        <v>3761</v>
      </c>
      <c r="K18" s="8">
        <v>297</v>
      </c>
      <c r="L18" s="27">
        <v>150118</v>
      </c>
    </row>
    <row r="19" spans="1:12" ht="13.5" thickTop="1" x14ac:dyDescent="0.2">
      <c r="A19" s="14" t="s">
        <v>12</v>
      </c>
      <c r="B19" s="28">
        <v>58840</v>
      </c>
      <c r="C19" s="7">
        <v>49419</v>
      </c>
      <c r="D19" s="7">
        <v>52046</v>
      </c>
      <c r="E19" s="7">
        <v>195650</v>
      </c>
      <c r="F19" s="7">
        <v>38297</v>
      </c>
      <c r="G19" s="7">
        <v>17941</v>
      </c>
      <c r="H19" s="29">
        <v>2572</v>
      </c>
      <c r="I19" s="28">
        <v>21044</v>
      </c>
      <c r="J19" s="29">
        <v>10437</v>
      </c>
      <c r="K19" s="28">
        <v>3110</v>
      </c>
      <c r="L19" s="30">
        <v>449356</v>
      </c>
    </row>
    <row r="20" spans="1:12" ht="13.5" thickBot="1" x14ac:dyDescent="0.25">
      <c r="A20" s="12" t="s">
        <v>16</v>
      </c>
      <c r="B20" s="31">
        <v>0.13100000000000001</v>
      </c>
      <c r="C20" s="31">
        <v>0.11</v>
      </c>
      <c r="D20" s="31">
        <v>0.11600000000000001</v>
      </c>
      <c r="E20" s="31">
        <v>0.435</v>
      </c>
      <c r="F20" s="31">
        <v>8.5000000000000006E-2</v>
      </c>
      <c r="G20" s="31">
        <v>0.04</v>
      </c>
      <c r="H20" s="31">
        <v>6.0000000000000001E-3</v>
      </c>
      <c r="I20" s="31">
        <v>4.7E-2</v>
      </c>
      <c r="J20" s="31">
        <v>2.3E-2</v>
      </c>
      <c r="K20" s="31">
        <v>7.0000000000000001E-3</v>
      </c>
      <c r="L20" s="32">
        <v>1</v>
      </c>
    </row>
    <row r="21" spans="1:12" ht="13.5" thickBot="1" x14ac:dyDescent="0.25">
      <c r="A21" s="71" t="s">
        <v>26</v>
      </c>
      <c r="B21" s="72"/>
      <c r="C21" s="72"/>
      <c r="D21" s="72"/>
      <c r="E21" s="72"/>
      <c r="F21" s="9"/>
      <c r="G21" s="9"/>
      <c r="H21" s="9"/>
      <c r="I21" s="9"/>
      <c r="J21" s="9"/>
      <c r="K21" s="9"/>
      <c r="L21" s="16"/>
    </row>
    <row r="22" spans="1:12" x14ac:dyDescent="0.2">
      <c r="A22" s="55" t="s">
        <v>13</v>
      </c>
      <c r="B22" s="56">
        <v>43002</v>
      </c>
      <c r="C22" s="56">
        <v>70299</v>
      </c>
      <c r="D22" s="56">
        <v>131334</v>
      </c>
      <c r="E22" s="56">
        <v>598562</v>
      </c>
      <c r="F22" s="56">
        <v>101788</v>
      </c>
      <c r="G22" s="56">
        <v>64771</v>
      </c>
      <c r="H22" s="56">
        <v>1933</v>
      </c>
      <c r="I22" s="56">
        <v>110608</v>
      </c>
      <c r="J22" s="56">
        <v>13417</v>
      </c>
      <c r="K22" s="56">
        <v>86127</v>
      </c>
      <c r="L22" s="57">
        <f>SUM(B22:K22)</f>
        <v>1221841</v>
      </c>
    </row>
    <row r="23" spans="1:12" x14ac:dyDescent="0.2">
      <c r="A23" s="18" t="s">
        <v>17</v>
      </c>
      <c r="B23" s="51">
        <v>6756</v>
      </c>
      <c r="C23" s="51">
        <v>12103</v>
      </c>
      <c r="D23" s="51">
        <v>13021</v>
      </c>
      <c r="E23" s="51">
        <v>40802</v>
      </c>
      <c r="F23" s="51">
        <v>6016</v>
      </c>
      <c r="G23" s="51">
        <v>16059</v>
      </c>
      <c r="H23" s="51">
        <v>848</v>
      </c>
      <c r="I23" s="51">
        <v>546</v>
      </c>
      <c r="J23" s="51">
        <v>8563</v>
      </c>
      <c r="K23" s="51">
        <v>9624</v>
      </c>
      <c r="L23" s="50">
        <f>SUM(B23:K23)</f>
        <v>114338</v>
      </c>
    </row>
    <row r="24" spans="1:12" ht="13.5" thickBot="1" x14ac:dyDescent="0.25">
      <c r="A24" s="13" t="s">
        <v>20</v>
      </c>
      <c r="B24" s="52">
        <v>92024</v>
      </c>
      <c r="C24" s="52">
        <v>161103</v>
      </c>
      <c r="D24" s="53">
        <v>52187</v>
      </c>
      <c r="E24" s="53">
        <v>286539</v>
      </c>
      <c r="F24" s="53">
        <v>15559</v>
      </c>
      <c r="G24" s="53">
        <v>48115</v>
      </c>
      <c r="H24" s="53">
        <v>5863</v>
      </c>
      <c r="I24" s="53">
        <v>19300</v>
      </c>
      <c r="J24" s="53">
        <v>29746</v>
      </c>
      <c r="K24" s="53">
        <v>37570</v>
      </c>
      <c r="L24" s="50">
        <f>SUM(B24:K24)</f>
        <v>748006</v>
      </c>
    </row>
    <row r="25" spans="1:12" ht="13.5" thickTop="1" x14ac:dyDescent="0.2">
      <c r="A25" s="14" t="s">
        <v>12</v>
      </c>
      <c r="B25" s="54">
        <f>SUM(B22:B24)</f>
        <v>141782</v>
      </c>
      <c r="C25" s="54">
        <f t="shared" ref="C25:K25" si="9">SUM(C22:C24)</f>
        <v>243505</v>
      </c>
      <c r="D25" s="54">
        <f t="shared" si="9"/>
        <v>196542</v>
      </c>
      <c r="E25" s="54">
        <f t="shared" si="9"/>
        <v>925903</v>
      </c>
      <c r="F25" s="54">
        <f t="shared" si="9"/>
        <v>123363</v>
      </c>
      <c r="G25" s="54">
        <f t="shared" si="9"/>
        <v>128945</v>
      </c>
      <c r="H25" s="54">
        <f t="shared" si="9"/>
        <v>8644</v>
      </c>
      <c r="I25" s="54">
        <f t="shared" si="9"/>
        <v>130454</v>
      </c>
      <c r="J25" s="54">
        <f t="shared" si="9"/>
        <v>51726</v>
      </c>
      <c r="K25" s="54">
        <f t="shared" si="9"/>
        <v>133321</v>
      </c>
      <c r="L25" s="58">
        <f>SUM(L22:L24)</f>
        <v>2084185</v>
      </c>
    </row>
    <row r="26" spans="1:12" ht="13.5" thickBot="1" x14ac:dyDescent="0.25">
      <c r="A26" s="33" t="s">
        <v>16</v>
      </c>
      <c r="B26" s="34">
        <f>ROUND(B25/$L$25,3)</f>
        <v>6.8000000000000005E-2</v>
      </c>
      <c r="C26" s="34">
        <v>0.11799999999999999</v>
      </c>
      <c r="D26" s="34">
        <v>9.4E-2</v>
      </c>
      <c r="E26" s="34">
        <v>0.443</v>
      </c>
      <c r="F26" s="34">
        <v>5.8999999999999997E-2</v>
      </c>
      <c r="G26" s="34">
        <v>6.0999999999999999E-2</v>
      </c>
      <c r="H26" s="34">
        <v>4.0000000000000001E-3</v>
      </c>
      <c r="I26" s="34">
        <v>6.4000000000000001E-2</v>
      </c>
      <c r="J26" s="34">
        <v>2.5000000000000001E-2</v>
      </c>
      <c r="K26" s="34">
        <v>6.3E-2</v>
      </c>
      <c r="L26" s="35">
        <v>1</v>
      </c>
    </row>
    <row r="27" spans="1:12" x14ac:dyDescent="0.2">
      <c r="A27" s="40" t="s">
        <v>21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1:12" x14ac:dyDescent="0.2">
      <c r="A28" s="41" t="s">
        <v>22</v>
      </c>
    </row>
    <row r="29" spans="1:12" x14ac:dyDescent="0.2">
      <c r="A29" s="41" t="s">
        <v>23</v>
      </c>
    </row>
  </sheetData>
  <mergeCells count="3">
    <mergeCell ref="A3:C3"/>
    <mergeCell ref="A15:E15"/>
    <mergeCell ref="A21:E21"/>
  </mergeCells>
  <phoneticPr fontId="2"/>
  <pageMargins left="0.75" right="0.75" top="1" bottom="1" header="0.51200000000000001" footer="0.51200000000000001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修士授与数（R4）</vt:lpstr>
      <vt:lpstr>'修士授与数（R4）'!Print_Area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2024-08-08T07:08:41Z</dcterms:created>
  <dcterms:modified xsi:type="dcterms:W3CDTF">2026-03-10T08:06:44Z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2026-03-10T08:06:44Z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ed02c93a-9c75-4c34-9b71-038fc486fe4d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