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E8E4A30B-08D7-46E6-B0F5-BF5844AD3041}" xr6:coauthVersionLast="47" xr6:coauthVersionMax="47" xr10:uidLastSave="{00000000-0000-0000-0000-000000000000}"/>
  <bookViews>
    <workbookView xWindow="28680" yWindow="-120" windowWidth="29040" windowHeight="15840" tabRatio="664" xr2:uid="{00000000-000D-0000-FFFF-FFFF00000000}"/>
  </bookViews>
  <sheets>
    <sheet name="文部科学省" sheetId="46" r:id="rId1"/>
  </sheets>
  <definedNames>
    <definedName name="_xlnm._FilterDatabase" localSheetId="0" hidden="1">文部科学省!$A$5:$N$25</definedName>
    <definedName name="_xlnm.Print_Area" localSheetId="0">文部科学省!$A$1:$M$26</definedName>
    <definedName name="_xlnm.Print_Titles" localSheetId="0">文部科学省!$A:$C,文部科学省!$2:$5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46" l="1"/>
  <c r="H22" i="46"/>
  <c r="I22" i="46"/>
  <c r="L22" i="46"/>
  <c r="M22" i="46"/>
  <c r="G22" i="46"/>
</calcChain>
</file>

<file path=xl/sharedStrings.xml><?xml version="1.0" encoding="utf-8"?>
<sst xmlns="http://schemas.openxmlformats.org/spreadsheetml/2006/main" count="149" uniqueCount="80">
  <si>
    <t>事業形態</t>
    <rPh sb="0" eb="2">
      <t>ジギョウ</t>
    </rPh>
    <rPh sb="2" eb="4">
      <t>ケイタイ</t>
    </rPh>
    <phoneticPr fontId="1"/>
  </si>
  <si>
    <t>運営形態</t>
    <rPh sb="0" eb="2">
      <t>ウンエイ</t>
    </rPh>
    <rPh sb="2" eb="4">
      <t>ケイタイ</t>
    </rPh>
    <phoneticPr fontId="1"/>
  </si>
  <si>
    <t>（単位：百万円）</t>
    <rPh sb="1" eb="3">
      <t>タンイ</t>
    </rPh>
    <rPh sb="4" eb="7">
      <t>ヒャクマンエン</t>
    </rPh>
    <phoneticPr fontId="1"/>
  </si>
  <si>
    <t>基金シート
番号</t>
    <rPh sb="0" eb="2">
      <t>キキン</t>
    </rPh>
    <rPh sb="6" eb="8">
      <t>バンゴウ</t>
    </rPh>
    <phoneticPr fontId="1"/>
  </si>
  <si>
    <t>（注）</t>
    <rPh sb="1" eb="2">
      <t>チュウ</t>
    </rPh>
    <phoneticPr fontId="1"/>
  </si>
  <si>
    <t>基金の名称</t>
    <rPh sb="0" eb="2">
      <t>キキン</t>
    </rPh>
    <rPh sb="3" eb="5">
      <t>メイショウ</t>
    </rPh>
    <phoneticPr fontId="1"/>
  </si>
  <si>
    <t>基金事業の名称</t>
    <rPh sb="0" eb="2">
      <t>キキン</t>
    </rPh>
    <rPh sb="2" eb="4">
      <t>ジギョウ</t>
    </rPh>
    <rPh sb="5" eb="7">
      <t>メイショウ</t>
    </rPh>
    <phoneticPr fontId="1"/>
  </si>
  <si>
    <t>基金の造成法人等の名称</t>
    <rPh sb="0" eb="2">
      <t>キキン</t>
    </rPh>
    <rPh sb="3" eb="5">
      <t>ゾウセイ</t>
    </rPh>
    <rPh sb="5" eb="7">
      <t>ホウジン</t>
    </rPh>
    <rPh sb="7" eb="8">
      <t>トウ</t>
    </rPh>
    <rPh sb="9" eb="11">
      <t>メイショウ</t>
    </rPh>
    <phoneticPr fontId="1"/>
  </si>
  <si>
    <t>合　　　計</t>
    <rPh sb="0" eb="1">
      <t>ア</t>
    </rPh>
    <rPh sb="4" eb="5">
      <t>ケイ</t>
    </rPh>
    <phoneticPr fontId="1"/>
  </si>
  <si>
    <t>うち
管理費
（d)</t>
    <rPh sb="3" eb="6">
      <t>カンリヒ</t>
    </rPh>
    <phoneticPr fontId="1"/>
  </si>
  <si>
    <t>管理費率
（d／c）</t>
    <rPh sb="0" eb="3">
      <t>カンリヒ</t>
    </rPh>
    <rPh sb="3" eb="4">
      <t>リツ</t>
    </rPh>
    <phoneticPr fontId="1"/>
  </si>
  <si>
    <t>令和３年度末
基金残高
（a）</t>
    <rPh sb="0" eb="2">
      <t>レイワ</t>
    </rPh>
    <rPh sb="3" eb="6">
      <t>ネンドマツ</t>
    </rPh>
    <rPh sb="7" eb="9">
      <t>キキン</t>
    </rPh>
    <rPh sb="9" eb="11">
      <t>ザンダカ</t>
    </rPh>
    <phoneticPr fontId="1"/>
  </si>
  <si>
    <t>令和４年度
収入額
（b)</t>
    <rPh sb="6" eb="8">
      <t>シュウニュウ</t>
    </rPh>
    <rPh sb="8" eb="9">
      <t>ガク</t>
    </rPh>
    <phoneticPr fontId="1"/>
  </si>
  <si>
    <t>令和４年度
支出額
（c)</t>
    <rPh sb="6" eb="8">
      <t>シシュツ</t>
    </rPh>
    <rPh sb="8" eb="9">
      <t>ガク</t>
    </rPh>
    <phoneticPr fontId="1"/>
  </si>
  <si>
    <t>令和４年度
国庫返納額
(e)</t>
    <rPh sb="6" eb="8">
      <t>コッコ</t>
    </rPh>
    <rPh sb="8" eb="10">
      <t>ヘンノウ</t>
    </rPh>
    <rPh sb="10" eb="11">
      <t>ガク</t>
    </rPh>
    <phoneticPr fontId="1"/>
  </si>
  <si>
    <r>
      <t xml:space="preserve">令和４年度末
基金残高
</t>
    </r>
    <r>
      <rPr>
        <sz val="9"/>
        <rFont val="ＭＳ Ｐゴシック"/>
        <family val="3"/>
        <charset val="128"/>
        <scheme val="minor"/>
      </rPr>
      <t>（a＋b－c－e）</t>
    </r>
    <rPh sb="7" eb="9">
      <t>キキン</t>
    </rPh>
    <rPh sb="9" eb="11">
      <t>ザンダカ</t>
    </rPh>
    <phoneticPr fontId="1"/>
  </si>
  <si>
    <t>学術研究助成基金</t>
    <rPh sb="0" eb="2">
      <t>ガクジュツ</t>
    </rPh>
    <rPh sb="2" eb="4">
      <t>ケンキュウ</t>
    </rPh>
    <rPh sb="4" eb="6">
      <t>ジョセイ</t>
    </rPh>
    <rPh sb="6" eb="8">
      <t>キキン</t>
    </rPh>
    <phoneticPr fontId="1"/>
  </si>
  <si>
    <t>科学研究費助成事業（科研費）</t>
  </si>
  <si>
    <t>独立行政法人日本学術振興会</t>
    <rPh sb="0" eb="2">
      <t>ドクリツ</t>
    </rPh>
    <rPh sb="2" eb="4">
      <t>ギョウセイ</t>
    </rPh>
    <rPh sb="4" eb="6">
      <t>ホウジン</t>
    </rPh>
    <rPh sb="6" eb="8">
      <t>ニホン</t>
    </rPh>
    <rPh sb="8" eb="10">
      <t>ガクジュツ</t>
    </rPh>
    <rPh sb="10" eb="13">
      <t>シンコウカイ</t>
    </rPh>
    <phoneticPr fontId="1"/>
  </si>
  <si>
    <t>学資支給基金</t>
    <rPh sb="0" eb="6">
      <t>ガクシシキュウキキン</t>
    </rPh>
    <phoneticPr fontId="1"/>
  </si>
  <si>
    <t>給付型奨学金事業</t>
    <rPh sb="0" eb="3">
      <t>キュウフガタ</t>
    </rPh>
    <rPh sb="3" eb="6">
      <t>ショウガクキン</t>
    </rPh>
    <rPh sb="6" eb="8">
      <t>ジギョウ</t>
    </rPh>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</si>
  <si>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</si>
  <si>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革新的研究開発推進基金</t>
    <rPh sb="0" eb="9">
      <t>カクシンテキケンキュウカイハツスイシン</t>
    </rPh>
    <rPh sb="9" eb="11">
      <t>キキン</t>
    </rPh>
    <phoneticPr fontId="1"/>
  </si>
  <si>
    <t>ムーンショット型研究開発プログラム</t>
    <rPh sb="7" eb="12">
      <t>ガタケンキュウカイハツ</t>
    </rPh>
    <phoneticPr fontId="1"/>
  </si>
  <si>
    <t>国立研究開発法人科学技術振興機構</t>
  </si>
  <si>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1"/>
  </si>
  <si>
    <t>創発的研究推進基金</t>
  </si>
  <si>
    <t>博士後期課程学生の処遇向上と研究環境確保</t>
    <rPh sb="0" eb="8">
      <t>ハカセコウキカテイガクセイ</t>
    </rPh>
    <rPh sb="9" eb="13">
      <t>ショグウコウジョウ</t>
    </rPh>
    <rPh sb="14" eb="16">
      <t>ケンキュウ</t>
    </rPh>
    <rPh sb="16" eb="20">
      <t>カンキョウカクホ</t>
    </rPh>
    <phoneticPr fontId="1"/>
  </si>
  <si>
    <t>経済安全保障重要技術育成基金</t>
  </si>
  <si>
    <t>経済安全保障重要技術育成プログラム</t>
    <rPh sb="0" eb="2">
      <t>ケイザイ</t>
    </rPh>
    <rPh sb="2" eb="4">
      <t>アンゼン</t>
    </rPh>
    <rPh sb="4" eb="6">
      <t>ホショウ</t>
    </rPh>
    <rPh sb="6" eb="8">
      <t>ジュウヨウ</t>
    </rPh>
    <rPh sb="8" eb="10">
      <t>ギジュツ</t>
    </rPh>
    <rPh sb="10" eb="12">
      <t>イクセイ</t>
    </rPh>
    <phoneticPr fontId="1"/>
  </si>
  <si>
    <t>大学等成長分野転換支援基金</t>
  </si>
  <si>
    <t>独立行政法人大学改革支援・学位授与機構</t>
    <rPh sb="0" eb="6">
      <t>ドクリツギョウセイホウジン</t>
    </rPh>
    <phoneticPr fontId="1"/>
  </si>
  <si>
    <t>独立行政法人日本学術振興会</t>
    <rPh sb="0" eb="6">
      <t>ドクリツギョウセイホウジン</t>
    </rPh>
    <rPh sb="6" eb="8">
      <t>ニホン</t>
    </rPh>
    <rPh sb="8" eb="10">
      <t>ガクジュツ</t>
    </rPh>
    <rPh sb="10" eb="13">
      <t>シンコウカイ</t>
    </rPh>
    <phoneticPr fontId="1"/>
  </si>
  <si>
    <t>大学発新産業創出基金</t>
    <rPh sb="0" eb="2">
      <t>ダイガク</t>
    </rPh>
    <rPh sb="2" eb="3">
      <t>ハツ</t>
    </rPh>
    <rPh sb="3" eb="4">
      <t>シン</t>
    </rPh>
    <rPh sb="4" eb="6">
      <t>サンギョウ</t>
    </rPh>
    <rPh sb="6" eb="8">
      <t>ソウシュツ</t>
    </rPh>
    <rPh sb="8" eb="10">
      <t>キキン</t>
    </rPh>
    <phoneticPr fontId="1"/>
  </si>
  <si>
    <t>先端国際共同研究推進基金</t>
    <rPh sb="0" eb="12">
      <t>センタンコクサイキョウドウケンキュウスイシンキキン</t>
    </rPh>
    <phoneticPr fontId="1"/>
  </si>
  <si>
    <t>先端国際共同研究推進事業</t>
    <rPh sb="0" eb="12">
      <t>センタンコクサイキョウドウケンキュウスイシンジギョウ</t>
    </rPh>
    <phoneticPr fontId="1"/>
  </si>
  <si>
    <t>グローバル・スタートアップ・キャンパス構想先行国際共同研究事業</t>
    <rPh sb="19" eb="21">
      <t>コウソウ</t>
    </rPh>
    <rPh sb="21" eb="23">
      <t>センコウ</t>
    </rPh>
    <rPh sb="23" eb="25">
      <t>コクサイ</t>
    </rPh>
    <rPh sb="25" eb="27">
      <t>キョウドウ</t>
    </rPh>
    <rPh sb="27" eb="29">
      <t>ケンキュウ</t>
    </rPh>
    <rPh sb="29" eb="31">
      <t>ジギョウ</t>
    </rPh>
    <phoneticPr fontId="1"/>
  </si>
  <si>
    <t>先端国際共同研究推進プログラム</t>
    <rPh sb="0" eb="2">
      <t>センタン</t>
    </rPh>
    <rPh sb="2" eb="4">
      <t>コクサイ</t>
    </rPh>
    <rPh sb="4" eb="6">
      <t>キョウドウ</t>
    </rPh>
    <rPh sb="6" eb="8">
      <t>ケンキュウ</t>
    </rPh>
    <rPh sb="8" eb="10">
      <t>スイシン</t>
    </rPh>
    <phoneticPr fontId="1"/>
  </si>
  <si>
    <t>国立研究開発法人日本医療研究開発機構</t>
    <rPh sb="0" eb="8">
      <t>コクリツケンキュウカイハツホウジン</t>
    </rPh>
    <rPh sb="8" eb="10">
      <t>ニホン</t>
    </rPh>
    <rPh sb="10" eb="12">
      <t>イリョウ</t>
    </rPh>
    <rPh sb="12" eb="14">
      <t>ケンキュウ</t>
    </rPh>
    <rPh sb="14" eb="16">
      <t>カイハツ</t>
    </rPh>
    <rPh sb="16" eb="18">
      <t>キコウ</t>
    </rPh>
    <phoneticPr fontId="1"/>
  </si>
  <si>
    <t>革新的GX技術創出事業基金</t>
    <rPh sb="0" eb="3">
      <t>カクシンテキ</t>
    </rPh>
    <rPh sb="5" eb="7">
      <t>ギジュツ</t>
    </rPh>
    <rPh sb="7" eb="9">
      <t>ソウシュツ</t>
    </rPh>
    <rPh sb="9" eb="11">
      <t>ジギョウ</t>
    </rPh>
    <rPh sb="11" eb="13">
      <t>キキン</t>
    </rPh>
    <phoneticPr fontId="1"/>
  </si>
  <si>
    <t>革新的GX技術創出事業（GteX）</t>
    <rPh sb="0" eb="3">
      <t>カクシンテキ</t>
    </rPh>
    <rPh sb="5" eb="7">
      <t>ギジュツ</t>
    </rPh>
    <rPh sb="7" eb="9">
      <t>ソウシュツ</t>
    </rPh>
    <rPh sb="9" eb="11">
      <t>ジギョウ</t>
    </rPh>
    <phoneticPr fontId="1"/>
  </si>
  <si>
    <t>4-2</t>
    <phoneticPr fontId="1"/>
  </si>
  <si>
    <t>4-1</t>
    <phoneticPr fontId="1"/>
  </si>
  <si>
    <t>4-3</t>
    <phoneticPr fontId="1"/>
  </si>
  <si>
    <t>5-1</t>
    <phoneticPr fontId="1"/>
  </si>
  <si>
    <t>5-2</t>
    <phoneticPr fontId="1"/>
  </si>
  <si>
    <t>6</t>
    <phoneticPr fontId="1"/>
  </si>
  <si>
    <t>7</t>
    <phoneticPr fontId="1"/>
  </si>
  <si>
    <t>8</t>
    <phoneticPr fontId="1"/>
  </si>
  <si>
    <t>9</t>
    <phoneticPr fontId="1"/>
  </si>
  <si>
    <t>10-1</t>
    <phoneticPr fontId="1"/>
  </si>
  <si>
    <t>10-2</t>
    <phoneticPr fontId="1"/>
  </si>
  <si>
    <t>11</t>
    <phoneticPr fontId="1"/>
  </si>
  <si>
    <t>12</t>
    <phoneticPr fontId="1"/>
  </si>
  <si>
    <t>令和５年度公益法人等に造成された基金の執行状況一覧表（文部科学省）</t>
    <rPh sb="0" eb="2">
      <t>レイワ</t>
    </rPh>
    <rPh sb="3" eb="5">
      <t>ネンド</t>
    </rPh>
    <rPh sb="5" eb="7">
      <t>コウエキ</t>
    </rPh>
    <rPh sb="7" eb="9">
      <t>ホウジン</t>
    </rPh>
    <rPh sb="9" eb="10">
      <t>トウ</t>
    </rPh>
    <rPh sb="11" eb="13">
      <t>ゾウセイ</t>
    </rPh>
    <rPh sb="16" eb="18">
      <t>キキン</t>
    </rPh>
    <rPh sb="19" eb="21">
      <t>シッコウ</t>
    </rPh>
    <rPh sb="21" eb="23">
      <t>ジョウキョウ</t>
    </rPh>
    <rPh sb="23" eb="25">
      <t>イチラン</t>
    </rPh>
    <rPh sb="25" eb="26">
      <t>ヒョウ</t>
    </rPh>
    <rPh sb="27" eb="32">
      <t>モンブカガクショウ</t>
    </rPh>
    <phoneticPr fontId="1"/>
  </si>
  <si>
    <t>・「収入額」、「支出額」、「国庫返納額」等の計数は、それぞれ四捨五入によっているため、端数において「令和４年度末基金残高」とは一致しないものがある。</t>
    <phoneticPr fontId="1"/>
  </si>
  <si>
    <t>・同一の基金かつ同一の法人において複数の基金事業が行われている場合、基金番号は枝番で記載。</t>
    <rPh sb="1" eb="3">
      <t>ドウイツ</t>
    </rPh>
    <rPh sb="4" eb="6">
      <t>キキン</t>
    </rPh>
    <rPh sb="8" eb="10">
      <t>ドウイツ</t>
    </rPh>
    <rPh sb="11" eb="13">
      <t>ホウジン</t>
    </rPh>
    <rPh sb="17" eb="19">
      <t>フクスウ</t>
    </rPh>
    <rPh sb="20" eb="22">
      <t>キキン</t>
    </rPh>
    <rPh sb="22" eb="24">
      <t>ジギョウ</t>
    </rPh>
    <rPh sb="25" eb="26">
      <t>オコナ</t>
    </rPh>
    <rPh sb="31" eb="33">
      <t>バアイ</t>
    </rPh>
    <rPh sb="34" eb="36">
      <t>キキン</t>
    </rPh>
    <rPh sb="36" eb="38">
      <t>バンゴウ</t>
    </rPh>
    <rPh sb="39" eb="41">
      <t>エダバン</t>
    </rPh>
    <rPh sb="42" eb="44">
      <t>キサイ</t>
    </rPh>
    <phoneticPr fontId="1"/>
  </si>
  <si>
    <t>・四捨五入により計数が単位未満となる場合は「0」、該当がない場合は「-」と表示。</t>
    <rPh sb="1" eb="5">
      <t>シシャゴニュウ</t>
    </rPh>
    <rPh sb="8" eb="10">
      <t>ケイスウ</t>
    </rPh>
    <rPh sb="11" eb="13">
      <t>タンイ</t>
    </rPh>
    <rPh sb="13" eb="15">
      <t>ミマン</t>
    </rPh>
    <rPh sb="18" eb="20">
      <t>バアイ</t>
    </rPh>
    <rPh sb="25" eb="27">
      <t>ガイトウ</t>
    </rPh>
    <rPh sb="30" eb="32">
      <t>バアイ</t>
    </rPh>
    <rPh sb="37" eb="39">
      <t>ヒョウジ</t>
    </rPh>
    <phoneticPr fontId="1"/>
  </si>
  <si>
    <t>・4-1「健康・医療分野におけるムーンショット型研究開発等事業」および4-3「ワクチン・新規モダリティ研究開発事業」の執行状況は、内閣府、文部科学省、厚生労働省、経済産業省の各予算による合計額を記載。</t>
    <phoneticPr fontId="1"/>
  </si>
  <si>
    <t xml:space="preserve">- </t>
  </si>
  <si>
    <t xml:space="preserve"> - </t>
  </si>
  <si>
    <t>-</t>
  </si>
  <si>
    <t>革新的研究開発推進基金</t>
    <rPh sb="0" eb="3">
      <t>カクシンテキ</t>
    </rPh>
    <rPh sb="3" eb="5">
      <t>ケンキュウ</t>
    </rPh>
    <rPh sb="5" eb="7">
      <t>カイハツ</t>
    </rPh>
    <rPh sb="7" eb="9">
      <t>スイシン</t>
    </rPh>
    <rPh sb="9" eb="11">
      <t>キキン</t>
    </rPh>
    <phoneticPr fontId="5"/>
  </si>
  <si>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5"/>
  </si>
  <si>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5"/>
  </si>
  <si>
    <t>ワクチン・新規モダリティ研究開発事業</t>
    <rPh sb="5" eb="7">
      <t>シンキ</t>
    </rPh>
    <rPh sb="12" eb="14">
      <t>ケンキュウ</t>
    </rPh>
    <rPh sb="14" eb="16">
      <t>カイハツ</t>
    </rPh>
    <rPh sb="16" eb="18">
      <t>ジギョウ</t>
    </rPh>
    <phoneticPr fontId="5"/>
  </si>
  <si>
    <t>ワクチン開発のための世界トップレベル研究開発拠点の形成事業</t>
  </si>
  <si>
    <t>創発的研究支援事業</t>
  </si>
  <si>
    <t>大学・高専機能強化支援事業</t>
  </si>
  <si>
    <t>地域中核研究大学等強化促進基金</t>
  </si>
  <si>
    <t>地域中核・特色ある研究大学強化促進事業</t>
  </si>
  <si>
    <t>大学発新産業創出基金事業</t>
  </si>
  <si>
    <t>取崩し型</t>
    <rPh sb="0" eb="2">
      <t>トリクズ</t>
    </rPh>
    <rPh sb="3" eb="4">
      <t>カタ</t>
    </rPh>
    <phoneticPr fontId="1"/>
  </si>
  <si>
    <t>取崩し型</t>
    <rPh sb="0" eb="2">
      <t>トリクズ</t>
    </rPh>
    <rPh sb="3" eb="4">
      <t>ガタ</t>
    </rPh>
    <phoneticPr fontId="1"/>
  </si>
  <si>
    <t>取崩し型</t>
  </si>
  <si>
    <t>取崩し型</t>
    <rPh sb="0" eb="1">
      <t>ト</t>
    </rPh>
    <rPh sb="1" eb="2">
      <t>クズ</t>
    </rPh>
    <rPh sb="3" eb="4">
      <t>ガタ</t>
    </rPh>
    <phoneticPr fontId="1"/>
  </si>
  <si>
    <t>補助</t>
    <rPh sb="0" eb="2">
      <t>ホジョ</t>
    </rPh>
    <phoneticPr fontId="1"/>
  </si>
  <si>
    <t>その他</t>
    <rPh sb="2" eb="3">
      <t>タ</t>
    </rPh>
    <phoneticPr fontId="1"/>
  </si>
  <si>
    <t>その他</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</si>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</sst>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0%"/>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0"/>
      <name val="ＭＳ Ｐゴシック"/>
      <family val="3"/>
      <charset val="128"/>
      <scheme val="minor"/>
    </font>
    <font>
      <sz val="12"/>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9"/>
      <name val="ＭＳ Ｐゴシック"/>
      <family val="3"/>
      <charset val="128"/>
      <scheme val="minor"/>
    </font>
    <font>
      <sz val="10"/>
      <color rgb="FF000000"/>
      <name val="ＭＳ Ｐゴシック"/>
      <family val="2"/>
      <scheme val="minor"/>
    </font>
    <font>
      <sz val="11"/>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7" fillId="0" borderId="0">
      <alignment vertical="center"/>
    </xf>
    <xf numFmtId="0" fontId="8" fillId="0" borderId="0">
      <alignment vertical="center"/>
    </xf>
    <xf numFmtId="9" fontId="11" fillId="0" borderId="0" applyFont="0" applyFill="0" applyBorder="0" applyAlignment="0" applyProtection="0">
      <alignment vertical="center"/>
    </xf>
  </cellStyleXfs>
  <cellXfs count="59">
    <xf numFmtId="0" fontId="0" fillId="0" borderId="0" xfId="0">
      <alignment vertical="center"/>
    </xf>
    <xf numFmtId="0" fontId="0" fillId="0" borderId="0" xfId="0" applyAlignment="1">
      <alignment horizontal="center" vertical="center" wrapText="1"/>
    </xf>
    <xf numFmtId="0" fontId="5"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0" fillId="3" borderId="0" xfId="0" applyFill="1" applyAlignment="1">
      <alignment horizontal="right" vertical="center" wrapText="1"/>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41" fontId="3" fillId="0" borderId="0" xfId="0" applyNumberFormat="1" applyFont="1" applyAlignment="1">
      <alignment horizontal="right"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41" fontId="5" fillId="0" borderId="12" xfId="0" applyNumberFormat="1" applyFont="1" applyBorder="1" applyAlignment="1">
      <alignment horizontal="right" vertical="center" wrapText="1"/>
    </xf>
    <xf numFmtId="0" fontId="4" fillId="0" borderId="1" xfId="0" applyFont="1" applyBorder="1" applyAlignment="1">
      <alignment horizontal="center" vertical="center" wrapText="1"/>
    </xf>
    <xf numFmtId="0" fontId="6" fillId="0" borderId="1" xfId="0" applyFont="1" applyBorder="1" applyAlignment="1">
      <alignment horizontal="right"/>
    </xf>
    <xf numFmtId="49" fontId="6"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3" fillId="0" borderId="0" xfId="0" applyFont="1">
      <alignment vertical="center"/>
    </xf>
    <xf numFmtId="41" fontId="5" fillId="0" borderId="2" xfId="0" applyNumberFormat="1" applyFont="1" applyBorder="1" applyAlignment="1">
      <alignment horizontal="right" vertical="center" wrapText="1"/>
    </xf>
    <xf numFmtId="0" fontId="5" fillId="0" borderId="0" xfId="0" applyFont="1" applyAlignment="1">
      <alignment horizontal="center" vertical="center"/>
    </xf>
    <xf numFmtId="41" fontId="5" fillId="0" borderId="13" xfId="0" applyNumberFormat="1" applyFont="1" applyBorder="1" applyAlignment="1" applyProtection="1">
      <alignment horizontal="center" vertical="center" wrapText="1"/>
      <protection locked="0"/>
    </xf>
    <xf numFmtId="0" fontId="4" fillId="0" borderId="0" xfId="0" applyFont="1" applyProtection="1">
      <alignment vertical="center"/>
      <protection locked="0"/>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9" fontId="5" fillId="0" borderId="13" xfId="0" applyNumberFormat="1" applyFont="1" applyBorder="1" applyAlignment="1">
      <alignment horizontal="center" vertical="center" wrapText="1"/>
    </xf>
    <xf numFmtId="41" fontId="3" fillId="0" borderId="2" xfId="0" applyNumberFormat="1" applyFont="1" applyBorder="1" applyAlignment="1">
      <alignment horizontal="right" vertical="center"/>
    </xf>
    <xf numFmtId="49" fontId="5" fillId="0" borderId="1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41" fontId="5" fillId="0" borderId="4" xfId="0" applyNumberFormat="1" applyFont="1" applyBorder="1" applyAlignment="1">
      <alignment horizontal="right" vertical="center"/>
    </xf>
    <xf numFmtId="41" fontId="5" fillId="0" borderId="14" xfId="0" applyNumberFormat="1" applyFont="1" applyBorder="1" applyAlignment="1" applyProtection="1">
      <alignment horizontal="center" vertical="center" wrapText="1"/>
      <protection locked="0"/>
    </xf>
    <xf numFmtId="177" fontId="5" fillId="0" borderId="14" xfId="0" applyNumberFormat="1"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41" fontId="3" fillId="0" borderId="4" xfId="0" applyNumberFormat="1" applyFont="1" applyBorder="1" applyAlignment="1">
      <alignment horizontal="right" vertical="center"/>
    </xf>
    <xf numFmtId="177" fontId="5" fillId="0" borderId="13" xfId="3" applyNumberFormat="1" applyFont="1" applyBorder="1" applyAlignment="1" applyProtection="1">
      <alignment horizontal="center" vertical="center" wrapText="1"/>
      <protection locked="0"/>
    </xf>
    <xf numFmtId="177" fontId="5" fillId="0" borderId="13" xfId="3" applyNumberFormat="1" applyFont="1" applyFill="1" applyBorder="1" applyAlignment="1" applyProtection="1">
      <alignment horizontal="center" vertical="center" wrapText="1"/>
      <protection locked="0"/>
    </xf>
    <xf numFmtId="177" fontId="5" fillId="0" borderId="14" xfId="3" applyNumberFormat="1" applyFont="1" applyFill="1" applyBorder="1" applyAlignment="1" applyProtection="1">
      <alignment horizontal="center" vertical="center" wrapText="1"/>
      <protection locked="0"/>
    </xf>
    <xf numFmtId="0" fontId="10" fillId="0" borderId="4" xfId="0" applyFont="1" applyBorder="1" applyAlignment="1">
      <alignment horizontal="left" vertical="center" wrapText="1"/>
    </xf>
    <xf numFmtId="176" fontId="5" fillId="0" borderId="14" xfId="0" applyNumberFormat="1" applyFont="1" applyBorder="1" applyAlignment="1" applyProtection="1">
      <alignment horizontal="right" vertical="center" wrapText="1"/>
      <protection locked="0"/>
    </xf>
    <xf numFmtId="41" fontId="5" fillId="0" borderId="2" xfId="0" applyNumberFormat="1" applyFont="1" applyBorder="1" applyAlignment="1">
      <alignment horizontal="right"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cellXfs>
  <cellStyles count="4">
    <cellStyle name="パーセント" xfId="3" builtinId="5"/>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view="pageBreakPreview" zoomScale="85" zoomScaleNormal="85" zoomScaleSheetLayoutView="85" zoomScalePageLayoutView="70" workbookViewId="0">
      <pane xSplit="3" ySplit="5" topLeftCell="D6" activePane="bottomRight" state="frozen"/>
      <selection pane="topRight" activeCell="F1" sqref="F1"/>
      <selection pane="bottomLeft" activeCell="A4" sqref="A4"/>
      <selection pane="bottomRight" activeCell="H6" sqref="H6"/>
    </sheetView>
  </sheetViews>
  <sheetFormatPr defaultRowHeight="13.5" x14ac:dyDescent="0.15"/>
  <cols>
    <col min="1" max="1" width="6.125" style="4" customWidth="1"/>
    <col min="2" max="4" width="30.625" style="7" customWidth="1"/>
    <col min="5" max="5" width="13.125" style="1" customWidth="1" collapsed="1"/>
    <col min="6" max="6" width="13.125" style="1" customWidth="1"/>
    <col min="7" max="13" width="12.625" style="10" customWidth="1"/>
  </cols>
  <sheetData>
    <row r="1" spans="1:13" ht="33.4" customHeight="1" x14ac:dyDescent="0.15">
      <c r="A1" s="27" t="s">
        <v>54</v>
      </c>
      <c r="B1" s="5"/>
      <c r="C1" s="5"/>
      <c r="D1" s="5"/>
      <c r="E1" s="8"/>
      <c r="F1" s="8"/>
      <c r="G1" s="9"/>
      <c r="H1" s="9"/>
      <c r="I1" s="9"/>
      <c r="J1" s="9"/>
      <c r="K1" s="9"/>
      <c r="L1" s="9"/>
      <c r="M1" s="9"/>
    </row>
    <row r="2" spans="1:13" ht="21.75" thickBot="1" x14ac:dyDescent="0.2">
      <c r="A2" s="21"/>
      <c r="B2" s="22"/>
      <c r="C2" s="22"/>
      <c r="D2" s="22"/>
      <c r="E2" s="8"/>
      <c r="F2" s="19"/>
      <c r="G2" s="9"/>
      <c r="H2" s="9"/>
      <c r="I2" s="9"/>
      <c r="J2" s="9"/>
      <c r="K2" s="9"/>
      <c r="L2" s="20"/>
      <c r="M2" s="20" t="s">
        <v>2</v>
      </c>
    </row>
    <row r="3" spans="1:13" s="25" customFormat="1" ht="18.399999999999999" customHeight="1" thickBot="1" x14ac:dyDescent="0.2">
      <c r="A3" s="50" t="s">
        <v>3</v>
      </c>
      <c r="B3" s="50" t="s">
        <v>5</v>
      </c>
      <c r="C3" s="50" t="s">
        <v>6</v>
      </c>
      <c r="D3" s="50" t="s">
        <v>7</v>
      </c>
      <c r="E3" s="50" t="s">
        <v>1</v>
      </c>
      <c r="F3" s="50" t="s">
        <v>0</v>
      </c>
      <c r="G3" s="47" t="s">
        <v>11</v>
      </c>
      <c r="H3" s="50" t="s">
        <v>12</v>
      </c>
      <c r="I3" s="47" t="s">
        <v>13</v>
      </c>
      <c r="J3" s="17"/>
      <c r="K3" s="16"/>
      <c r="L3" s="53" t="s">
        <v>14</v>
      </c>
      <c r="M3" s="50" t="s">
        <v>15</v>
      </c>
    </row>
    <row r="4" spans="1:13" s="25" customFormat="1" ht="18.399999999999999" customHeight="1" x14ac:dyDescent="0.15">
      <c r="A4" s="51"/>
      <c r="B4" s="51"/>
      <c r="C4" s="51"/>
      <c r="D4" s="51"/>
      <c r="E4" s="51"/>
      <c r="F4" s="51"/>
      <c r="G4" s="48"/>
      <c r="H4" s="51"/>
      <c r="I4" s="51"/>
      <c r="J4" s="50" t="s">
        <v>9</v>
      </c>
      <c r="K4" s="50" t="s">
        <v>10</v>
      </c>
      <c r="L4" s="54"/>
      <c r="M4" s="51"/>
    </row>
    <row r="5" spans="1:13" s="25" customFormat="1" ht="40.15" customHeight="1" thickBot="1" x14ac:dyDescent="0.2">
      <c r="A5" s="52"/>
      <c r="B5" s="52"/>
      <c r="C5" s="52"/>
      <c r="D5" s="52"/>
      <c r="E5" s="52"/>
      <c r="F5" s="52"/>
      <c r="G5" s="49"/>
      <c r="H5" s="52"/>
      <c r="I5" s="52"/>
      <c r="J5" s="52"/>
      <c r="K5" s="52"/>
      <c r="L5" s="55"/>
      <c r="M5" s="52"/>
    </row>
    <row r="6" spans="1:13" s="25" customFormat="1" ht="40.15" customHeight="1" thickBot="1" x14ac:dyDescent="0.2">
      <c r="A6" s="30">
        <v>1</v>
      </c>
      <c r="B6" s="28" t="s">
        <v>16</v>
      </c>
      <c r="C6" s="29" t="s">
        <v>17</v>
      </c>
      <c r="D6" s="29" t="s">
        <v>18</v>
      </c>
      <c r="E6" s="28" t="s">
        <v>72</v>
      </c>
      <c r="F6" s="28" t="s">
        <v>76</v>
      </c>
      <c r="G6" s="31">
        <v>110723.41597</v>
      </c>
      <c r="H6" s="26">
        <v>114725.157487</v>
      </c>
      <c r="I6" s="26">
        <v>96774.982407999996</v>
      </c>
      <c r="J6" s="26">
        <v>539</v>
      </c>
      <c r="K6" s="41">
        <v>5.5999999999999999E-3</v>
      </c>
      <c r="L6" s="26" t="s">
        <v>59</v>
      </c>
      <c r="M6" s="26">
        <v>128673.591049</v>
      </c>
    </row>
    <row r="7" spans="1:13" s="25" customFormat="1" ht="40.15" customHeight="1" thickBot="1" x14ac:dyDescent="0.2">
      <c r="A7" s="32">
        <v>2</v>
      </c>
      <c r="B7" s="33" t="s">
        <v>19</v>
      </c>
      <c r="C7" s="34" t="s">
        <v>20</v>
      </c>
      <c r="D7" s="34" t="s">
        <v>21</v>
      </c>
      <c r="E7" s="33" t="s">
        <v>72</v>
      </c>
      <c r="F7" s="33" t="s">
        <v>76</v>
      </c>
      <c r="G7" s="35">
        <v>1577.5909999999999</v>
      </c>
      <c r="H7" s="36">
        <v>13.526999999999999</v>
      </c>
      <c r="I7" s="36">
        <v>316.33</v>
      </c>
      <c r="J7" s="36" t="s">
        <v>60</v>
      </c>
      <c r="K7" s="37" t="s">
        <v>79</v>
      </c>
      <c r="L7" s="36">
        <v>929.73099999999999</v>
      </c>
      <c r="M7" s="36">
        <v>345.05700000000002</v>
      </c>
    </row>
    <row r="8" spans="1:13" s="25" customFormat="1" ht="40.15" customHeight="1" thickBot="1" x14ac:dyDescent="0.2">
      <c r="A8" s="32">
        <v>3</v>
      </c>
      <c r="B8" s="38" t="s">
        <v>22</v>
      </c>
      <c r="C8" s="39" t="s">
        <v>23</v>
      </c>
      <c r="D8" s="39" t="s">
        <v>24</v>
      </c>
      <c r="E8" s="38" t="s">
        <v>73</v>
      </c>
      <c r="F8" s="38" t="s">
        <v>77</v>
      </c>
      <c r="G8" s="40">
        <v>136492.94970900001</v>
      </c>
      <c r="H8" s="36">
        <v>3002.2375160000001</v>
      </c>
      <c r="I8" s="36">
        <v>24683.004540000002</v>
      </c>
      <c r="J8" s="36">
        <v>154.999098</v>
      </c>
      <c r="K8" s="42">
        <v>6.3E-3</v>
      </c>
      <c r="L8" s="36" t="s">
        <v>59</v>
      </c>
      <c r="M8" s="36">
        <v>114812.18268500001</v>
      </c>
    </row>
    <row r="9" spans="1:13" s="25" customFormat="1" ht="40.15" customHeight="1" thickBot="1" x14ac:dyDescent="0.2">
      <c r="A9" s="32" t="s">
        <v>42</v>
      </c>
      <c r="B9" s="38" t="s">
        <v>62</v>
      </c>
      <c r="C9" s="29" t="s">
        <v>63</v>
      </c>
      <c r="D9" s="29" t="s">
        <v>64</v>
      </c>
      <c r="E9" s="28" t="s">
        <v>73</v>
      </c>
      <c r="F9" s="28" t="s">
        <v>77</v>
      </c>
      <c r="G9" s="31">
        <v>13303.851000000001</v>
      </c>
      <c r="H9" s="36">
        <v>8300.3879280000001</v>
      </c>
      <c r="I9" s="36">
        <v>2616.7746320000001</v>
      </c>
      <c r="J9" s="36" t="s">
        <v>60</v>
      </c>
      <c r="K9" s="37" t="s">
        <v>79</v>
      </c>
      <c r="L9" s="36" t="s">
        <v>59</v>
      </c>
      <c r="M9" s="36">
        <v>18987.464295999998</v>
      </c>
    </row>
    <row r="10" spans="1:13" s="25" customFormat="1" ht="40.15" customHeight="1" thickBot="1" x14ac:dyDescent="0.2">
      <c r="A10" s="32" t="s">
        <v>41</v>
      </c>
      <c r="B10" s="38" t="s">
        <v>22</v>
      </c>
      <c r="C10" s="39" t="s">
        <v>66</v>
      </c>
      <c r="D10" s="39" t="s">
        <v>25</v>
      </c>
      <c r="E10" s="38" t="s">
        <v>74</v>
      </c>
      <c r="F10" s="38" t="s">
        <v>78</v>
      </c>
      <c r="G10" s="31">
        <v>51500</v>
      </c>
      <c r="H10" s="36">
        <v>0.49076999999999998</v>
      </c>
      <c r="I10" s="36">
        <v>4047.193366</v>
      </c>
      <c r="J10" s="36">
        <v>51.047530000000002</v>
      </c>
      <c r="K10" s="43">
        <v>1.26E-2</v>
      </c>
      <c r="L10" s="36" t="s">
        <v>59</v>
      </c>
      <c r="M10" s="36">
        <v>47453.297403999997</v>
      </c>
    </row>
    <row r="11" spans="1:13" s="25" customFormat="1" ht="40.15" customHeight="1" thickBot="1" x14ac:dyDescent="0.2">
      <c r="A11" s="32" t="s">
        <v>43</v>
      </c>
      <c r="B11" s="38" t="s">
        <v>62</v>
      </c>
      <c r="C11" s="39" t="s">
        <v>65</v>
      </c>
      <c r="D11" s="39" t="s">
        <v>64</v>
      </c>
      <c r="E11" s="38" t="s">
        <v>73</v>
      </c>
      <c r="F11" s="38" t="s">
        <v>77</v>
      </c>
      <c r="G11" s="31">
        <v>150400</v>
      </c>
      <c r="H11" s="36">
        <v>327.39505500000001</v>
      </c>
      <c r="I11" s="36">
        <v>2505.0450000000001</v>
      </c>
      <c r="J11" s="36" t="s">
        <v>60</v>
      </c>
      <c r="K11" s="37" t="s">
        <v>79</v>
      </c>
      <c r="L11" s="36" t="s">
        <v>59</v>
      </c>
      <c r="M11" s="36">
        <v>148222.35005499999</v>
      </c>
    </row>
    <row r="12" spans="1:13" s="25" customFormat="1" ht="40.15" customHeight="1" thickBot="1" x14ac:dyDescent="0.2">
      <c r="A12" s="32" t="s">
        <v>44</v>
      </c>
      <c r="B12" s="38" t="s">
        <v>26</v>
      </c>
      <c r="C12" s="39" t="s">
        <v>67</v>
      </c>
      <c r="D12" s="39" t="s">
        <v>24</v>
      </c>
      <c r="E12" s="38" t="s">
        <v>74</v>
      </c>
      <c r="F12" s="38" t="s">
        <v>78</v>
      </c>
      <c r="G12" s="40">
        <v>65633.378286000006</v>
      </c>
      <c r="H12" s="36">
        <v>55437.873018999999</v>
      </c>
      <c r="I12" s="36">
        <v>5525.6254589999999</v>
      </c>
      <c r="J12" s="36">
        <v>151.38327899999999</v>
      </c>
      <c r="K12" s="43">
        <v>2.7400000000000001E-2</v>
      </c>
      <c r="L12" s="36" t="s">
        <v>59</v>
      </c>
      <c r="M12" s="36">
        <v>115545.625846</v>
      </c>
    </row>
    <row r="13" spans="1:13" s="25" customFormat="1" ht="40.15" customHeight="1" thickBot="1" x14ac:dyDescent="0.2">
      <c r="A13" s="32" t="s">
        <v>45</v>
      </c>
      <c r="B13" s="38" t="s">
        <v>26</v>
      </c>
      <c r="C13" s="39" t="s">
        <v>27</v>
      </c>
      <c r="D13" s="39" t="s">
        <v>24</v>
      </c>
      <c r="E13" s="38" t="s">
        <v>74</v>
      </c>
      <c r="F13" s="38" t="s">
        <v>78</v>
      </c>
      <c r="G13" s="40">
        <v>44267.713964000002</v>
      </c>
      <c r="H13" s="36">
        <v>3784.52151</v>
      </c>
      <c r="I13" s="36">
        <v>20379.672150999999</v>
      </c>
      <c r="J13" s="36">
        <v>90.427064000000001</v>
      </c>
      <c r="K13" s="43">
        <v>4.4000000000000003E-3</v>
      </c>
      <c r="L13" s="36" t="s">
        <v>59</v>
      </c>
      <c r="M13" s="36">
        <v>27672.563322999998</v>
      </c>
    </row>
    <row r="14" spans="1:13" s="25" customFormat="1" ht="40.15" customHeight="1" thickBot="1" x14ac:dyDescent="0.2">
      <c r="A14" s="32" t="s">
        <v>46</v>
      </c>
      <c r="B14" s="38" t="s">
        <v>28</v>
      </c>
      <c r="C14" s="39" t="s">
        <v>29</v>
      </c>
      <c r="D14" s="39" t="s">
        <v>24</v>
      </c>
      <c r="E14" s="38" t="s">
        <v>75</v>
      </c>
      <c r="F14" s="38" t="s">
        <v>77</v>
      </c>
      <c r="G14" s="40">
        <v>124999.884477</v>
      </c>
      <c r="H14" s="36">
        <v>125000.47945499999</v>
      </c>
      <c r="I14" s="36">
        <v>319.99400600000001</v>
      </c>
      <c r="J14" s="36">
        <v>68.967185999999998</v>
      </c>
      <c r="K14" s="43">
        <v>0.2155</v>
      </c>
      <c r="L14" s="36" t="s">
        <v>59</v>
      </c>
      <c r="M14" s="36">
        <v>249680.36992600001</v>
      </c>
    </row>
    <row r="15" spans="1:13" s="25" customFormat="1" ht="40.15" customHeight="1" thickBot="1" x14ac:dyDescent="0.2">
      <c r="A15" s="32" t="s">
        <v>47</v>
      </c>
      <c r="B15" s="33" t="s">
        <v>30</v>
      </c>
      <c r="C15" s="34" t="s">
        <v>68</v>
      </c>
      <c r="D15" s="44" t="s">
        <v>31</v>
      </c>
      <c r="E15" s="33" t="s">
        <v>75</v>
      </c>
      <c r="F15" s="33" t="s">
        <v>76</v>
      </c>
      <c r="G15" s="40" t="s">
        <v>61</v>
      </c>
      <c r="H15" s="36">
        <v>300242.25</v>
      </c>
      <c r="I15" s="36">
        <v>3.493125</v>
      </c>
      <c r="J15" s="36">
        <v>3.493125</v>
      </c>
      <c r="K15" s="43">
        <v>1</v>
      </c>
      <c r="L15" s="36" t="s">
        <v>59</v>
      </c>
      <c r="M15" s="36">
        <v>300238.75687500002</v>
      </c>
    </row>
    <row r="16" spans="1:13" s="25" customFormat="1" ht="40.15" customHeight="1" thickBot="1" x14ac:dyDescent="0.2">
      <c r="A16" s="32" t="s">
        <v>48</v>
      </c>
      <c r="B16" s="38" t="s">
        <v>69</v>
      </c>
      <c r="C16" s="39" t="s">
        <v>70</v>
      </c>
      <c r="D16" s="39" t="s">
        <v>32</v>
      </c>
      <c r="E16" s="38" t="s">
        <v>72</v>
      </c>
      <c r="F16" s="38" t="s">
        <v>76</v>
      </c>
      <c r="G16" s="40" t="s">
        <v>61</v>
      </c>
      <c r="H16" s="36">
        <v>149836.145525</v>
      </c>
      <c r="I16" s="36">
        <v>0.63958099999999996</v>
      </c>
      <c r="J16" s="36">
        <v>0.63958099999999996</v>
      </c>
      <c r="K16" s="43">
        <v>1</v>
      </c>
      <c r="L16" s="36" t="s">
        <v>59</v>
      </c>
      <c r="M16" s="36">
        <v>149835.505944</v>
      </c>
    </row>
    <row r="17" spans="1:13" s="25" customFormat="1" ht="40.15" customHeight="1" thickBot="1" x14ac:dyDescent="0.2">
      <c r="A17" s="32" t="s">
        <v>49</v>
      </c>
      <c r="B17" s="38" t="s">
        <v>33</v>
      </c>
      <c r="C17" s="39" t="s">
        <v>71</v>
      </c>
      <c r="D17" s="39" t="s">
        <v>24</v>
      </c>
      <c r="E17" s="38" t="s">
        <v>75</v>
      </c>
      <c r="F17" s="38" t="s">
        <v>77</v>
      </c>
      <c r="G17" s="40" t="s">
        <v>61</v>
      </c>
      <c r="H17" s="36">
        <v>98766.32</v>
      </c>
      <c r="I17" s="36">
        <v>0.61645899999999998</v>
      </c>
      <c r="J17" s="45">
        <v>1.8699999999999999E-3</v>
      </c>
      <c r="K17" s="43">
        <v>3.0000000000000001E-3</v>
      </c>
      <c r="L17" s="36" t="s">
        <v>59</v>
      </c>
      <c r="M17" s="36">
        <v>98765.703540999995</v>
      </c>
    </row>
    <row r="18" spans="1:13" s="25" customFormat="1" ht="40.15" customHeight="1" thickBot="1" x14ac:dyDescent="0.2">
      <c r="A18" s="32" t="s">
        <v>50</v>
      </c>
      <c r="B18" s="38" t="s">
        <v>34</v>
      </c>
      <c r="C18" s="39" t="s">
        <v>35</v>
      </c>
      <c r="D18" s="39" t="s">
        <v>24</v>
      </c>
      <c r="E18" s="38" t="s">
        <v>75</v>
      </c>
      <c r="F18" s="38" t="s">
        <v>77</v>
      </c>
      <c r="G18" s="40" t="s">
        <v>61</v>
      </c>
      <c r="H18" s="36">
        <v>44000</v>
      </c>
      <c r="I18" s="45">
        <v>0.18291499999999999</v>
      </c>
      <c r="J18" s="36" t="s">
        <v>60</v>
      </c>
      <c r="K18" s="37" t="s">
        <v>79</v>
      </c>
      <c r="L18" s="36" t="s">
        <v>59</v>
      </c>
      <c r="M18" s="36">
        <v>43999.817085000002</v>
      </c>
    </row>
    <row r="19" spans="1:13" s="25" customFormat="1" ht="40.15" customHeight="1" thickBot="1" x14ac:dyDescent="0.2">
      <c r="A19" s="32" t="s">
        <v>51</v>
      </c>
      <c r="B19" s="38" t="s">
        <v>34</v>
      </c>
      <c r="C19" s="39" t="s">
        <v>36</v>
      </c>
      <c r="D19" s="39" t="s">
        <v>24</v>
      </c>
      <c r="E19" s="38" t="s">
        <v>72</v>
      </c>
      <c r="F19" s="38" t="s">
        <v>76</v>
      </c>
      <c r="G19" s="40" t="s">
        <v>61</v>
      </c>
      <c r="H19" s="36">
        <v>6600</v>
      </c>
      <c r="I19" s="45">
        <v>3.8830000000000003E-2</v>
      </c>
      <c r="J19" s="36" t="s">
        <v>60</v>
      </c>
      <c r="K19" s="37" t="s">
        <v>79</v>
      </c>
      <c r="L19" s="36" t="s">
        <v>59</v>
      </c>
      <c r="M19" s="36">
        <v>6599.9611699999996</v>
      </c>
    </row>
    <row r="20" spans="1:13" s="25" customFormat="1" ht="40.15" customHeight="1" thickBot="1" x14ac:dyDescent="0.2">
      <c r="A20" s="32" t="s">
        <v>52</v>
      </c>
      <c r="B20" s="38" t="s">
        <v>34</v>
      </c>
      <c r="C20" s="39" t="s">
        <v>37</v>
      </c>
      <c r="D20" s="39" t="s">
        <v>38</v>
      </c>
      <c r="E20" s="38" t="s">
        <v>75</v>
      </c>
      <c r="F20" s="38" t="s">
        <v>77</v>
      </c>
      <c r="G20" s="40" t="s">
        <v>61</v>
      </c>
      <c r="H20" s="36">
        <v>6050.0000920000002</v>
      </c>
      <c r="I20" s="36" t="s">
        <v>60</v>
      </c>
      <c r="J20" s="36" t="s">
        <v>60</v>
      </c>
      <c r="K20" s="37" t="s">
        <v>61</v>
      </c>
      <c r="L20" s="36" t="s">
        <v>59</v>
      </c>
      <c r="M20" s="36">
        <v>6050.0000920000002</v>
      </c>
    </row>
    <row r="21" spans="1:13" s="25" customFormat="1" ht="40.15" customHeight="1" thickBot="1" x14ac:dyDescent="0.2">
      <c r="A21" s="32" t="s">
        <v>53</v>
      </c>
      <c r="B21" s="33" t="s">
        <v>39</v>
      </c>
      <c r="C21" s="34" t="s">
        <v>40</v>
      </c>
      <c r="D21" s="34" t="s">
        <v>24</v>
      </c>
      <c r="E21" s="33" t="s">
        <v>75</v>
      </c>
      <c r="F21" s="33" t="s">
        <v>78</v>
      </c>
      <c r="G21" s="46" t="s">
        <v>61</v>
      </c>
      <c r="H21" s="36">
        <v>49580</v>
      </c>
      <c r="I21" s="45">
        <v>9.9936999999999998E-2</v>
      </c>
      <c r="J21" s="36">
        <v>1.3090000000000001E-3</v>
      </c>
      <c r="K21" s="43">
        <v>1.3100000000000001E-2</v>
      </c>
      <c r="L21" s="36" t="s">
        <v>59</v>
      </c>
      <c r="M21" s="36">
        <v>49579.900063000001</v>
      </c>
    </row>
    <row r="22" spans="1:13" s="23" customFormat="1" ht="45" customHeight="1" thickBot="1" x14ac:dyDescent="0.2">
      <c r="A22" s="56" t="s">
        <v>8</v>
      </c>
      <c r="B22" s="57"/>
      <c r="C22" s="57"/>
      <c r="D22" s="57"/>
      <c r="E22" s="57"/>
      <c r="F22" s="58"/>
      <c r="G22" s="24">
        <f>SUM(,G6:G21)</f>
        <v>698898.78440599993</v>
      </c>
      <c r="H22" s="24">
        <f>SUM(,H6:H21)</f>
        <v>965666.78535700007</v>
      </c>
      <c r="I22" s="24">
        <f>SUM(,I6:I21)</f>
        <v>157173.69240900001</v>
      </c>
      <c r="J22" s="24">
        <f>SUM(,J6:J21)</f>
        <v>1059.9600419999999</v>
      </c>
      <c r="K22" s="18"/>
      <c r="L22" s="24">
        <f>SUM(,L6:L21)</f>
        <v>929.73099999999999</v>
      </c>
      <c r="M22" s="24">
        <f>SUM(,M6:M21)</f>
        <v>1506462.1463540001</v>
      </c>
    </row>
    <row r="23" spans="1:13" s="11" customFormat="1" ht="12" x14ac:dyDescent="0.15">
      <c r="A23" s="13" t="s">
        <v>4</v>
      </c>
      <c r="B23" s="6" t="s">
        <v>56</v>
      </c>
      <c r="C23" s="7"/>
      <c r="D23" s="7"/>
      <c r="E23" s="13"/>
      <c r="F23" s="13"/>
      <c r="G23" s="14"/>
      <c r="H23" s="14"/>
      <c r="I23" s="14"/>
      <c r="J23" s="14"/>
      <c r="K23" s="14"/>
      <c r="L23" s="14"/>
      <c r="M23" s="14"/>
    </row>
    <row r="24" spans="1:13" s="11" customFormat="1" ht="12" x14ac:dyDescent="0.15">
      <c r="A24" s="12"/>
      <c r="B24" s="2" t="s">
        <v>57</v>
      </c>
      <c r="C24" s="7"/>
      <c r="D24" s="7"/>
      <c r="E24" s="13"/>
      <c r="F24" s="13"/>
      <c r="G24" s="15"/>
      <c r="H24" s="15"/>
      <c r="I24" s="15"/>
      <c r="J24" s="15"/>
      <c r="K24" s="15"/>
      <c r="L24" s="15"/>
      <c r="M24" s="15"/>
    </row>
    <row r="25" spans="1:13" s="11" customFormat="1" ht="14.25" customHeight="1" x14ac:dyDescent="0.15">
      <c r="A25" s="12"/>
      <c r="B25" s="2" t="s">
        <v>55</v>
      </c>
      <c r="C25" s="7"/>
      <c r="D25" s="7"/>
      <c r="E25" s="13"/>
      <c r="F25" s="13"/>
      <c r="G25" s="14"/>
      <c r="H25" s="14"/>
      <c r="I25" s="14"/>
      <c r="J25" s="14"/>
      <c r="K25" s="14"/>
      <c r="L25" s="3"/>
      <c r="M25" s="14"/>
    </row>
    <row r="26" spans="1:13" s="23" customFormat="1" ht="12" x14ac:dyDescent="0.15">
      <c r="A26" s="12"/>
      <c r="B26" s="6" t="s">
        <v>58</v>
      </c>
      <c r="C26" s="7"/>
      <c r="D26" s="7"/>
      <c r="E26" s="13"/>
      <c r="F26" s="13"/>
      <c r="G26" s="14"/>
      <c r="H26" s="14"/>
      <c r="I26" s="14"/>
      <c r="J26" s="14"/>
      <c r="K26" s="14"/>
      <c r="L26" s="14"/>
      <c r="M26" s="14"/>
    </row>
  </sheetData>
  <autoFilter ref="A5:N25" xr:uid="{00000000-0009-0000-0000-000000000000}"/>
  <mergeCells count="14">
    <mergeCell ref="A22:F22"/>
    <mergeCell ref="A3:A5"/>
    <mergeCell ref="B3:B5"/>
    <mergeCell ref="C3:C5"/>
    <mergeCell ref="D3:D5"/>
    <mergeCell ref="E3:E5"/>
    <mergeCell ref="F3:F5"/>
    <mergeCell ref="G3:G5"/>
    <mergeCell ref="H3:H5"/>
    <mergeCell ref="I3:I5"/>
    <mergeCell ref="L3:L5"/>
    <mergeCell ref="M3:M5"/>
    <mergeCell ref="J4:J5"/>
    <mergeCell ref="K4:K5"/>
  </mergeCells>
  <phoneticPr fontId="1"/>
  <dataValidations count="1">
    <dataValidation type="decimal" allowBlank="1" showInputMessage="1" showErrorMessage="1" sqref="G22:M22" xr:uid="{00000000-0002-0000-0000-000000000000}">
      <formula1>-1000000000</formula1>
      <formula2>1000000000</formula2>
    </dataValidation>
  </dataValidations>
  <printOptions horizontalCentered="1"/>
  <pageMargins left="0" right="0" top="0.55118110236220474" bottom="0.55118110236220474" header="0.31496062992125984" footer="0.31496062992125984"/>
  <pageSetup paperSize="9" scale="52"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文部科学省</vt:lpstr>
      <vt:lpstr>文部科学省!Print_Area</vt:lpstr>
      <vt:lpstr>文部科学省!Print_Titles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2025-08-06T06:01:03Z</dcterms:created>
  <dcterms:modified xsi:type="dcterms:W3CDTF">2025-08-06T06:01:17Z</dcterms:modified>
</cp:coreProperties>
</file>