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798BCFC-2892-47B1-8FDB-1B1EB21F5DC0}" xr6:coauthVersionLast="47" xr6:coauthVersionMax="47" xr10:uidLastSave="{00000000-0000-0000-0000-000000000000}"/>
  <bookViews>
    <workbookView xWindow="-120" yWindow="-120" windowWidth="20730" windowHeight="11160" tabRatio="740" activeTab="1" xr2:uid="{00000000-000D-0000-FFFF-FFFF00000000}"/>
  </bookViews>
  <sheets>
    <sheet name="表紙" sheetId="21" r:id="rId1"/>
    <sheet name="表の見方" sheetId="20" r:id="rId2"/>
    <sheet name="4月１週" sheetId="1" r:id="rId3"/>
    <sheet name="4月２週" sheetId="11" r:id="rId4"/>
    <sheet name="4月３週" sheetId="12" r:id="rId5"/>
    <sheet name="4月・５月４週" sheetId="13" r:id="rId6"/>
    <sheet name="５月５週" sheetId="14" r:id="rId7"/>
    <sheet name="５月６週" sheetId="15" r:id="rId8"/>
    <sheet name="合計" sheetId="19" r:id="rId9"/>
    <sheet name="５月７週" sheetId="16" r:id="rId10"/>
    <sheet name="５月８週" sheetId="17" r:id="rId11"/>
  </sheets>
  <definedNames>
    <definedName name="_xlnm.Print_Area" localSheetId="1">表の見方!$A$1:$P$57</definedName>
    <definedName name="_xlnm.Print_Area" localSheetId="0">表紙!$A$1:$I$55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20" l="1"/>
  <c r="I48" i="20"/>
  <c r="M48" i="20"/>
  <c r="E49" i="20"/>
  <c r="I49" i="20"/>
  <c r="M49" i="20"/>
  <c r="E50" i="20"/>
  <c r="I50" i="20"/>
  <c r="M50" i="20"/>
  <c r="M59" i="19"/>
  <c r="M58" i="19"/>
  <c r="I59" i="19"/>
  <c r="I60" i="19"/>
  <c r="I58" i="19"/>
  <c r="E59" i="19"/>
  <c r="E60" i="19"/>
  <c r="E58" i="19"/>
  <c r="M52" i="11"/>
  <c r="I52" i="11"/>
  <c r="E52" i="11"/>
  <c r="M51" i="11"/>
  <c r="I51" i="11"/>
  <c r="E51" i="11"/>
  <c r="M50" i="11"/>
  <c r="I50" i="11"/>
  <c r="E50" i="11"/>
  <c r="M52" i="12"/>
  <c r="I52" i="12"/>
  <c r="E52" i="12"/>
  <c r="M51" i="12"/>
  <c r="I51" i="12"/>
  <c r="E51" i="12"/>
  <c r="M50" i="12"/>
  <c r="I50" i="12"/>
  <c r="E50" i="12"/>
  <c r="M52" i="13"/>
  <c r="I52" i="13"/>
  <c r="E52" i="13"/>
  <c r="M51" i="13"/>
  <c r="I51" i="13"/>
  <c r="E51" i="13"/>
  <c r="M50" i="13"/>
  <c r="I50" i="13"/>
  <c r="E50" i="13"/>
  <c r="M52" i="14"/>
  <c r="I52" i="14"/>
  <c r="E52" i="14"/>
  <c r="M51" i="14"/>
  <c r="I51" i="14"/>
  <c r="E51" i="14"/>
  <c r="M50" i="14"/>
  <c r="I50" i="14"/>
  <c r="E50" i="14"/>
  <c r="M51" i="15"/>
  <c r="I51" i="15"/>
  <c r="E51" i="15"/>
  <c r="M50" i="15"/>
  <c r="I50" i="15"/>
  <c r="E50" i="15"/>
  <c r="M49" i="15"/>
  <c r="I49" i="15"/>
  <c r="E49" i="15"/>
  <c r="M51" i="16"/>
  <c r="I51" i="16"/>
  <c r="E51" i="16"/>
  <c r="M50" i="16"/>
  <c r="I50" i="16"/>
  <c r="E50" i="16"/>
  <c r="M49" i="16"/>
  <c r="I49" i="16"/>
  <c r="E49" i="16"/>
  <c r="M52" i="1"/>
  <c r="I52" i="1"/>
  <c r="E52" i="1"/>
  <c r="M51" i="1"/>
  <c r="I51" i="1"/>
  <c r="E51" i="1"/>
  <c r="M50" i="1"/>
  <c r="I50" i="1"/>
  <c r="E50" i="1"/>
  <c r="M51" i="17"/>
  <c r="I51" i="17"/>
  <c r="E51" i="17"/>
  <c r="M50" i="17"/>
  <c r="I50" i="17"/>
  <c r="E50" i="17"/>
  <c r="M49" i="17"/>
  <c r="I49" i="17"/>
  <c r="E49" i="17"/>
  <c r="M48" i="19" l="1"/>
  <c r="E49" i="19"/>
  <c r="I49" i="19"/>
  <c r="M49" i="19"/>
  <c r="E50" i="19"/>
  <c r="I50" i="19"/>
  <c r="E48" i="19"/>
  <c r="M50" i="19"/>
  <c r="I48" i="19"/>
</calcChain>
</file>

<file path=xl/sharedStrings.xml><?xml version="1.0" encoding="utf-8"?>
<sst xmlns="http://schemas.openxmlformats.org/spreadsheetml/2006/main" count="1030" uniqueCount="242">
  <si>
    <t>第１週</t>
    <rPh sb="0" eb="1">
      <t>ダイ</t>
    </rPh>
    <rPh sb="2" eb="3">
      <t>シュウ</t>
    </rPh>
    <phoneticPr fontId="1"/>
  </si>
  <si>
    <t>月日</t>
    <rPh sb="0" eb="2">
      <t>ツキヒ</t>
    </rPh>
    <phoneticPr fontId="1"/>
  </si>
  <si>
    <t>曜日</t>
    <rPh sb="0" eb="2">
      <t>ヨウビ</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</si>
  <si>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</si>
  <si>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</si>
  <si>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</si>
  <si>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</si>
  <si>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月</t>
    <rPh sb="0" eb="1">
      <t>ゲツ</t>
    </rPh>
    <phoneticPr fontId="1"/>
  </si>
  <si>
    <t>火</t>
  </si>
  <si>
    <t>水</t>
  </si>
  <si>
    <t>木</t>
  </si>
  <si>
    <t>金</t>
  </si>
  <si>
    <t>土</t>
  </si>
  <si>
    <t>よてい</t>
    <phoneticPr fontId="1"/>
  </si>
  <si>
    <t>もちもの</t>
    <phoneticPr fontId="1"/>
  </si>
  <si>
    <t>朝の会</t>
    <rPh sb="0" eb="1">
      <t>アサ</t>
    </rPh>
    <rPh sb="2" eb="3">
      <t>カイ</t>
    </rPh>
    <phoneticPr fontId="1"/>
  </si>
  <si>
    <t>１時間め</t>
    <rPh sb="1" eb="3">
      <t>ジカン</t>
    </rPh>
    <phoneticPr fontId="1"/>
  </si>
  <si>
    <t>２時間め</t>
    <rPh sb="1" eb="3">
      <t>ジカン</t>
    </rPh>
    <phoneticPr fontId="1"/>
  </si>
  <si>
    <t>３時間め</t>
    <rPh sb="1" eb="3">
      <t>ジカン</t>
    </rPh>
    <phoneticPr fontId="1"/>
  </si>
  <si>
    <t>４時間め</t>
    <rPh sb="1" eb="3">
      <t>ジカン</t>
    </rPh>
    <phoneticPr fontId="1"/>
  </si>
  <si>
    <t>きゅうしょく</t>
    <phoneticPr fontId="1"/>
  </si>
  <si>
    <t>ひるやすみ</t>
    <phoneticPr fontId="1"/>
  </si>
  <si>
    <t>そうじ</t>
    <phoneticPr fontId="1"/>
  </si>
  <si>
    <t>５時間め</t>
    <rPh sb="1" eb="3">
      <t>ジカン</t>
    </rPh>
    <phoneticPr fontId="1"/>
  </si>
  <si>
    <t>帰りの会</t>
    <rPh sb="0" eb="1">
      <t>カエ</t>
    </rPh>
    <rPh sb="3" eb="4">
      <t>カイ</t>
    </rPh>
    <phoneticPr fontId="1"/>
  </si>
  <si>
    <t>げこうじこく</t>
    <phoneticPr fontId="1"/>
  </si>
  <si>
    <t>時数</t>
    <rPh sb="0" eb="2">
      <t>ジスウ</t>
    </rPh>
    <phoneticPr fontId="1"/>
  </si>
  <si>
    <t>国語</t>
    <rPh sb="0" eb="2">
      <t>コクゴ</t>
    </rPh>
    <phoneticPr fontId="1"/>
  </si>
  <si>
    <t>算数</t>
    <rPh sb="0" eb="2">
      <t>サンスウ</t>
    </rPh>
    <phoneticPr fontId="1"/>
  </si>
  <si>
    <t>生活</t>
    <rPh sb="0" eb="2">
      <t>セイカツ</t>
    </rPh>
    <phoneticPr fontId="1"/>
  </si>
  <si>
    <t>音楽</t>
    <rPh sb="0" eb="2">
      <t>オンガク</t>
    </rPh>
    <phoneticPr fontId="1"/>
  </si>
  <si>
    <t>図画工作</t>
    <rPh sb="0" eb="2">
      <t>ズガ</t>
    </rPh>
    <rPh sb="2" eb="4">
      <t>コウサク</t>
    </rPh>
    <phoneticPr fontId="1"/>
  </si>
  <si>
    <t>体育</t>
    <rPh sb="0" eb="2">
      <t>タイイク</t>
    </rPh>
    <phoneticPr fontId="1"/>
  </si>
  <si>
    <t>道徳</t>
    <rPh sb="0" eb="2">
      <t>ドウトク</t>
    </rPh>
    <phoneticPr fontId="1"/>
  </si>
  <si>
    <t>学校行事</t>
    <rPh sb="0" eb="2">
      <t>ガッコウ</t>
    </rPh>
    <rPh sb="2" eb="4">
      <t>ギョウジ</t>
    </rPh>
    <phoneticPr fontId="1"/>
  </si>
  <si>
    <t>学級活動</t>
    <rPh sb="0" eb="2">
      <t>ガッキュウ</t>
    </rPh>
    <rPh sb="2" eb="4">
      <t>カツドウ</t>
    </rPh>
    <phoneticPr fontId="1"/>
  </si>
  <si>
    <t>第２週</t>
    <rPh sb="0" eb="1">
      <t>ダイ</t>
    </rPh>
    <rPh sb="2" eb="3">
      <t>シュウ</t>
    </rPh>
    <phoneticPr fontId="1"/>
  </si>
  <si>
    <t>１８日</t>
    <rPh sb="2" eb="3">
      <t>ニチ</t>
    </rPh>
    <phoneticPr fontId="1"/>
  </si>
  <si>
    <t>２０日</t>
    <rPh sb="2" eb="3">
      <t>ニチ</t>
    </rPh>
    <phoneticPr fontId="1"/>
  </si>
  <si>
    <t>２１日</t>
    <rPh sb="2" eb="3">
      <t>ニチ</t>
    </rPh>
    <phoneticPr fontId="1"/>
  </si>
  <si>
    <t>第３週</t>
    <rPh sb="0" eb="1">
      <t>ダイ</t>
    </rPh>
    <rPh sb="2" eb="3">
      <t>シュウ</t>
    </rPh>
    <phoneticPr fontId="1"/>
  </si>
  <si>
    <t>２３日</t>
    <rPh sb="2" eb="3">
      <t>ニチ</t>
    </rPh>
    <phoneticPr fontId="1"/>
  </si>
  <si>
    <t>２４日</t>
    <rPh sb="2" eb="3">
      <t>ニチ</t>
    </rPh>
    <phoneticPr fontId="1"/>
  </si>
  <si>
    <t>２５日</t>
    <rPh sb="2" eb="3">
      <t>ニチ</t>
    </rPh>
    <phoneticPr fontId="1"/>
  </si>
  <si>
    <t>２７日</t>
    <rPh sb="2" eb="3">
      <t>ニチ</t>
    </rPh>
    <phoneticPr fontId="1"/>
  </si>
  <si>
    <t>２８日</t>
    <rPh sb="2" eb="3">
      <t>ニチ</t>
    </rPh>
    <phoneticPr fontId="1"/>
  </si>
  <si>
    <t>第４週</t>
    <rPh sb="0" eb="1">
      <t>ダイ</t>
    </rPh>
    <rPh sb="2" eb="3">
      <t>シュウ</t>
    </rPh>
    <phoneticPr fontId="1"/>
  </si>
  <si>
    <t>３０日</t>
    <rPh sb="2" eb="3">
      <t>ニチ</t>
    </rPh>
    <phoneticPr fontId="1"/>
  </si>
  <si>
    <t>４日</t>
    <rPh sb="1" eb="2">
      <t>ニチ</t>
    </rPh>
    <phoneticPr fontId="1"/>
  </si>
  <si>
    <t>第５週</t>
    <rPh sb="0" eb="1">
      <t>ダイ</t>
    </rPh>
    <rPh sb="2" eb="3">
      <t>シュウ</t>
    </rPh>
    <phoneticPr fontId="1"/>
  </si>
  <si>
    <t>８日</t>
    <rPh sb="1" eb="2">
      <t>ニチ</t>
    </rPh>
    <phoneticPr fontId="1"/>
  </si>
  <si>
    <t>第６週</t>
    <rPh sb="0" eb="1">
      <t>ダイ</t>
    </rPh>
    <rPh sb="2" eb="3">
      <t>シュウ</t>
    </rPh>
    <phoneticPr fontId="1"/>
  </si>
  <si>
    <t>１５日</t>
    <rPh sb="2" eb="3">
      <t>ニチ</t>
    </rPh>
    <phoneticPr fontId="1"/>
  </si>
  <si>
    <t>第７週</t>
    <rPh sb="0" eb="1">
      <t>ダイ</t>
    </rPh>
    <rPh sb="2" eb="3">
      <t>シュウ</t>
    </rPh>
    <phoneticPr fontId="1"/>
  </si>
  <si>
    <t>２２日</t>
    <rPh sb="2" eb="3">
      <t>ニチ</t>
    </rPh>
    <phoneticPr fontId="1"/>
  </si>
  <si>
    <t>第８週</t>
    <rPh sb="0" eb="1">
      <t>ダイ</t>
    </rPh>
    <rPh sb="2" eb="3">
      <t>シュウ</t>
    </rPh>
    <phoneticPr fontId="1"/>
  </si>
  <si>
    <t>２９日</t>
    <rPh sb="2" eb="3">
      <t>ニチ</t>
    </rPh>
    <phoneticPr fontId="1"/>
  </si>
  <si>
    <t>1年生になった嬉しさを素直に感じ、大きくなった喜びを感じながら、学校で過ごすことができる。</t>
    <rPh sb="1" eb="3">
      <t>ネンセイ</t>
    </rPh>
    <rPh sb="7" eb="8">
      <t>ウレ</t>
    </rPh>
    <rPh sb="11" eb="13">
      <t>スナオ</t>
    </rPh>
    <rPh sb="14" eb="15">
      <t>カン</t>
    </rPh>
    <rPh sb="17" eb="18">
      <t>オオ</t>
    </rPh>
    <rPh sb="23" eb="24">
      <t>ヨロコ</t>
    </rPh>
    <rPh sb="26" eb="27">
      <t>カン</t>
    </rPh>
    <rPh sb="32" eb="34">
      <t>ガッコウ</t>
    </rPh>
    <rPh sb="35" eb="36">
      <t>ス</t>
    </rPh>
    <phoneticPr fontId="1"/>
  </si>
  <si>
    <t>週のめあて（例）</t>
    <rPh sb="0" eb="1">
      <t>シュウ</t>
    </rPh>
    <rPh sb="6" eb="7">
      <t>レイ</t>
    </rPh>
    <phoneticPr fontId="1"/>
  </si>
  <si>
    <t>学校生活に慣れ、学校や学級が大好きになり、明日も学校へ来たいと思うことができる。</t>
    <phoneticPr fontId="1"/>
  </si>
  <si>
    <t>１日</t>
    <rPh sb="1" eb="2">
      <t>ニチ</t>
    </rPh>
    <phoneticPr fontId="1"/>
  </si>
  <si>
    <t>６日</t>
    <rPh sb="1" eb="2">
      <t>ニチ</t>
    </rPh>
    <phoneticPr fontId="1"/>
  </si>
  <si>
    <t>学級や学年の友達といろいろな活動をしてさらに仲良くなり、意欲的に学校生活を送ることができる。</t>
    <phoneticPr fontId="1"/>
  </si>
  <si>
    <t>みどりの日</t>
    <rPh sb="4" eb="5">
      <t>ヒ</t>
    </rPh>
    <phoneticPr fontId="1"/>
  </si>
  <si>
    <t>１９日</t>
    <rPh sb="2" eb="3">
      <t>ニチ</t>
    </rPh>
    <phoneticPr fontId="1"/>
  </si>
  <si>
    <t>２６日</t>
    <rPh sb="2" eb="3">
      <t>ニチ</t>
    </rPh>
    <phoneticPr fontId="1"/>
  </si>
  <si>
    <t>３日</t>
    <rPh sb="1" eb="2">
      <t>ニチ</t>
    </rPh>
    <phoneticPr fontId="1"/>
  </si>
  <si>
    <t>憲法記念日</t>
    <rPh sb="0" eb="2">
      <t>ケンポウ</t>
    </rPh>
    <rPh sb="2" eb="5">
      <t>キネンビ</t>
    </rPh>
    <phoneticPr fontId="1"/>
  </si>
  <si>
    <t>１０日</t>
    <rPh sb="2" eb="3">
      <t>ニチ</t>
    </rPh>
    <phoneticPr fontId="1"/>
  </si>
  <si>
    <t>１７日</t>
    <rPh sb="2" eb="3">
      <t>ニチ</t>
    </rPh>
    <phoneticPr fontId="1"/>
  </si>
  <si>
    <t>９日</t>
    <rPh sb="1" eb="2">
      <t>ニチ</t>
    </rPh>
    <phoneticPr fontId="1"/>
  </si>
  <si>
    <t>１６日</t>
    <rPh sb="2" eb="3">
      <t>ニチ</t>
    </rPh>
    <phoneticPr fontId="1"/>
  </si>
  <si>
    <t>２日</t>
    <rPh sb="1" eb="2">
      <t>ニチ</t>
    </rPh>
    <phoneticPr fontId="1"/>
  </si>
  <si>
    <t>３１日</t>
    <rPh sb="2" eb="3">
      <t>ニチ</t>
    </rPh>
    <phoneticPr fontId="1"/>
  </si>
  <si>
    <t>入学式</t>
    <rPh sb="0" eb="3">
      <t>ニュウガクシキ</t>
    </rPh>
    <phoneticPr fontId="1"/>
  </si>
  <si>
    <t>国</t>
    <rPh sb="0" eb="1">
      <t>クニ</t>
    </rPh>
    <phoneticPr fontId="1"/>
  </si>
  <si>
    <t>音</t>
    <rPh sb="0" eb="1">
      <t>オト</t>
    </rPh>
    <phoneticPr fontId="1"/>
  </si>
  <si>
    <t>・歌って踊ろう</t>
    <rPh sb="1" eb="2">
      <t>ウタ</t>
    </rPh>
    <rPh sb="4" eb="5">
      <t>オド</t>
    </rPh>
    <phoneticPr fontId="1"/>
  </si>
  <si>
    <t>生</t>
    <rPh sb="0" eb="1">
      <t>セイ</t>
    </rPh>
    <phoneticPr fontId="1"/>
  </si>
  <si>
    <t>学</t>
    <rPh sb="0" eb="1">
      <t>ガク</t>
    </rPh>
    <phoneticPr fontId="1"/>
  </si>
  <si>
    <t>体</t>
    <rPh sb="0" eb="1">
      <t>タイ</t>
    </rPh>
    <phoneticPr fontId="1"/>
  </si>
  <si>
    <t>（４月８日～４月１３日）</t>
    <phoneticPr fontId="1"/>
  </si>
  <si>
    <t>（４月１５日～４月２０日）</t>
    <phoneticPr fontId="1"/>
  </si>
  <si>
    <t>（４月２２日～４月２７日）</t>
    <phoneticPr fontId="1"/>
  </si>
  <si>
    <t>昭和の日</t>
    <rPh sb="0" eb="2">
      <t>ショウワ</t>
    </rPh>
    <rPh sb="3" eb="4">
      <t>ヒ</t>
    </rPh>
    <phoneticPr fontId="1"/>
  </si>
  <si>
    <t>（４月２９日～５月４日）</t>
    <phoneticPr fontId="1"/>
  </si>
  <si>
    <t>７日</t>
    <rPh sb="1" eb="2">
      <t>ニチ</t>
    </rPh>
    <phoneticPr fontId="1"/>
  </si>
  <si>
    <t>振替休日</t>
    <rPh sb="0" eb="2">
      <t>フリカエ</t>
    </rPh>
    <rPh sb="2" eb="4">
      <t>キュウジツ</t>
    </rPh>
    <phoneticPr fontId="1"/>
  </si>
  <si>
    <t>（５月６日～５月１１日）</t>
    <phoneticPr fontId="1"/>
  </si>
  <si>
    <t>（５月１３日～５月１８日）</t>
    <phoneticPr fontId="1"/>
  </si>
  <si>
    <t>（５月２０日～５月２５日）</t>
    <phoneticPr fontId="1"/>
  </si>
  <si>
    <t>（５月２７日～６月１日）</t>
    <phoneticPr fontId="1"/>
  </si>
  <si>
    <t>みんななかよし</t>
    <phoneticPr fontId="1"/>
  </si>
  <si>
    <t>はじめまして</t>
    <phoneticPr fontId="1"/>
  </si>
  <si>
    <t>きょうしつ</t>
    <phoneticPr fontId="1"/>
  </si>
  <si>
    <t>国</t>
    <rPh sb="0" eb="1">
      <t>コク</t>
    </rPh>
    <phoneticPr fontId="1"/>
  </si>
  <si>
    <t>そとであそぼう</t>
    <phoneticPr fontId="1"/>
  </si>
  <si>
    <t>業間休み</t>
    <rPh sb="0" eb="1">
      <t>ギョウ</t>
    </rPh>
    <rPh sb="1" eb="2">
      <t>カン</t>
    </rPh>
    <rPh sb="2" eb="3">
      <t>ヤス</t>
    </rPh>
    <phoneticPr fontId="1"/>
  </si>
  <si>
    <t>業間休み</t>
    <rPh sb="0" eb="1">
      <t>ギョウ</t>
    </rPh>
    <rPh sb="1" eb="2">
      <t>アイダ</t>
    </rPh>
    <rPh sb="2" eb="3">
      <t>ヤス</t>
    </rPh>
    <phoneticPr fontId="1"/>
  </si>
  <si>
    <t>こんなことで</t>
    <phoneticPr fontId="1"/>
  </si>
  <si>
    <t>あそんだよ</t>
    <phoneticPr fontId="1"/>
  </si>
  <si>
    <t>のびのび</t>
    <phoneticPr fontId="1"/>
  </si>
  <si>
    <t>のびのび</t>
    <phoneticPr fontId="1"/>
  </si>
  <si>
    <t>日</t>
    <rPh sb="0" eb="1">
      <t>ニチ</t>
    </rPh>
    <phoneticPr fontId="1"/>
  </si>
  <si>
    <t>行</t>
    <rPh sb="0" eb="1">
      <t>イ</t>
    </rPh>
    <phoneticPr fontId="1"/>
  </si>
  <si>
    <t>学級指導</t>
    <rPh sb="0" eb="2">
      <t>ガッキュウ</t>
    </rPh>
    <rPh sb="2" eb="4">
      <t>シドウ</t>
    </rPh>
    <phoneticPr fontId="1"/>
  </si>
  <si>
    <t>みんななかよし</t>
    <phoneticPr fontId="1"/>
  </si>
  <si>
    <t>保護者と下校</t>
    <rPh sb="0" eb="3">
      <t>ホゴシャ</t>
    </rPh>
    <rPh sb="4" eb="6">
      <t>ゲコウ</t>
    </rPh>
    <phoneticPr fontId="1"/>
  </si>
  <si>
    <t>体育朝会</t>
    <rPh sb="0" eb="2">
      <t>タイイク</t>
    </rPh>
    <rPh sb="2" eb="4">
      <t>チョウカイ</t>
    </rPh>
    <phoneticPr fontId="1"/>
  </si>
  <si>
    <t>体</t>
    <rPh sb="0" eb="1">
      <t>カラダ</t>
    </rPh>
    <phoneticPr fontId="1"/>
  </si>
  <si>
    <t>行</t>
    <rPh sb="0" eb="1">
      <t>イ</t>
    </rPh>
    <phoneticPr fontId="1"/>
  </si>
  <si>
    <t>学</t>
    <rPh sb="0" eb="1">
      <t>ガク</t>
    </rPh>
    <phoneticPr fontId="1"/>
  </si>
  <si>
    <t>はじめまして</t>
    <phoneticPr fontId="1"/>
  </si>
  <si>
    <t>通学班会議</t>
    <rPh sb="0" eb="2">
      <t>ツウガク</t>
    </rPh>
    <rPh sb="2" eb="3">
      <t>ハン</t>
    </rPh>
    <rPh sb="3" eb="5">
      <t>カイギ</t>
    </rPh>
    <phoneticPr fontId="1"/>
  </si>
  <si>
    <t>なかよくかえろう</t>
    <phoneticPr fontId="1"/>
  </si>
  <si>
    <t>国</t>
    <rPh sb="0" eb="1">
      <t>コク</t>
    </rPh>
    <phoneticPr fontId="1"/>
  </si>
  <si>
    <t>おはなしききたいな</t>
    <phoneticPr fontId="1"/>
  </si>
  <si>
    <t>体</t>
    <rPh sb="0" eb="1">
      <t>カラダ</t>
    </rPh>
    <phoneticPr fontId="1"/>
  </si>
  <si>
    <t>音</t>
    <rPh sb="0" eb="1">
      <t>オト</t>
    </rPh>
    <phoneticPr fontId="1"/>
  </si>
  <si>
    <t>うたっておどって</t>
    <phoneticPr fontId="1"/>
  </si>
  <si>
    <t>生</t>
    <rPh sb="0" eb="1">
      <t>セイ</t>
    </rPh>
    <phoneticPr fontId="1"/>
  </si>
  <si>
    <t>がっこうにきたら</t>
    <phoneticPr fontId="1"/>
  </si>
  <si>
    <t>どうするの</t>
    <phoneticPr fontId="1"/>
  </si>
  <si>
    <t>体</t>
    <rPh sb="0" eb="1">
      <t>タイ</t>
    </rPh>
    <phoneticPr fontId="1"/>
  </si>
  <si>
    <t>音</t>
    <rPh sb="0" eb="1">
      <t>オン</t>
    </rPh>
    <phoneticPr fontId="1"/>
  </si>
  <si>
    <t>なんていおうかな</t>
    <phoneticPr fontId="1"/>
  </si>
  <si>
    <t>ともだちになろうね</t>
    <phoneticPr fontId="1"/>
  </si>
  <si>
    <t>こうていには</t>
    <phoneticPr fontId="1"/>
  </si>
  <si>
    <t>なにがあるのかな</t>
    <phoneticPr fontId="1"/>
  </si>
  <si>
    <t>こうていで</t>
    <phoneticPr fontId="1"/>
  </si>
  <si>
    <t>算</t>
    <rPh sb="0" eb="1">
      <t>サン</t>
    </rPh>
    <phoneticPr fontId="1"/>
  </si>
  <si>
    <t>きょうしつ</t>
    <phoneticPr fontId="1"/>
  </si>
  <si>
    <t>年間総時数</t>
    <rPh sb="0" eb="2">
      <t>ネンカン</t>
    </rPh>
    <rPh sb="2" eb="3">
      <t>ソウ</t>
    </rPh>
    <rPh sb="3" eb="5">
      <t>ジスウ</t>
    </rPh>
    <phoneticPr fontId="1"/>
  </si>
  <si>
    <t>週あたり時数</t>
    <rPh sb="0" eb="1">
      <t>シュウ</t>
    </rPh>
    <rPh sb="4" eb="6">
      <t>ジスウ</t>
    </rPh>
    <phoneticPr fontId="1"/>
  </si>
  <si>
    <t>もっとなかよく</t>
    <phoneticPr fontId="1"/>
  </si>
  <si>
    <t>生</t>
    <rPh sb="0" eb="1">
      <t>セイ</t>
    </rPh>
    <phoneticPr fontId="1"/>
  </si>
  <si>
    <t>国</t>
    <rPh sb="0" eb="1">
      <t>コク</t>
    </rPh>
    <phoneticPr fontId="1"/>
  </si>
  <si>
    <t>がっこうのみんなと</t>
    <phoneticPr fontId="1"/>
  </si>
  <si>
    <t>なかよくなりたいな</t>
    <phoneticPr fontId="1"/>
  </si>
  <si>
    <t>音</t>
    <rPh sb="0" eb="1">
      <t>オト</t>
    </rPh>
    <phoneticPr fontId="1"/>
  </si>
  <si>
    <t>１年生をむかえる</t>
    <rPh sb="1" eb="3">
      <t>ネンセイ</t>
    </rPh>
    <phoneticPr fontId="1"/>
  </si>
  <si>
    <t>会歌の練習</t>
    <rPh sb="0" eb="1">
      <t>カイ</t>
    </rPh>
    <rPh sb="1" eb="2">
      <t>ウタ</t>
    </rPh>
    <rPh sb="3" eb="5">
      <t>レンシュウ</t>
    </rPh>
    <phoneticPr fontId="1"/>
  </si>
  <si>
    <t>道</t>
    <rPh sb="0" eb="1">
      <t>ミチ</t>
    </rPh>
    <phoneticPr fontId="1"/>
  </si>
  <si>
    <t>あかるいあいさつ</t>
    <phoneticPr fontId="1"/>
  </si>
  <si>
    <t>あそぼう</t>
    <phoneticPr fontId="1"/>
  </si>
  <si>
    <t>算</t>
    <rPh sb="0" eb="1">
      <t>サン</t>
    </rPh>
    <phoneticPr fontId="1"/>
  </si>
  <si>
    <t>国</t>
    <rPh sb="0" eb="1">
      <t>クニ</t>
    </rPh>
    <phoneticPr fontId="1"/>
  </si>
  <si>
    <t>みつけたことを</t>
    <phoneticPr fontId="1"/>
  </si>
  <si>
    <t>つたえよう</t>
    <phoneticPr fontId="1"/>
  </si>
  <si>
    <t>なんていおうかな</t>
    <phoneticPr fontId="1"/>
  </si>
  <si>
    <t>はじめまして</t>
    <phoneticPr fontId="1"/>
  </si>
  <si>
    <t>がっこう</t>
    <phoneticPr fontId="1"/>
  </si>
  <si>
    <t>図</t>
    <rPh sb="0" eb="1">
      <t>ズ</t>
    </rPh>
    <phoneticPr fontId="1"/>
  </si>
  <si>
    <t>２ねんせいと</t>
    <phoneticPr fontId="1"/>
  </si>
  <si>
    <t>がっこうたんけん</t>
    <phoneticPr fontId="1"/>
  </si>
  <si>
    <t>学</t>
    <rPh sb="0" eb="1">
      <t>ガク</t>
    </rPh>
    <phoneticPr fontId="1"/>
  </si>
  <si>
    <t>がっこうたんけんの</t>
    <phoneticPr fontId="1"/>
  </si>
  <si>
    <t>けいかくをたてよう</t>
    <phoneticPr fontId="1"/>
  </si>
  <si>
    <t>密</t>
    <rPh sb="0" eb="1">
      <t>ミツ</t>
    </rPh>
    <phoneticPr fontId="1"/>
  </si>
  <si>
    <t>あかるい</t>
    <phoneticPr fontId="1"/>
  </si>
  <si>
    <t>あいさつ</t>
    <phoneticPr fontId="1"/>
  </si>
  <si>
    <t>がっこうたんけんを</t>
    <phoneticPr fontId="1"/>
  </si>
  <si>
    <t>しよう</t>
    <phoneticPr fontId="1"/>
  </si>
  <si>
    <t>体</t>
    <rPh sb="0" eb="1">
      <t>タイ</t>
    </rPh>
    <phoneticPr fontId="1"/>
  </si>
  <si>
    <t>うたっておどって</t>
    <phoneticPr fontId="1"/>
  </si>
  <si>
    <t>なかよくなろう</t>
    <phoneticPr fontId="1"/>
  </si>
  <si>
    <t>はりきり</t>
    <phoneticPr fontId="1"/>
  </si>
  <si>
    <t>いちねんせい</t>
    <phoneticPr fontId="1"/>
  </si>
  <si>
    <t>こんなもの</t>
    <phoneticPr fontId="1"/>
  </si>
  <si>
    <t>みつけたよ</t>
    <phoneticPr fontId="1"/>
  </si>
  <si>
    <t>なりたいな</t>
    <phoneticPr fontId="1"/>
  </si>
  <si>
    <t>どうぞよろしく</t>
    <phoneticPr fontId="1"/>
  </si>
  <si>
    <t>がっこうにいるひとと</t>
    <phoneticPr fontId="1"/>
  </si>
  <si>
    <t>なかよくなるための</t>
    <phoneticPr fontId="1"/>
  </si>
  <si>
    <t>はなをさかせよう</t>
    <phoneticPr fontId="1"/>
  </si>
  <si>
    <t>たねをまこう</t>
    <phoneticPr fontId="1"/>
  </si>
  <si>
    <t>音</t>
    <rPh sb="0" eb="1">
      <t>オン</t>
    </rPh>
    <phoneticPr fontId="1"/>
  </si>
  <si>
    <t>はるがきた</t>
    <phoneticPr fontId="1"/>
  </si>
  <si>
    <t>かくことたのしいな</t>
    <phoneticPr fontId="1"/>
  </si>
  <si>
    <t>なんていおうかな</t>
    <phoneticPr fontId="1"/>
  </si>
  <si>
    <t>うたにあわせて</t>
    <phoneticPr fontId="1"/>
  </si>
  <si>
    <t>あいうえお</t>
    <phoneticPr fontId="1"/>
  </si>
  <si>
    <t>すたーと</t>
    <phoneticPr fontId="1"/>
  </si>
  <si>
    <t>ぶっく</t>
    <phoneticPr fontId="1"/>
  </si>
  <si>
    <t>こえにだして</t>
    <phoneticPr fontId="1"/>
  </si>
  <si>
    <t>よもう</t>
    <phoneticPr fontId="1"/>
  </si>
  <si>
    <t>くらべたことが</t>
    <phoneticPr fontId="1"/>
  </si>
  <si>
    <t>あるかな</t>
    <phoneticPr fontId="1"/>
  </si>
  <si>
    <t>おおいのは</t>
    <phoneticPr fontId="1"/>
  </si>
  <si>
    <t>どちらかな</t>
    <phoneticPr fontId="1"/>
  </si>
  <si>
    <t>なかまづくりと</t>
    <phoneticPr fontId="1"/>
  </si>
  <si>
    <t>かず</t>
    <phoneticPr fontId="1"/>
  </si>
  <si>
    <t>すきなかたちや</t>
    <phoneticPr fontId="1"/>
  </si>
  <si>
    <t>いろはなあに</t>
    <phoneticPr fontId="1"/>
  </si>
  <si>
    <t>わたしのおひさま</t>
    <phoneticPr fontId="1"/>
  </si>
  <si>
    <t>ねんどでごちそう</t>
    <phoneticPr fontId="1"/>
  </si>
  <si>
    <t>なにつくろう</t>
    <phoneticPr fontId="1"/>
  </si>
  <si>
    <t>国</t>
    <rPh sb="0" eb="1">
      <t>コク</t>
    </rPh>
    <phoneticPr fontId="1"/>
  </si>
  <si>
    <t>うたっておどって</t>
    <phoneticPr fontId="1"/>
  </si>
  <si>
    <t>なかよくなろう</t>
    <phoneticPr fontId="1"/>
  </si>
  <si>
    <t>からだづくり</t>
    <phoneticPr fontId="1"/>
  </si>
  <si>
    <t>ゆうぐであそぼう</t>
    <phoneticPr fontId="1"/>
  </si>
  <si>
    <t>さいころを使った言葉遊び</t>
    <rPh sb="5" eb="6">
      <t>ツカ</t>
    </rPh>
    <rPh sb="8" eb="10">
      <t>コトバ</t>
    </rPh>
    <rPh sb="10" eb="11">
      <t>アソ</t>
    </rPh>
    <phoneticPr fontId="1"/>
  </si>
  <si>
    <t>外遊びをしよう</t>
    <rPh sb="0" eb="1">
      <t>ソト</t>
    </rPh>
    <rPh sb="1" eb="2">
      <t>アソ</t>
    </rPh>
    <phoneticPr fontId="1"/>
  </si>
  <si>
    <t>給食準備</t>
    <rPh sb="0" eb="2">
      <t>キュウショク</t>
    </rPh>
    <rPh sb="2" eb="4">
      <t>ジュンビ</t>
    </rPh>
    <phoneticPr fontId="1"/>
  </si>
  <si>
    <t>給食</t>
    <rPh sb="0" eb="2">
      <t>キュウショク</t>
    </rPh>
    <phoneticPr fontId="1"/>
  </si>
  <si>
    <t>さいころを使った言葉遊び</t>
  </si>
  <si>
    <t>あいうえ遊び歌</t>
    <rPh sb="4" eb="5">
      <t>アソ</t>
    </rPh>
    <rPh sb="6" eb="7">
      <t>ウタ</t>
    </rPh>
    <phoneticPr fontId="1"/>
  </si>
  <si>
    <t>視力・聴力検査</t>
    <rPh sb="0" eb="2">
      <t>シリョク</t>
    </rPh>
    <rPh sb="3" eb="5">
      <t>チョウリョク</t>
    </rPh>
    <rPh sb="5" eb="7">
      <t>ケンサ</t>
    </rPh>
    <phoneticPr fontId="1"/>
  </si>
  <si>
    <t>わくわくタイムで
組み合わせる</t>
    <rPh sb="9" eb="10">
      <t>ク</t>
    </rPh>
    <rPh sb="11" eb="12">
      <t>ア</t>
    </rPh>
    <phoneticPr fontId="1"/>
  </si>
  <si>
    <t>あ</t>
    <phoneticPr fontId="1"/>
  </si>
  <si>
    <t>始業式
入学式
保護者と下校</t>
    <rPh sb="0" eb="3">
      <t>シギョウシキ</t>
    </rPh>
    <rPh sb="4" eb="7">
      <t>ニュウガクシキ</t>
    </rPh>
    <rPh sb="8" eb="11">
      <t>ホゴシャ</t>
    </rPh>
    <rPh sb="12" eb="14">
      <t>ゲコウ</t>
    </rPh>
    <phoneticPr fontId="1"/>
  </si>
  <si>
    <t>（入学式）</t>
    <rPh sb="1" eb="4">
      <t>ニュウガクシキ</t>
    </rPh>
    <phoneticPr fontId="1"/>
  </si>
  <si>
    <t>（はじめまして）</t>
    <phoneticPr fontId="1"/>
  </si>
  <si>
    <t>始業式</t>
    <rPh sb="0" eb="3">
      <t>シギョウシキ</t>
    </rPh>
    <phoneticPr fontId="1"/>
  </si>
  <si>
    <t>朝のしたく</t>
    <rPh sb="0" eb="1">
      <t>アサ</t>
    </rPh>
    <phoneticPr fontId="1"/>
  </si>
  <si>
    <t>登校して、朝のしたくをしよう。終わった人から遊ぼう！</t>
    <rPh sb="0" eb="2">
      <t>トウコウ</t>
    </rPh>
    <rPh sb="5" eb="6">
      <t>アサ</t>
    </rPh>
    <rPh sb="15" eb="16">
      <t>オ</t>
    </rPh>
    <rPh sb="19" eb="20">
      <t>ヒト</t>
    </rPh>
    <rPh sb="22" eb="23">
      <t>アソ</t>
    </rPh>
    <phoneticPr fontId="1"/>
  </si>
  <si>
    <t>健康観察（自分の身体の様子を語れるようにする。）</t>
    <rPh sb="0" eb="2">
      <t>ケンコウ</t>
    </rPh>
    <rPh sb="2" eb="4">
      <t>カンサツ</t>
    </rPh>
    <rPh sb="5" eb="7">
      <t>ジブン</t>
    </rPh>
    <rPh sb="8" eb="10">
      <t>カラダ</t>
    </rPh>
    <rPh sb="11" eb="13">
      <t>ヨウス</t>
    </rPh>
    <rPh sb="14" eb="15">
      <t>カタ</t>
    </rPh>
    <phoneticPr fontId="1"/>
  </si>
  <si>
    <t>実態把握（例：「まなびっぽ」）をする
ー今後の方針と方策を考えるー</t>
    <rPh sb="0" eb="2">
      <t>ジッタイ</t>
    </rPh>
    <rPh sb="2" eb="4">
      <t>ハアク</t>
    </rPh>
    <rPh sb="5" eb="6">
      <t>レイ</t>
    </rPh>
    <rPh sb="20" eb="22">
      <t>コンゴ</t>
    </rPh>
    <rPh sb="23" eb="25">
      <t>ホウシン</t>
    </rPh>
    <rPh sb="26" eb="28">
      <t>ホウサク</t>
    </rPh>
    <rPh sb="29" eb="30">
      <t>カンガ</t>
    </rPh>
    <phoneticPr fontId="1"/>
  </si>
  <si>
    <t>健康観察（自分の身体の様子を語れるようにする）</t>
    <rPh sb="0" eb="2">
      <t>ケンコウ</t>
    </rPh>
    <rPh sb="2" eb="4">
      <t>カンサツ</t>
    </rPh>
    <rPh sb="5" eb="7">
      <t>ジブン</t>
    </rPh>
    <rPh sb="8" eb="10">
      <t>シンタイ</t>
    </rPh>
    <rPh sb="11" eb="13">
      <t>ヨウス</t>
    </rPh>
    <rPh sb="14" eb="15">
      <t>カタ</t>
    </rPh>
    <phoneticPr fontId="1"/>
  </si>
  <si>
    <t>登校して、朝のしたくをしよう。終わった人から遊ぼう！</t>
    <phoneticPr fontId="1"/>
  </si>
  <si>
    <t xml:space="preserve">Rey-Osterriehの調査
</t>
    <rPh sb="14" eb="16">
      <t>チョウサ</t>
    </rPh>
    <phoneticPr fontId="1"/>
  </si>
  <si>
    <t>（図形認知力テスト）</t>
    <rPh sb="1" eb="6">
      <t>ズケイニンチリョク</t>
    </rPh>
    <phoneticPr fontId="1"/>
  </si>
  <si>
    <t>もちもの</t>
    <phoneticPr fontId="1"/>
  </si>
  <si>
    <t>朝のしたく</t>
    <rPh sb="0" eb="1">
      <t>アサ</t>
    </rPh>
    <phoneticPr fontId="1"/>
  </si>
  <si>
    <t>健康観察（自分の身体の様子を語れるようにする）</t>
    <phoneticPr fontId="1"/>
  </si>
  <si>
    <t>朝のしたくは、自分なりに終わらせることができる。</t>
    <rPh sb="0" eb="1">
      <t>アサ</t>
    </rPh>
    <rPh sb="7" eb="9">
      <t>ジブン</t>
    </rPh>
    <rPh sb="12" eb="13">
      <t>オ</t>
    </rPh>
    <phoneticPr fontId="1"/>
  </si>
  <si>
    <t>歯科健診</t>
    <rPh sb="0" eb="2">
      <t>シカ</t>
    </rPh>
    <rPh sb="2" eb="4">
      <t>ケンシン</t>
    </rPh>
    <phoneticPr fontId="1"/>
  </si>
  <si>
    <t>3時間授業
通学班会議・一斉下校</t>
    <rPh sb="1" eb="3">
      <t>ジカン</t>
    </rPh>
    <rPh sb="3" eb="5">
      <t>ジュギョウ</t>
    </rPh>
    <rPh sb="6" eb="8">
      <t>ツウガク</t>
    </rPh>
    <rPh sb="8" eb="9">
      <t>ハン</t>
    </rPh>
    <rPh sb="9" eb="11">
      <t>カイギ</t>
    </rPh>
    <rPh sb="12" eb="14">
      <t>イッセイ</t>
    </rPh>
    <rPh sb="14" eb="16">
      <t>ゲコウ</t>
    </rPh>
    <phoneticPr fontId="1"/>
  </si>
  <si>
    <t>3時間授業
お迎え当番開始</t>
    <rPh sb="1" eb="3">
      <t>ジカン</t>
    </rPh>
    <rPh sb="3" eb="5">
      <t>ジュギョウ</t>
    </rPh>
    <rPh sb="7" eb="8">
      <t>ムカ</t>
    </rPh>
    <rPh sb="9" eb="11">
      <t>トウバン</t>
    </rPh>
    <rPh sb="11" eb="13">
      <t>カイシ</t>
    </rPh>
    <phoneticPr fontId="1"/>
  </si>
  <si>
    <t>3時間授業
集金袋配布</t>
    <rPh sb="1" eb="3">
      <t>ジカン</t>
    </rPh>
    <rPh sb="3" eb="5">
      <t>ジュギョウ</t>
    </rPh>
    <rPh sb="6" eb="9">
      <t>シュウキンブクロ</t>
    </rPh>
    <rPh sb="9" eb="11">
      <t>ハイフ</t>
    </rPh>
    <phoneticPr fontId="1"/>
  </si>
  <si>
    <t>3時間授業
保護者会
学年だより配布</t>
    <rPh sb="1" eb="3">
      <t>ジカン</t>
    </rPh>
    <rPh sb="3" eb="5">
      <t>ジュギョウ</t>
    </rPh>
    <rPh sb="6" eb="10">
      <t>ホゴシャカイ</t>
    </rPh>
    <rPh sb="11" eb="13">
      <t>ガクネン</t>
    </rPh>
    <rPh sb="16" eb="18">
      <t>ハイフ</t>
    </rPh>
    <phoneticPr fontId="1"/>
  </si>
  <si>
    <t>3時間授業</t>
    <rPh sb="1" eb="3">
      <t>ジカン</t>
    </rPh>
    <rPh sb="3" eb="5">
      <t>ジュギョウ</t>
    </rPh>
    <phoneticPr fontId="1"/>
  </si>
  <si>
    <t>４時間授業
給食開始</t>
    <rPh sb="1" eb="3">
      <t>ジカン</t>
    </rPh>
    <rPh sb="3" eb="5">
      <t>ジュギョウ</t>
    </rPh>
    <rPh sb="6" eb="8">
      <t>キュウショク</t>
    </rPh>
    <rPh sb="8" eb="10">
      <t>カイシ</t>
    </rPh>
    <phoneticPr fontId="1"/>
  </si>
  <si>
    <t>４時間授業
あのねタイム</t>
    <phoneticPr fontId="1"/>
  </si>
  <si>
    <t>４時間授業
歯科健診</t>
    <rPh sb="6" eb="8">
      <t>シカ</t>
    </rPh>
    <rPh sb="8" eb="10">
      <t>ケンシン</t>
    </rPh>
    <phoneticPr fontId="1"/>
  </si>
  <si>
    <t>（わくわくタイム）</t>
    <phoneticPr fontId="1"/>
  </si>
  <si>
    <t>（はてなボックス等）</t>
    <rPh sb="8" eb="9">
      <t>トウ</t>
    </rPh>
    <phoneticPr fontId="1"/>
  </si>
  <si>
    <t>４時間授業</t>
    <rPh sb="1" eb="3">
      <t>ジカン</t>
    </rPh>
    <rPh sb="3" eb="5">
      <t>ジュギョウ</t>
    </rPh>
    <phoneticPr fontId="1"/>
  </si>
  <si>
    <t>４時間授業
引き渡し訓練</t>
    <rPh sb="1" eb="3">
      <t>ジカン</t>
    </rPh>
    <rPh sb="3" eb="5">
      <t>ジュギョウ</t>
    </rPh>
    <rPh sb="6" eb="7">
      <t>ヒ</t>
    </rPh>
    <rPh sb="8" eb="9">
      <t>ワタ</t>
    </rPh>
    <rPh sb="10" eb="12">
      <t>クンレン</t>
    </rPh>
    <phoneticPr fontId="1"/>
  </si>
  <si>
    <t>川越市立○○小学校スタートカリキュラム週案</t>
    <rPh sb="0" eb="3">
      <t>カワゴエシ</t>
    </rPh>
    <rPh sb="3" eb="4">
      <t>リツ</t>
    </rPh>
    <rPh sb="6" eb="9">
      <t>ショウガッコウ</t>
    </rPh>
    <rPh sb="19" eb="21">
      <t>シュウアン</t>
    </rPh>
    <phoneticPr fontId="1"/>
  </si>
  <si>
    <t>川越市〇〇小学校スタートカリキュラム週案</t>
    <rPh sb="0" eb="3">
      <t>カワゴエシ</t>
    </rPh>
    <rPh sb="5" eb="8">
      <t>ショウガッコウ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</si>
</sst>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6"/>
      <color theme="1"/>
      <name val="游ゴシック"/>
      <family val="3"/>
      <charset val="128"/>
    </font>
    <font>
      <b/>
      <sz val="11"/>
      <color rgb="FFFF0000"/>
      <name val="ＭＳ Ｐゴシック"/>
      <family val="3"/>
      <charset val="128"/>
      <scheme val="minor"/>
    </font>
    <font>
      <b/>
      <sz val="11"/>
      <color indexed="10"/>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7"/>
      <color theme="1"/>
      <name val="ＭＳ Ｐゴシック"/>
      <family val="3"/>
      <charset val="128"/>
      <scheme val="minor"/>
    </font>
    <font>
      <sz val="8"/>
      <color theme="1"/>
      <name val="ＭＳ Ｐゴシック"/>
      <family val="3"/>
      <charset val="128"/>
      <scheme val="minor"/>
    </font>
    <font>
      <sz val="8"/>
      <color theme="1"/>
      <name val="ＭＳ Ｐゴシック"/>
      <family val="2"/>
      <scheme val="minor"/>
    </font>
  </fonts>
  <fills count="9">
    <fill>
      <patternFill patternType="none"/>
    </fill>
    <fill>
      <patternFill patternType="gray125"/>
    </fill>
    <fill>
      <patternFill patternType="solid">
        <fgColor rgb="FFFFCCFF"/>
        <bgColor indexed="64"/>
      </patternFill>
    </fill>
    <fill>
      <patternFill patternType="solid">
        <fgColor rgb="FFCCFF99"/>
        <bgColor indexed="64"/>
      </patternFill>
    </fill>
    <fill>
      <patternFill patternType="solid">
        <fgColor theme="0"/>
        <bgColor indexed="64"/>
      </patternFill>
    </fill>
    <fill>
      <patternFill patternType="solid">
        <fgColor rgb="FFCCFFFF"/>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bottom style="dotted">
        <color theme="0" tint="-0.24994659260841701"/>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theme="0" tint="-0.2499465926084170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theme="0" tint="-0.24994659260841701"/>
      </top>
      <bottom style="dotted">
        <color theme="0" tint="-0.24994659260841701"/>
      </bottom>
      <diagonal/>
    </border>
    <border>
      <left/>
      <right style="thin">
        <color indexed="64"/>
      </right>
      <top style="dotted">
        <color theme="0" tint="-0.24994659260841701"/>
      </top>
      <bottom style="dotted">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theme="0" tint="-0.24994659260841701"/>
      </bottom>
      <diagonal/>
    </border>
    <border>
      <left style="thin">
        <color indexed="64"/>
      </left>
      <right style="medium">
        <color indexed="64"/>
      </right>
      <top style="medium">
        <color indexed="64"/>
      </top>
      <bottom/>
      <diagonal/>
    </border>
    <border>
      <left style="medium">
        <color indexed="64"/>
      </left>
      <right style="thin">
        <color indexed="64"/>
      </right>
      <top style="dotted">
        <color theme="0" tint="-0.24994659260841701"/>
      </top>
      <bottom style="dotted">
        <color theme="0" tint="-0.24994659260841701"/>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dotted">
        <color theme="0" tint="-0.24994659260841701"/>
      </top>
      <bottom style="thin">
        <color indexed="64"/>
      </bottom>
      <diagonal/>
    </border>
  </borders>
  <cellStyleXfs count="1">
    <xf numFmtId="0" fontId="0" fillId="0" borderId="0"/>
  </cellStyleXfs>
  <cellXfs count="208">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6" xfId="0" applyBorder="1"/>
    <xf numFmtId="0" fontId="0" fillId="0" borderId="7" xfId="0" applyBorder="1"/>
    <xf numFmtId="0" fontId="0" fillId="0" borderId="8" xfId="0" applyBorder="1"/>
    <xf numFmtId="0" fontId="2" fillId="0" borderId="11" xfId="0" applyFont="1" applyBorder="1" applyAlignment="1">
      <alignment horizontal="left" vertical="top"/>
    </xf>
    <xf numFmtId="0" fontId="2" fillId="0" borderId="12" xfId="0" applyFont="1" applyBorder="1" applyAlignment="1">
      <alignment horizontal="left" vertical="top"/>
    </xf>
    <xf numFmtId="0" fontId="5" fillId="0" borderId="0" xfId="0" applyFont="1" applyAlignment="1">
      <alignment horizontal="left" vertical="center"/>
    </xf>
    <xf numFmtId="0" fontId="6" fillId="0" borderId="0" xfId="0" applyFont="1" applyAlignment="1">
      <alignment horizontal="left" vertical="center"/>
    </xf>
    <xf numFmtId="0" fontId="0" fillId="0" borderId="6" xfId="0" applyBorder="1" applyAlignment="1">
      <alignment horizontal="center" vertical="center" shrinkToFit="1"/>
    </xf>
    <xf numFmtId="0" fontId="0" fillId="0" borderId="6" xfId="0" applyBorder="1" applyAlignment="1">
      <alignment shrinkToFit="1"/>
    </xf>
    <xf numFmtId="0" fontId="0" fillId="0" borderId="8" xfId="0" applyBorder="1" applyAlignment="1">
      <alignment horizontal="center" vertical="center" shrinkToFit="1"/>
    </xf>
    <xf numFmtId="0" fontId="0" fillId="0" borderId="8" xfId="0" applyBorder="1" applyAlignment="1">
      <alignment shrinkToFit="1"/>
    </xf>
    <xf numFmtId="0" fontId="0" fillId="0" borderId="7" xfId="0" applyBorder="1" applyAlignment="1">
      <alignment horizontal="center" vertical="center" shrinkToFit="1"/>
    </xf>
    <xf numFmtId="0" fontId="0" fillId="0" borderId="7" xfId="0" applyBorder="1" applyAlignment="1">
      <alignment shrinkToFit="1"/>
    </xf>
    <xf numFmtId="0" fontId="0" fillId="2" borderId="6" xfId="0" applyFill="1" applyBorder="1" applyAlignment="1">
      <alignment shrinkToFit="1"/>
    </xf>
    <xf numFmtId="0" fontId="0" fillId="2" borderId="7" xfId="0" applyFill="1" applyBorder="1" applyAlignment="1">
      <alignment shrinkToFit="1"/>
    </xf>
    <xf numFmtId="0" fontId="0" fillId="2" borderId="8" xfId="0" applyFill="1" applyBorder="1" applyAlignment="1">
      <alignment shrinkToFit="1"/>
    </xf>
    <xf numFmtId="0" fontId="0" fillId="3" borderId="6" xfId="0" applyFill="1" applyBorder="1" applyAlignment="1">
      <alignment horizontal="center" vertical="center" shrinkToFit="1"/>
    </xf>
    <xf numFmtId="0" fontId="0" fillId="3" borderId="6" xfId="0" applyFill="1" applyBorder="1"/>
    <xf numFmtId="0" fontId="0" fillId="3" borderId="6" xfId="0" applyFill="1" applyBorder="1" applyAlignment="1">
      <alignment shrinkToFit="1"/>
    </xf>
    <xf numFmtId="0" fontId="0" fillId="3" borderId="6" xfId="0" applyFill="1" applyBorder="1" applyAlignment="1">
      <alignment vertical="center" shrinkToFit="1"/>
    </xf>
    <xf numFmtId="0" fontId="0" fillId="3" borderId="8" xfId="0" applyFill="1" applyBorder="1" applyAlignment="1">
      <alignment horizontal="center" vertical="center" shrinkToFit="1"/>
    </xf>
    <xf numFmtId="0" fontId="0" fillId="3" borderId="8" xfId="0" applyFill="1" applyBorder="1"/>
    <xf numFmtId="0" fontId="0" fillId="3" borderId="8" xfId="0" applyFill="1" applyBorder="1" applyAlignment="1">
      <alignment shrinkToFit="1"/>
    </xf>
    <xf numFmtId="0" fontId="0" fillId="3" borderId="8" xfId="0" applyFill="1" applyBorder="1" applyAlignment="1">
      <alignment vertical="center" shrinkToFit="1"/>
    </xf>
    <xf numFmtId="0" fontId="0" fillId="3" borderId="7" xfId="0" applyFill="1" applyBorder="1" applyAlignment="1">
      <alignment horizontal="center" vertical="center" shrinkToFit="1"/>
    </xf>
    <xf numFmtId="0" fontId="0" fillId="3" borderId="7" xfId="0" applyFill="1" applyBorder="1"/>
    <xf numFmtId="0" fontId="0" fillId="3" borderId="7" xfId="0" applyFill="1" applyBorder="1" applyAlignment="1">
      <alignment shrinkToFit="1"/>
    </xf>
    <xf numFmtId="0" fontId="0" fillId="3" borderId="7" xfId="0" applyFill="1" applyBorder="1" applyAlignment="1">
      <alignment vertical="center" shrinkToFit="1"/>
    </xf>
    <xf numFmtId="0" fontId="0" fillId="4" borderId="6" xfId="0" applyFill="1" applyBorder="1" applyAlignment="1">
      <alignment horizontal="center" vertical="center" shrinkToFit="1"/>
    </xf>
    <xf numFmtId="0" fontId="0" fillId="4" borderId="6" xfId="0" applyFill="1" applyBorder="1"/>
    <xf numFmtId="0" fontId="0" fillId="4" borderId="6" xfId="0" applyFill="1" applyBorder="1" applyAlignment="1">
      <alignment shrinkToFit="1"/>
    </xf>
    <xf numFmtId="0" fontId="0" fillId="4" borderId="6" xfId="0" applyFill="1" applyBorder="1" applyAlignment="1">
      <alignment vertical="center" shrinkToFit="1"/>
    </xf>
    <xf numFmtId="0" fontId="0" fillId="4" borderId="1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8" xfId="0" applyFill="1" applyBorder="1"/>
    <xf numFmtId="0" fontId="0" fillId="4" borderId="8" xfId="0" applyFill="1" applyBorder="1" applyAlignment="1">
      <alignment shrinkToFit="1"/>
    </xf>
    <xf numFmtId="0" fontId="0" fillId="4" borderId="8" xfId="0" applyFill="1" applyBorder="1" applyAlignment="1">
      <alignment vertical="center" shrinkToFit="1"/>
    </xf>
    <xf numFmtId="0" fontId="0" fillId="4" borderId="17"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7" xfId="0" applyFill="1" applyBorder="1"/>
    <xf numFmtId="0" fontId="0" fillId="4" borderId="7" xfId="0" applyFill="1" applyBorder="1" applyAlignment="1">
      <alignment shrinkToFit="1"/>
    </xf>
    <xf numFmtId="0" fontId="0" fillId="4" borderId="7" xfId="0" applyFill="1" applyBorder="1" applyAlignment="1">
      <alignment vertical="center" shrinkToFit="1"/>
    </xf>
    <xf numFmtId="0" fontId="0" fillId="4" borderId="15" xfId="0" applyFill="1" applyBorder="1" applyAlignment="1">
      <alignment horizontal="center" vertical="center" shrinkToFit="1"/>
    </xf>
    <xf numFmtId="0" fontId="0" fillId="0" borderId="6" xfId="0" applyBorder="1" applyAlignment="1">
      <alignment vertical="center" shrinkToFit="1"/>
    </xf>
    <xf numFmtId="0" fontId="0" fillId="0" borderId="15" xfId="0" applyBorder="1" applyAlignment="1">
      <alignment vertical="center" shrinkToFit="1"/>
    </xf>
    <xf numFmtId="0" fontId="0" fillId="0" borderId="14" xfId="0" applyBorder="1" applyAlignment="1">
      <alignment shrinkToFit="1"/>
    </xf>
    <xf numFmtId="0" fontId="0" fillId="0" borderId="19" xfId="0" applyBorder="1" applyAlignment="1">
      <alignment shrinkToFit="1"/>
    </xf>
    <xf numFmtId="0" fontId="0" fillId="2" borderId="6" xfId="0" applyFill="1" applyBorder="1"/>
    <xf numFmtId="0" fontId="0" fillId="2" borderId="8" xfId="0" applyFill="1" applyBorder="1"/>
    <xf numFmtId="0" fontId="0" fillId="2" borderId="7" xfId="0" applyFill="1" applyBorder="1"/>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0" xfId="0" applyFill="1" applyBorder="1" applyAlignment="1">
      <alignment vertical="center" shrinkToFit="1"/>
    </xf>
    <xf numFmtId="0" fontId="0" fillId="2" borderId="20" xfId="0" applyFill="1" applyBorder="1" applyAlignment="1">
      <alignment shrinkToFit="1"/>
    </xf>
    <xf numFmtId="0" fontId="0" fillId="2" borderId="21" xfId="0" applyFill="1" applyBorder="1" applyAlignment="1">
      <alignment vertical="center" shrinkToFit="1"/>
    </xf>
    <xf numFmtId="0" fontId="0" fillId="2" borderId="21" xfId="0" applyFill="1" applyBorder="1" applyAlignment="1">
      <alignment shrinkToFit="1"/>
    </xf>
    <xf numFmtId="0" fontId="0" fillId="2" borderId="22" xfId="0" applyFill="1" applyBorder="1" applyAlignment="1">
      <alignment vertical="center" shrinkToFit="1"/>
    </xf>
    <xf numFmtId="0" fontId="0" fillId="2" borderId="22" xfId="0" applyFill="1" applyBorder="1" applyAlignment="1">
      <alignment shrinkToFit="1"/>
    </xf>
    <xf numFmtId="0" fontId="0" fillId="2" borderId="7" xfId="0" applyFill="1" applyBorder="1" applyAlignment="1">
      <alignment horizontal="center" vertical="center" shrinkToFit="1"/>
    </xf>
    <xf numFmtId="0" fontId="0" fillId="2" borderId="19" xfId="0" applyFill="1" applyBorder="1" applyAlignment="1">
      <alignment horizontal="center" vertical="center" shrinkToFit="1"/>
    </xf>
    <xf numFmtId="0" fontId="0" fillId="3" borderId="15" xfId="0" applyFill="1" applyBorder="1" applyAlignment="1">
      <alignment horizontal="center" vertical="center" shrinkToFit="1"/>
    </xf>
    <xf numFmtId="0" fontId="0" fillId="5" borderId="6" xfId="0" applyFill="1" applyBorder="1" applyAlignment="1">
      <alignment horizontal="center" vertical="center" shrinkToFit="1"/>
    </xf>
    <xf numFmtId="0" fontId="0" fillId="5" borderId="6" xfId="0" applyFill="1" applyBorder="1" applyAlignment="1">
      <alignment shrinkToFit="1"/>
    </xf>
    <xf numFmtId="0" fontId="0" fillId="5" borderId="8" xfId="0" applyFill="1" applyBorder="1" applyAlignment="1">
      <alignment horizontal="center" vertical="center" shrinkToFit="1"/>
    </xf>
    <xf numFmtId="0" fontId="0" fillId="5" borderId="8" xfId="0" applyFill="1" applyBorder="1" applyAlignment="1">
      <alignment shrinkToFit="1"/>
    </xf>
    <xf numFmtId="0" fontId="0" fillId="5" borderId="7" xfId="0" applyFill="1" applyBorder="1" applyAlignment="1">
      <alignment horizontal="center" vertical="center" shrinkToFit="1"/>
    </xf>
    <xf numFmtId="0" fontId="0" fillId="5" borderId="7" xfId="0" applyFill="1" applyBorder="1" applyAlignment="1">
      <alignment shrinkToFit="1"/>
    </xf>
    <xf numFmtId="0" fontId="0" fillId="5" borderId="8" xfId="0" applyFill="1" applyBorder="1"/>
    <xf numFmtId="0" fontId="0" fillId="5" borderId="6" xfId="0" applyFill="1" applyBorder="1"/>
    <xf numFmtId="0" fontId="0" fillId="5" borderId="6" xfId="0" applyFill="1" applyBorder="1" applyAlignment="1">
      <alignment vertical="center" shrinkToFit="1"/>
    </xf>
    <xf numFmtId="0" fontId="0" fillId="5" borderId="8" xfId="0" applyFill="1" applyBorder="1" applyAlignment="1">
      <alignment vertical="center" shrinkToFit="1"/>
    </xf>
    <xf numFmtId="0" fontId="0" fillId="5" borderId="7" xfId="0" applyFill="1" applyBorder="1"/>
    <xf numFmtId="0" fontId="0" fillId="5" borderId="7" xfId="0" applyFill="1" applyBorder="1" applyAlignment="1">
      <alignment vertical="center" shrinkToFit="1"/>
    </xf>
    <xf numFmtId="0" fontId="0" fillId="5" borderId="6"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7" xfId="0" applyFill="1" applyBorder="1" applyAlignment="1">
      <alignment horizontal="left" vertical="center" shrinkToFit="1"/>
    </xf>
    <xf numFmtId="0" fontId="0" fillId="5" borderId="13" xfId="0" applyFill="1" applyBorder="1" applyAlignment="1">
      <alignment vertical="center" shrinkToFit="1"/>
    </xf>
    <xf numFmtId="0" fontId="7" fillId="0" borderId="0" xfId="0" applyFont="1"/>
    <xf numFmtId="0" fontId="2" fillId="5" borderId="6" xfId="0" applyFont="1" applyFill="1" applyBorder="1" applyAlignment="1">
      <alignment shrinkToFit="1"/>
    </xf>
    <xf numFmtId="0" fontId="0" fillId="5" borderId="15" xfId="0" applyFill="1" applyBorder="1" applyAlignment="1">
      <alignment horizontal="center" vertical="center" shrinkToFit="1"/>
    </xf>
    <xf numFmtId="0" fontId="0" fillId="3" borderId="19" xfId="0" applyFill="1" applyBorder="1" applyAlignment="1">
      <alignment shrinkToFit="1"/>
    </xf>
    <xf numFmtId="0" fontId="0" fillId="3" borderId="19" xfId="0" applyFill="1" applyBorder="1" applyAlignment="1">
      <alignment horizontal="center" vertical="center" shrinkToFit="1"/>
    </xf>
    <xf numFmtId="0" fontId="0" fillId="0" borderId="24" xfId="0" applyBorder="1"/>
    <xf numFmtId="0" fontId="0" fillId="0" borderId="5" xfId="0" applyBorder="1"/>
    <xf numFmtId="0" fontId="0" fillId="5" borderId="19" xfId="0" applyFill="1" applyBorder="1" applyAlignment="1">
      <alignment horizontal="center" vertical="center" shrinkToFit="1"/>
    </xf>
    <xf numFmtId="0" fontId="0" fillId="5" borderId="19" xfId="0" applyFill="1" applyBorder="1" applyAlignment="1">
      <alignment vertical="center" shrinkToFit="1"/>
    </xf>
    <xf numFmtId="0" fontId="0" fillId="3" borderId="19" xfId="0" applyFill="1" applyBorder="1" applyAlignment="1">
      <alignment vertical="center" shrinkToFit="1"/>
    </xf>
    <xf numFmtId="0" fontId="0" fillId="0" borderId="15" xfId="0" applyBorder="1" applyAlignment="1">
      <alignment horizontal="center" vertical="center" shrinkToFit="1"/>
    </xf>
    <xf numFmtId="0" fontId="0" fillId="0" borderId="15" xfId="0" applyBorder="1" applyAlignment="1">
      <alignment shrinkToFit="1"/>
    </xf>
    <xf numFmtId="0" fontId="0" fillId="0" borderId="15" xfId="0" applyBorder="1"/>
    <xf numFmtId="0" fontId="0" fillId="5" borderId="15" xfId="0" applyFill="1" applyBorder="1"/>
    <xf numFmtId="0" fontId="0" fillId="5" borderId="15" xfId="0" applyFill="1" applyBorder="1" applyAlignment="1">
      <alignment vertical="center" shrinkToFit="1"/>
    </xf>
    <xf numFmtId="0" fontId="0" fillId="0" borderId="23" xfId="0" applyBorder="1"/>
    <xf numFmtId="0" fontId="0" fillId="0" borderId="10" xfId="0" applyBorder="1"/>
    <xf numFmtId="0" fontId="0" fillId="5" borderId="19" xfId="0" applyFill="1" applyBorder="1"/>
    <xf numFmtId="0" fontId="0" fillId="3" borderId="23" xfId="0" applyFill="1" applyBorder="1" applyAlignment="1">
      <alignment shrinkToFit="1"/>
    </xf>
    <xf numFmtId="0" fontId="0" fillId="3" borderId="10" xfId="0" applyFill="1" applyBorder="1" applyAlignment="1">
      <alignment shrinkToFit="1"/>
    </xf>
    <xf numFmtId="0" fontId="0" fillId="3" borderId="33" xfId="0" applyFill="1" applyBorder="1" applyAlignment="1">
      <alignment horizontal="center" vertical="center" shrinkToFit="1"/>
    </xf>
    <xf numFmtId="0" fontId="0" fillId="3" borderId="35" xfId="0" applyFill="1" applyBorder="1" applyAlignment="1">
      <alignment horizontal="center" vertical="center" shrinkToFit="1"/>
    </xf>
    <xf numFmtId="0" fontId="0" fillId="3" borderId="37" xfId="0" applyFill="1" applyBorder="1" applyAlignment="1">
      <alignment horizontal="center" vertical="center" shrinkToFit="1"/>
    </xf>
    <xf numFmtId="0" fontId="5" fillId="5" borderId="8" xfId="0" applyFont="1" applyFill="1" applyBorder="1" applyAlignment="1">
      <alignment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2" fillId="0" borderId="11" xfId="0" applyFont="1" applyBorder="1" applyAlignment="1">
      <alignment horizontal="left" vertical="top" wrapText="1"/>
    </xf>
    <xf numFmtId="0" fontId="3" fillId="0" borderId="11" xfId="0" applyFont="1" applyBorder="1" applyAlignment="1">
      <alignment horizontal="left" vertical="top" wrapText="1"/>
    </xf>
    <xf numFmtId="0" fontId="0" fillId="3" borderId="36" xfId="0" applyFill="1" applyBorder="1" applyAlignment="1">
      <alignment horizontal="center" vertical="center" shrinkToFit="1"/>
    </xf>
    <xf numFmtId="0" fontId="0" fillId="2" borderId="8" xfId="0" applyFill="1" applyBorder="1" applyAlignment="1"/>
    <xf numFmtId="0" fontId="0" fillId="3" borderId="38" xfId="0" applyFill="1" applyBorder="1" applyAlignment="1">
      <alignment vertical="center" shrinkToFit="1"/>
    </xf>
    <xf numFmtId="0" fontId="0" fillId="3" borderId="15" xfId="0" applyFill="1" applyBorder="1"/>
    <xf numFmtId="0" fontId="0" fillId="3" borderId="40" xfId="0" applyFill="1" applyBorder="1" applyAlignment="1">
      <alignment shrinkToFit="1"/>
    </xf>
    <xf numFmtId="0" fontId="10" fillId="2" borderId="8" xfId="0" applyFont="1" applyFill="1" applyBorder="1" applyAlignment="1">
      <alignment horizontal="center"/>
    </xf>
    <xf numFmtId="0" fontId="11" fillId="2" borderId="6" xfId="0" applyFont="1" applyFill="1" applyBorder="1" applyAlignment="1">
      <alignment horizontal="centerContinuous"/>
    </xf>
    <xf numFmtId="0" fontId="0" fillId="2" borderId="6" xfId="0" applyFill="1" applyBorder="1" applyAlignment="1">
      <alignment horizontal="centerContinuous" vertical="center"/>
    </xf>
    <xf numFmtId="0" fontId="0" fillId="2" borderId="6" xfId="0" applyFill="1" applyBorder="1" applyAlignment="1">
      <alignment horizontal="centerContinuous"/>
    </xf>
    <xf numFmtId="0" fontId="0" fillId="0" borderId="11" xfId="0" applyBorder="1" applyAlignment="1">
      <alignment horizontal="center"/>
    </xf>
    <xf numFmtId="0" fontId="0" fillId="0" borderId="12" xfId="0" applyBorder="1" applyAlignment="1">
      <alignment horizontal="center"/>
    </xf>
    <xf numFmtId="176" fontId="0" fillId="0" borderId="11" xfId="0" applyNumberFormat="1" applyBorder="1" applyAlignment="1">
      <alignment horizontal="center"/>
    </xf>
    <xf numFmtId="176" fontId="0" fillId="0" borderId="12" xfId="0" applyNumberFormat="1" applyBorder="1" applyAlignment="1">
      <alignment horizont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left" shrinkToFit="1"/>
    </xf>
    <xf numFmtId="0" fontId="0" fillId="0" borderId="12" xfId="0" applyBorder="1" applyAlignment="1">
      <alignment horizontal="left" shrinkToFit="1"/>
    </xf>
    <xf numFmtId="0" fontId="0" fillId="0" borderId="11" xfId="0" applyBorder="1" applyAlignment="1">
      <alignment horizontal="left"/>
    </xf>
    <xf numFmtId="0" fontId="0" fillId="0" borderId="12" xfId="0" applyBorder="1" applyAlignment="1">
      <alignment horizontal="left"/>
    </xf>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2" fillId="0" borderId="11" xfId="0" applyFont="1" applyBorder="1" applyAlignment="1">
      <alignment horizontal="left" vertical="top"/>
    </xf>
    <xf numFmtId="0" fontId="2" fillId="0" borderId="12" xfId="0" applyFont="1" applyBorder="1" applyAlignment="1">
      <alignment horizontal="left" vertical="top"/>
    </xf>
    <xf numFmtId="0" fontId="4" fillId="0" borderId="0" xfId="0" applyFont="1" applyAlignment="1">
      <alignment horizontal="center" vertical="center"/>
    </xf>
    <xf numFmtId="0" fontId="0" fillId="0" borderId="9"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20" fontId="0" fillId="0" borderId="11" xfId="0" applyNumberFormat="1" applyBorder="1" applyAlignment="1">
      <alignment horizontal="center" vertical="center"/>
    </xf>
    <xf numFmtId="0" fontId="0" fillId="2" borderId="19" xfId="0" applyFill="1" applyBorder="1" applyAlignment="1">
      <alignment horizontal="center" vertical="center" shrinkToFit="1"/>
    </xf>
    <xf numFmtId="0" fontId="0" fillId="2" borderId="14" xfId="0"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10" fillId="0" borderId="19" xfId="0" applyFont="1" applyBorder="1" applyAlignment="1">
      <alignment horizontal="left" wrapText="1"/>
    </xf>
    <xf numFmtId="0" fontId="0" fillId="0" borderId="14" xfId="0" applyBorder="1" applyAlignment="1">
      <alignment horizontal="left"/>
    </xf>
    <xf numFmtId="0" fontId="3" fillId="8" borderId="11" xfId="0" applyFont="1" applyFill="1" applyBorder="1" applyAlignment="1">
      <alignment horizontal="center" vertical="center"/>
    </xf>
    <xf numFmtId="0" fontId="3" fillId="8" borderId="39" xfId="0" applyFont="1" applyFill="1" applyBorder="1" applyAlignment="1">
      <alignment horizontal="center" vertical="center"/>
    </xf>
    <xf numFmtId="0" fontId="3" fillId="8" borderId="12"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12" xfId="0" applyFont="1" applyFill="1" applyBorder="1" applyAlignment="1">
      <alignment horizontal="center" vertical="center"/>
    </xf>
    <xf numFmtId="0" fontId="2" fillId="0" borderId="11" xfId="0" applyFont="1" applyBorder="1" applyAlignment="1">
      <alignment horizontal="left" vertical="top" wrapText="1"/>
    </xf>
    <xf numFmtId="0" fontId="3" fillId="0" borderId="11" xfId="0" applyFont="1" applyBorder="1" applyAlignment="1">
      <alignment horizontal="left" vertical="top" wrapText="1"/>
    </xf>
    <xf numFmtId="0" fontId="0" fillId="0" borderId="0" xfId="0" applyAlignment="1">
      <alignment horizontal="center" vertical="center"/>
    </xf>
    <xf numFmtId="0" fontId="0" fillId="0" borderId="10" xfId="0" applyBorder="1" applyAlignment="1">
      <alignment horizontal="center"/>
    </xf>
    <xf numFmtId="0" fontId="0" fillId="0" borderId="5" xfId="0" applyBorder="1" applyAlignment="1">
      <alignment horizontal="center"/>
    </xf>
    <xf numFmtId="0" fontId="0" fillId="5" borderId="25" xfId="0" applyFill="1" applyBorder="1" applyAlignment="1">
      <alignment horizontal="center" vertical="center" shrinkToFit="1"/>
    </xf>
    <xf numFmtId="0" fontId="0" fillId="5" borderId="26"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28" xfId="0" applyFill="1" applyBorder="1" applyAlignment="1">
      <alignment horizontal="center" vertical="center" shrinkToFit="1"/>
    </xf>
    <xf numFmtId="0" fontId="0" fillId="5" borderId="0" xfId="0" applyFill="1" applyAlignment="1">
      <alignment horizontal="center" vertical="center" shrinkToFit="1"/>
    </xf>
    <xf numFmtId="0" fontId="0" fillId="5" borderId="29" xfId="0"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31" xfId="0" applyFill="1" applyBorder="1" applyAlignment="1">
      <alignment horizontal="center" vertical="center" shrinkToFit="1"/>
    </xf>
    <xf numFmtId="0" fontId="0" fillId="5" borderId="32" xfId="0" applyFill="1" applyBorder="1" applyAlignment="1">
      <alignment horizontal="center" vertical="center" shrinkToFit="1"/>
    </xf>
    <xf numFmtId="0" fontId="0" fillId="7" borderId="25" xfId="0" applyFill="1" applyBorder="1" applyAlignment="1">
      <alignment horizontal="center" vertical="center" wrapText="1" shrinkToFit="1"/>
    </xf>
    <xf numFmtId="0" fontId="0" fillId="7" borderId="26" xfId="0" applyFill="1" applyBorder="1" applyAlignment="1">
      <alignment horizontal="center" vertical="center" wrapText="1" shrinkToFit="1"/>
    </xf>
    <xf numFmtId="0" fontId="0" fillId="7" borderId="27" xfId="0" applyFill="1" applyBorder="1" applyAlignment="1">
      <alignment horizontal="center" vertical="center" wrapText="1" shrinkToFit="1"/>
    </xf>
    <xf numFmtId="0" fontId="0" fillId="7" borderId="28" xfId="0" applyFill="1" applyBorder="1" applyAlignment="1">
      <alignment horizontal="center" vertical="center" wrapText="1" shrinkToFit="1"/>
    </xf>
    <xf numFmtId="0" fontId="0" fillId="7" borderId="0" xfId="0" applyFill="1" applyAlignment="1">
      <alignment horizontal="center" vertical="center" wrapText="1" shrinkToFit="1"/>
    </xf>
    <xf numFmtId="0" fontId="0" fillId="7" borderId="29" xfId="0" applyFill="1" applyBorder="1" applyAlignment="1">
      <alignment horizontal="center" vertical="center" wrapText="1" shrinkToFit="1"/>
    </xf>
    <xf numFmtId="0" fontId="0" fillId="7" borderId="30" xfId="0" applyFill="1" applyBorder="1" applyAlignment="1">
      <alignment horizontal="center" vertical="center" wrapText="1" shrinkToFit="1"/>
    </xf>
    <xf numFmtId="0" fontId="0" fillId="7" borderId="31" xfId="0" applyFill="1" applyBorder="1" applyAlignment="1">
      <alignment horizontal="center" vertical="center" wrapText="1" shrinkToFit="1"/>
    </xf>
    <xf numFmtId="0" fontId="0" fillId="7" borderId="32" xfId="0" applyFill="1" applyBorder="1" applyAlignment="1">
      <alignment horizontal="center" vertical="center" wrapText="1" shrinkToFit="1"/>
    </xf>
    <xf numFmtId="0" fontId="0" fillId="8" borderId="11" xfId="0" applyFill="1" applyBorder="1" applyAlignment="1">
      <alignment horizontal="center" vertical="center"/>
    </xf>
    <xf numFmtId="0" fontId="0" fillId="8" borderId="39" xfId="0" applyFill="1" applyBorder="1" applyAlignment="1">
      <alignment horizontal="center" vertical="center"/>
    </xf>
    <xf numFmtId="0" fontId="0" fillId="8" borderId="12" xfId="0" applyFill="1" applyBorder="1" applyAlignment="1">
      <alignment horizontal="center" vertical="center"/>
    </xf>
    <xf numFmtId="0" fontId="0" fillId="6" borderId="11" xfId="0" applyFill="1" applyBorder="1" applyAlignment="1">
      <alignment horizontal="center"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3" borderId="34" xfId="0" applyFont="1" applyFill="1" applyBorder="1" applyAlignment="1">
      <alignment horizontal="center" wrapText="1" shrinkToFit="1"/>
    </xf>
    <xf numFmtId="0" fontId="9" fillId="3" borderId="36" xfId="0" applyFont="1" applyFill="1" applyBorder="1" applyAlignment="1">
      <alignment horizontal="center" wrapText="1" shrinkToFit="1"/>
    </xf>
    <xf numFmtId="0" fontId="0" fillId="0" borderId="10" xfId="0" applyBorder="1" applyAlignment="1">
      <alignment horizontal="left"/>
    </xf>
    <xf numFmtId="0" fontId="0" fillId="0" borderId="5" xfId="0" applyBorder="1" applyAlignment="1">
      <alignment horizontal="left"/>
    </xf>
    <xf numFmtId="0" fontId="3" fillId="6" borderId="11"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12" xfId="0" applyFont="1" applyFill="1"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FFCCFF"/>
      <color rgb="FFCCFF99"/>
      <color rgb="FFCCFFCC"/>
      <color rgb="FFEAFFB7"/>
      <color rgb="FFB9FE0E"/>
      <color rgb="FFCCFFFF"/>
      <color rgb="FFEAEAEA"/>
      <color rgb="FFCCECFF"/>
      <color rgb="FFCCCCFF"/>
      <color rgb="FFFB1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3152</xdr:rowOff>
    </xdr:from>
    <xdr:to>
      <xdr:col>9</xdr:col>
      <xdr:colOff>95250</xdr:colOff>
      <xdr:row>56</xdr:row>
      <xdr:rowOff>106216</xdr:rowOff>
    </xdr:to>
    <xdr:pic>
      <xdr:nvPicPr>
        <xdr:cNvPr id="3" name="図 2">
          <a:extLst>
            <a:ext uri="{FF2B5EF4-FFF2-40B4-BE49-F238E27FC236}">
              <a16:creationId xmlns:a16="http://schemas.microsoft.com/office/drawing/2014/main" id="{17A1DCA3-2AC2-4D0C-8231-CF622CA8DD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6" t="4676" r="6376" b="6471"/>
        <a:stretch/>
      </xdr:blipFill>
      <xdr:spPr>
        <a:xfrm>
          <a:off x="63499" y="3152"/>
          <a:ext cx="6651626" cy="98820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8</xdr:row>
      <xdr:rowOff>457199</xdr:rowOff>
    </xdr:from>
    <xdr:to>
      <xdr:col>9</xdr:col>
      <xdr:colOff>752475</xdr:colOff>
      <xdr:row>11</xdr:row>
      <xdr:rowOff>76199</xdr:rowOff>
    </xdr:to>
    <xdr:sp macro="" textlink="">
      <xdr:nvSpPr>
        <xdr:cNvPr id="4" name="四角形: 角を丸くする 3">
          <a:extLst>
            <a:ext uri="{FF2B5EF4-FFF2-40B4-BE49-F238E27FC236}">
              <a16:creationId xmlns:a16="http://schemas.microsoft.com/office/drawing/2014/main" id="{583D1152-151C-46C8-ADEA-C3347E3C70E7}"/>
            </a:ext>
          </a:extLst>
        </xdr:cNvPr>
        <xdr:cNvSpPr/>
      </xdr:nvSpPr>
      <xdr:spPr>
        <a:xfrm>
          <a:off x="2076450" y="1714499"/>
          <a:ext cx="4781550" cy="419100"/>
        </a:xfrm>
        <a:prstGeom prst="roundRect">
          <a:avLst/>
        </a:prstGeom>
        <a:ln>
          <a:solidFill>
            <a:srgbClr val="FB11D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みんななかよし　の時間</a:t>
          </a:r>
          <a:endParaRPr kumimoji="1" lang="en-US" altLang="ja-JP" sz="1100">
            <a:solidFill>
              <a:sysClr val="windowText" lastClr="000000"/>
            </a:solidFill>
          </a:endParaRPr>
        </a:p>
        <a:p>
          <a:pPr algn="l"/>
          <a:r>
            <a:rPr kumimoji="1" lang="ja-JP" altLang="en-US" sz="1100">
              <a:solidFill>
                <a:sysClr val="windowText" lastClr="000000"/>
              </a:solidFill>
            </a:rPr>
            <a:t>一人一人が安心感をもち、新しい人間関係を築いていくことをねらいとした活動</a:t>
          </a:r>
          <a:endParaRPr kumimoji="1" lang="en-US" altLang="ja-JP" sz="1100">
            <a:solidFill>
              <a:sysClr val="windowText" lastClr="000000"/>
            </a:solidFill>
          </a:endParaRPr>
        </a:p>
      </xdr:txBody>
    </xdr:sp>
    <xdr:clientData/>
  </xdr:twoCellAnchor>
  <xdr:twoCellAnchor>
    <xdr:from>
      <xdr:col>3</xdr:col>
      <xdr:colOff>0</xdr:colOff>
      <xdr:row>12</xdr:row>
      <xdr:rowOff>19050</xdr:rowOff>
    </xdr:from>
    <xdr:to>
      <xdr:col>9</xdr:col>
      <xdr:colOff>723900</xdr:colOff>
      <xdr:row>16</xdr:row>
      <xdr:rowOff>104775</xdr:rowOff>
    </xdr:to>
    <xdr:sp macro="" textlink="">
      <xdr:nvSpPr>
        <xdr:cNvPr id="5" name="四角形: 角を丸くする 4">
          <a:extLst>
            <a:ext uri="{FF2B5EF4-FFF2-40B4-BE49-F238E27FC236}">
              <a16:creationId xmlns:a16="http://schemas.microsoft.com/office/drawing/2014/main" id="{2E013A3F-0B31-403F-86DE-362314A25186}"/>
            </a:ext>
          </a:extLst>
        </xdr:cNvPr>
        <xdr:cNvSpPr/>
      </xdr:nvSpPr>
      <xdr:spPr>
        <a:xfrm>
          <a:off x="2057400" y="2247900"/>
          <a:ext cx="4800600" cy="771525"/>
        </a:xfrm>
        <a:prstGeom prst="round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つなげよう　の時間</a:t>
          </a:r>
          <a:endParaRPr kumimoji="1" lang="en-US" altLang="ja-JP" sz="1100"/>
        </a:p>
        <a:p>
          <a:pPr algn="l"/>
          <a:r>
            <a:rPr kumimoji="1" lang="ja-JP" altLang="en-US" sz="1100"/>
            <a:t>合科的・関連的な指導による生活科を中心とした学習活動</a:t>
          </a:r>
        </a:p>
      </xdr:txBody>
    </xdr:sp>
    <xdr:clientData/>
  </xdr:twoCellAnchor>
  <xdr:twoCellAnchor>
    <xdr:from>
      <xdr:col>3</xdr:col>
      <xdr:colOff>0</xdr:colOff>
      <xdr:row>17</xdr:row>
      <xdr:rowOff>161925</xdr:rowOff>
    </xdr:from>
    <xdr:to>
      <xdr:col>9</xdr:col>
      <xdr:colOff>723901</xdr:colOff>
      <xdr:row>22</xdr:row>
      <xdr:rowOff>19050</xdr:rowOff>
    </xdr:to>
    <xdr:sp macro="" textlink="">
      <xdr:nvSpPr>
        <xdr:cNvPr id="6" name="四角形: 角を丸くする 5">
          <a:extLst>
            <a:ext uri="{FF2B5EF4-FFF2-40B4-BE49-F238E27FC236}">
              <a16:creationId xmlns:a16="http://schemas.microsoft.com/office/drawing/2014/main" id="{F775553E-000A-4400-989E-0FE5CB58827B}"/>
            </a:ext>
          </a:extLst>
        </xdr:cNvPr>
        <xdr:cNvSpPr/>
      </xdr:nvSpPr>
      <xdr:spPr>
        <a:xfrm>
          <a:off x="2057400" y="3248025"/>
          <a:ext cx="4800601" cy="714375"/>
        </a:xfrm>
        <a:prstGeom prst="roundRect">
          <a:avLst/>
        </a:prstGeom>
        <a:solidFill>
          <a:sysClr val="window" lastClr="FFFFFF"/>
        </a:solidFill>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ひろげよう　の時間</a:t>
          </a:r>
          <a:endParaRPr kumimoji="1" lang="en-US" altLang="ja-JP" sz="1100"/>
        </a:p>
        <a:p>
          <a:pPr algn="l"/>
          <a:r>
            <a:rPr kumimoji="1" lang="ja-JP" altLang="en-US" sz="1100"/>
            <a:t>教科等を中心とした学習活動</a:t>
          </a:r>
        </a:p>
      </xdr:txBody>
    </xdr:sp>
    <xdr:clientData/>
  </xdr:twoCellAnchor>
  <xdr:twoCellAnchor>
    <xdr:from>
      <xdr:col>7</xdr:col>
      <xdr:colOff>219075</xdr:colOff>
      <xdr:row>4</xdr:row>
      <xdr:rowOff>142876</xdr:rowOff>
    </xdr:from>
    <xdr:to>
      <xdr:col>13</xdr:col>
      <xdr:colOff>771525</xdr:colOff>
      <xdr:row>8</xdr:row>
      <xdr:rowOff>381000</xdr:rowOff>
    </xdr:to>
    <xdr:sp macro="" textlink="">
      <xdr:nvSpPr>
        <xdr:cNvPr id="7" name="吹き出し: 角を丸めた四角形 6">
          <a:extLst>
            <a:ext uri="{FF2B5EF4-FFF2-40B4-BE49-F238E27FC236}">
              <a16:creationId xmlns:a16="http://schemas.microsoft.com/office/drawing/2014/main" id="{6EC7F406-25A8-4EEB-8158-52D693D9B9AA}"/>
            </a:ext>
          </a:extLst>
        </xdr:cNvPr>
        <xdr:cNvSpPr/>
      </xdr:nvSpPr>
      <xdr:spPr>
        <a:xfrm>
          <a:off x="5019675" y="1000126"/>
          <a:ext cx="4581525" cy="714374"/>
        </a:xfrm>
        <a:prstGeom prst="wedgeRoundRectCallout">
          <a:avLst>
            <a:gd name="adj1" fmla="val 2508"/>
            <a:gd name="adj2" fmla="val 102778"/>
            <a:gd name="adj3" fmla="val 16667"/>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朝の会から１時間目を連続した時間とし、幼児期に親しんできた遊びや活動・交流する活動を位置付け、楽しい気持ちで１日がスタートできるようにする。</a:t>
          </a:r>
        </a:p>
      </xdr:txBody>
    </xdr:sp>
    <xdr:clientData/>
  </xdr:twoCellAnchor>
  <xdr:twoCellAnchor>
    <xdr:from>
      <xdr:col>12</xdr:col>
      <xdr:colOff>123825</xdr:colOff>
      <xdr:row>14</xdr:row>
      <xdr:rowOff>152401</xdr:rowOff>
    </xdr:from>
    <xdr:to>
      <xdr:col>14</xdr:col>
      <xdr:colOff>9525</xdr:colOff>
      <xdr:row>19</xdr:row>
      <xdr:rowOff>133351</xdr:rowOff>
    </xdr:to>
    <xdr:sp macro="" textlink="">
      <xdr:nvSpPr>
        <xdr:cNvPr id="8" name="吹き出し: 角を丸めた四角形 7">
          <a:extLst>
            <a:ext uri="{FF2B5EF4-FFF2-40B4-BE49-F238E27FC236}">
              <a16:creationId xmlns:a16="http://schemas.microsoft.com/office/drawing/2014/main" id="{5720F861-C498-4606-8F09-0299B9DDE0B4}"/>
            </a:ext>
          </a:extLst>
        </xdr:cNvPr>
        <xdr:cNvSpPr/>
      </xdr:nvSpPr>
      <xdr:spPr>
        <a:xfrm>
          <a:off x="8353425" y="2724151"/>
          <a:ext cx="1257300" cy="838200"/>
        </a:xfrm>
        <a:prstGeom prst="wedgeRoundRectCallout">
          <a:avLst>
            <a:gd name="adj1" fmla="val -70462"/>
            <a:gd name="adj2" fmla="val 7538"/>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学校ってどんなところなのかな。</a:t>
          </a:r>
        </a:p>
      </xdr:txBody>
    </xdr:sp>
    <xdr:clientData/>
  </xdr:twoCellAnchor>
  <xdr:twoCellAnchor>
    <xdr:from>
      <xdr:col>12</xdr:col>
      <xdr:colOff>104775</xdr:colOff>
      <xdr:row>20</xdr:row>
      <xdr:rowOff>57150</xdr:rowOff>
    </xdr:from>
    <xdr:to>
      <xdr:col>14</xdr:col>
      <xdr:colOff>9525</xdr:colOff>
      <xdr:row>23</xdr:row>
      <xdr:rowOff>266700</xdr:rowOff>
    </xdr:to>
    <xdr:sp macro="" textlink="">
      <xdr:nvSpPr>
        <xdr:cNvPr id="9" name="吹き出し: 角を丸めた四角形 8">
          <a:extLst>
            <a:ext uri="{FF2B5EF4-FFF2-40B4-BE49-F238E27FC236}">
              <a16:creationId xmlns:a16="http://schemas.microsoft.com/office/drawing/2014/main" id="{D806FE99-F650-4360-A9D2-7059987C8995}"/>
            </a:ext>
          </a:extLst>
        </xdr:cNvPr>
        <xdr:cNvSpPr/>
      </xdr:nvSpPr>
      <xdr:spPr>
        <a:xfrm>
          <a:off x="8334375" y="3657600"/>
          <a:ext cx="1276350" cy="628650"/>
        </a:xfrm>
        <a:prstGeom prst="wedgeRoundRectCallout">
          <a:avLst>
            <a:gd name="adj1" fmla="val -70462"/>
            <a:gd name="adj2" fmla="val -17462"/>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校庭にも行ってみたいな。</a:t>
          </a:r>
        </a:p>
      </xdr:txBody>
    </xdr:sp>
    <xdr:clientData/>
  </xdr:twoCellAnchor>
  <xdr:twoCellAnchor>
    <xdr:from>
      <xdr:col>12</xdr:col>
      <xdr:colOff>47625</xdr:colOff>
      <xdr:row>23</xdr:row>
      <xdr:rowOff>361951</xdr:rowOff>
    </xdr:from>
    <xdr:to>
      <xdr:col>13</xdr:col>
      <xdr:colOff>895350</xdr:colOff>
      <xdr:row>28</xdr:row>
      <xdr:rowOff>19051</xdr:rowOff>
    </xdr:to>
    <xdr:sp macro="" textlink="">
      <xdr:nvSpPr>
        <xdr:cNvPr id="10" name="吹き出し: 角を丸めた四角形 9">
          <a:extLst>
            <a:ext uri="{FF2B5EF4-FFF2-40B4-BE49-F238E27FC236}">
              <a16:creationId xmlns:a16="http://schemas.microsoft.com/office/drawing/2014/main" id="{30D56A81-2677-4F06-8227-45F19466FE5D}"/>
            </a:ext>
          </a:extLst>
        </xdr:cNvPr>
        <xdr:cNvSpPr/>
      </xdr:nvSpPr>
      <xdr:spPr>
        <a:xfrm>
          <a:off x="6410325" y="5153026"/>
          <a:ext cx="981075" cy="819150"/>
        </a:xfrm>
        <a:prstGeom prst="wedgeRoundRectCallout">
          <a:avLst>
            <a:gd name="adj1" fmla="val -72404"/>
            <a:gd name="adj2" fmla="val -1183"/>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校庭にはこんなものがあったよ。</a:t>
          </a:r>
        </a:p>
      </xdr:txBody>
    </xdr:sp>
    <xdr:clientData/>
  </xdr:twoCellAnchor>
  <xdr:twoCellAnchor>
    <xdr:from>
      <xdr:col>2</xdr:col>
      <xdr:colOff>114300</xdr:colOff>
      <xdr:row>22</xdr:row>
      <xdr:rowOff>142875</xdr:rowOff>
    </xdr:from>
    <xdr:to>
      <xdr:col>9</xdr:col>
      <xdr:colOff>714375</xdr:colOff>
      <xdr:row>25</xdr:row>
      <xdr:rowOff>123825</xdr:rowOff>
    </xdr:to>
    <xdr:sp macro="" textlink="">
      <xdr:nvSpPr>
        <xdr:cNvPr id="11" name="正方形/長方形 10">
          <a:extLst>
            <a:ext uri="{FF2B5EF4-FFF2-40B4-BE49-F238E27FC236}">
              <a16:creationId xmlns:a16="http://schemas.microsoft.com/office/drawing/2014/main" id="{19443C94-F06B-44D4-B033-01ED6EA42911}"/>
            </a:ext>
          </a:extLst>
        </xdr:cNvPr>
        <xdr:cNvSpPr/>
      </xdr:nvSpPr>
      <xdr:spPr>
        <a:xfrm>
          <a:off x="1485900" y="4086225"/>
          <a:ext cx="5372100" cy="4953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体を動かそう</a:t>
          </a:r>
          <a:endParaRPr kumimoji="1" lang="en-US" altLang="ja-JP" sz="1100"/>
        </a:p>
        <a:p>
          <a:pPr algn="l"/>
          <a:r>
            <a:rPr kumimoji="1" lang="ja-JP" altLang="en-US" sz="1100"/>
            <a:t>学習の前に体を動かすことで、集中して取り組むことができるようにする活動</a:t>
          </a:r>
          <a:endParaRPr kumimoji="1" lang="en-US" altLang="ja-JP" sz="1100"/>
        </a:p>
      </xdr:txBody>
    </xdr:sp>
    <xdr:clientData/>
  </xdr:twoCellAnchor>
  <xdr:twoCellAnchor>
    <xdr:from>
      <xdr:col>13</xdr:col>
      <xdr:colOff>847725</xdr:colOff>
      <xdr:row>16</xdr:row>
      <xdr:rowOff>161925</xdr:rowOff>
    </xdr:from>
    <xdr:to>
      <xdr:col>15</xdr:col>
      <xdr:colOff>438150</xdr:colOff>
      <xdr:row>23</xdr:row>
      <xdr:rowOff>66675</xdr:rowOff>
    </xdr:to>
    <xdr:sp macro="" textlink="">
      <xdr:nvSpPr>
        <xdr:cNvPr id="12" name="矢印: 左カーブ 11">
          <a:extLst>
            <a:ext uri="{FF2B5EF4-FFF2-40B4-BE49-F238E27FC236}">
              <a16:creationId xmlns:a16="http://schemas.microsoft.com/office/drawing/2014/main" id="{74FB3B6F-E346-4031-9270-2C894F0AC38D}"/>
            </a:ext>
          </a:extLst>
        </xdr:cNvPr>
        <xdr:cNvSpPr/>
      </xdr:nvSpPr>
      <xdr:spPr>
        <a:xfrm>
          <a:off x="9601200" y="3076575"/>
          <a:ext cx="1123950" cy="1104900"/>
        </a:xfrm>
        <a:prstGeom prst="curvedLeftArrow">
          <a:avLst/>
        </a:prstGeom>
        <a:solidFill>
          <a:srgbClr val="EAFFB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790575</xdr:colOff>
      <xdr:row>23</xdr:row>
      <xdr:rowOff>123825</xdr:rowOff>
    </xdr:from>
    <xdr:to>
      <xdr:col>15</xdr:col>
      <xdr:colOff>419100</xdr:colOff>
      <xdr:row>27</xdr:row>
      <xdr:rowOff>28575</xdr:rowOff>
    </xdr:to>
    <xdr:sp macro="" textlink="">
      <xdr:nvSpPr>
        <xdr:cNvPr id="13" name="矢印: 左カーブ 12">
          <a:extLst>
            <a:ext uri="{FF2B5EF4-FFF2-40B4-BE49-F238E27FC236}">
              <a16:creationId xmlns:a16="http://schemas.microsoft.com/office/drawing/2014/main" id="{29BED8A0-2192-4C66-BB85-5769B22750F9}"/>
            </a:ext>
          </a:extLst>
        </xdr:cNvPr>
        <xdr:cNvSpPr/>
      </xdr:nvSpPr>
      <xdr:spPr>
        <a:xfrm>
          <a:off x="7286625" y="4914900"/>
          <a:ext cx="676275" cy="895350"/>
        </a:xfrm>
        <a:prstGeom prst="curvedLeftArrow">
          <a:avLst/>
        </a:prstGeom>
        <a:solidFill>
          <a:srgbClr val="EAFFB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0</xdr:colOff>
      <xdr:row>29</xdr:row>
      <xdr:rowOff>19050</xdr:rowOff>
    </xdr:from>
    <xdr:to>
      <xdr:col>15</xdr:col>
      <xdr:colOff>304800</xdr:colOff>
      <xdr:row>50</xdr:row>
      <xdr:rowOff>161924</xdr:rowOff>
    </xdr:to>
    <xdr:sp macro="" textlink="">
      <xdr:nvSpPr>
        <xdr:cNvPr id="14" name="四角形: 角を丸くする 13">
          <a:extLst>
            <a:ext uri="{FF2B5EF4-FFF2-40B4-BE49-F238E27FC236}">
              <a16:creationId xmlns:a16="http://schemas.microsoft.com/office/drawing/2014/main" id="{AB1A5530-7172-458C-95A2-103ED8B2ACC1}"/>
            </a:ext>
          </a:extLst>
        </xdr:cNvPr>
        <xdr:cNvSpPr/>
      </xdr:nvSpPr>
      <xdr:spPr>
        <a:xfrm>
          <a:off x="0" y="5958696"/>
          <a:ext cx="7852913" cy="4554926"/>
        </a:xfrm>
        <a:prstGeom prst="roundRect">
          <a:avLst>
            <a:gd name="adj" fmla="val 1015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b="1"/>
            <a:t>小学校での学習や生活に慣れていくための工夫</a:t>
          </a:r>
          <a:endParaRPr kumimoji="1" lang="en-US" altLang="ja-JP" sz="1000" b="1"/>
        </a:p>
        <a:p>
          <a:pPr algn="l"/>
          <a:r>
            <a:rPr kumimoji="1" lang="ja-JP" altLang="en-US" sz="1000"/>
            <a:t>幼児期の発達や学びを土台とし、児童が興味・関心をもったことを一人一人のペースで追究していけるような、ゆったりとした時間の中で、少しずつ小学校での学習や生活に慣れていくようにするための工夫を行う。登校後、朝の支度を済ませ、友達と誘い合って自由に遊べる時間を設定したり、幼児期に親しんできた遊びや活動を取り入れたり、友達と仲良く交流する活動を行ったりすることで、楽しい気持ちで１日の学校生活を始めることができるようにする。</a:t>
          </a:r>
          <a:endParaRPr kumimoji="1" lang="en-US" altLang="ja-JP" sz="1000"/>
        </a:p>
        <a:p>
          <a:pPr algn="l"/>
          <a:endParaRPr kumimoji="1" lang="en-US" altLang="ja-JP" sz="1000"/>
        </a:p>
        <a:p>
          <a:pPr algn="l"/>
          <a:r>
            <a:rPr kumimoji="1" lang="ja-JP" altLang="en-US" sz="1000" b="1"/>
            <a:t>連続性と発展性　</a:t>
          </a:r>
          <a:endParaRPr kumimoji="1" lang="en-US" altLang="ja-JP" sz="1000" b="1"/>
        </a:p>
        <a:p>
          <a:pPr algn="l"/>
          <a:r>
            <a:rPr kumimoji="1" lang="ja-JP" altLang="en-US" sz="1000"/>
            <a:t>児童が安心して学校生活を楽しむことができるように、一定の期間は同じ学習内容を繰り返す連続性と発展性を意識する。</a:t>
          </a:r>
          <a:endParaRPr kumimoji="1" lang="en-US" altLang="ja-JP" sz="1000"/>
        </a:p>
        <a:p>
          <a:pPr algn="l"/>
          <a:endParaRPr kumimoji="1" lang="en-US" altLang="ja-JP" sz="1000"/>
        </a:p>
        <a:p>
          <a:pPr algn="l"/>
          <a:r>
            <a:rPr kumimoji="1" lang="ja-JP" altLang="en-US" sz="1000" b="1"/>
            <a:t>思いや願いの実現に向けた主体的な学び</a:t>
          </a:r>
          <a:endParaRPr kumimoji="1" lang="en-US" altLang="ja-JP" sz="1000" b="1"/>
        </a:p>
        <a:p>
          <a:pPr algn="l"/>
          <a:r>
            <a:rPr kumimoji="1" lang="ja-JP" altLang="en-US" sz="1000"/>
            <a:t>児童の思いや願いの実現に向けた主体的な学習がつながるように、生活科を中心につながりのある他教科等のねらいを考えながら合科的・関連的な指導を行う。</a:t>
          </a:r>
          <a:endParaRPr kumimoji="1" lang="en-US" altLang="ja-JP" sz="1000"/>
        </a:p>
        <a:p>
          <a:pPr algn="l"/>
          <a:endParaRPr kumimoji="1" lang="en-US" altLang="ja-JP" sz="1000"/>
        </a:p>
        <a:p>
          <a:pPr algn="l"/>
          <a:r>
            <a:rPr kumimoji="1" lang="ja-JP" altLang="en-US" sz="1000" b="1"/>
            <a:t>児童の発達の特性に配慮</a:t>
          </a:r>
          <a:endParaRPr kumimoji="1" lang="en-US" altLang="ja-JP" sz="1000" b="1"/>
        </a:p>
        <a:p>
          <a:pPr algn="l"/>
          <a:r>
            <a:rPr kumimoji="1" lang="ja-JP" altLang="en-US" sz="1000"/>
            <a:t>入学当初の児童の発達の特性に配慮し１５分程度の短い時間を活用して時間割を構成したり、児童が自らの思いや願いの実現に向けた活動をゆったりとした時間の中で進めていけるように学習活動を２時間続きで設定したり、具体的な活動の伴う学習活動を位置付けたりしていく。</a:t>
          </a:r>
          <a:r>
            <a:rPr kumimoji="1" lang="ja-JP" altLang="en-US" sz="1000">
              <a:solidFill>
                <a:srgbClr val="FF0000"/>
              </a:solidFill>
            </a:rPr>
            <a:t>モジュールの形で、時間を編成する。</a:t>
          </a:r>
          <a:endParaRPr kumimoji="1" lang="en-US" altLang="ja-JP" sz="1000">
            <a:solidFill>
              <a:srgbClr val="FF0000"/>
            </a:solidFill>
          </a:endParaRPr>
        </a:p>
        <a:p>
          <a:pPr algn="l"/>
          <a:endParaRPr kumimoji="1" lang="en-US" altLang="ja-JP" sz="1000"/>
        </a:p>
        <a:p>
          <a:pPr algn="l"/>
          <a:r>
            <a:rPr kumimoji="1" lang="en-US" altLang="ja-JP" sz="1000" b="1">
              <a:solidFill>
                <a:srgbClr val="FF0000"/>
              </a:solidFill>
            </a:rPr>
            <a:t>【</a:t>
          </a:r>
          <a:r>
            <a:rPr kumimoji="1" lang="ja-JP" altLang="en-US" sz="1000" b="1">
              <a:solidFill>
                <a:srgbClr val="FF0000"/>
              </a:solidFill>
            </a:rPr>
            <a:t>実施した後の総括</a:t>
          </a:r>
          <a:r>
            <a:rPr kumimoji="1" lang="en-US" altLang="ja-JP" sz="1000" b="1">
              <a:solidFill>
                <a:srgbClr val="FF0000"/>
              </a:solidFill>
            </a:rPr>
            <a:t>】</a:t>
          </a:r>
        </a:p>
        <a:p>
          <a:pPr algn="l"/>
          <a:r>
            <a:rPr kumimoji="1" lang="ja-JP" altLang="en-US" sz="1000" b="1">
              <a:solidFill>
                <a:srgbClr val="FF0000"/>
              </a:solidFill>
            </a:rPr>
            <a:t>　　①１５分モジュールにしたことで、「トイレに行っていいですか？」などがなくなった。</a:t>
          </a:r>
          <a:endParaRPr kumimoji="1" lang="en-US" altLang="ja-JP" sz="1000" b="1">
            <a:solidFill>
              <a:srgbClr val="FF0000"/>
            </a:solidFill>
          </a:endParaRPr>
        </a:p>
        <a:p>
          <a:pPr algn="l"/>
          <a:r>
            <a:rPr kumimoji="1" lang="ja-JP" altLang="en-US" sz="1000" b="1">
              <a:solidFill>
                <a:srgbClr val="FF0000"/>
              </a:solidFill>
            </a:rPr>
            <a:t>　　②データとして各学校に送って、学校ごとに作り変えられるようにすると良い。</a:t>
          </a:r>
          <a:endParaRPr kumimoji="1" lang="en-US" altLang="ja-JP" sz="1000" b="1">
            <a:solidFill>
              <a:srgbClr val="FF0000"/>
            </a:solidFill>
          </a:endParaRPr>
        </a:p>
        <a:p>
          <a:pPr algn="l"/>
          <a:r>
            <a:rPr kumimoji="1" lang="ja-JP" altLang="en-US" sz="1000" b="1">
              <a:solidFill>
                <a:srgbClr val="FF0000"/>
              </a:solidFill>
            </a:rPr>
            <a:t>　　③同じパターンで、横断的に計画するのは良い。（１週間のスケジュールで、同じ時間に同じことをする）</a:t>
          </a:r>
          <a:endParaRPr kumimoji="1" lang="en-US" altLang="ja-JP" sz="1000" b="1">
            <a:solidFill>
              <a:srgbClr val="FF0000"/>
            </a:solidFill>
          </a:endParaRPr>
        </a:p>
        <a:p>
          <a:pPr algn="l"/>
          <a:r>
            <a:rPr kumimoji="1" lang="ja-JP" altLang="en-US" sz="1000" b="1">
              <a:solidFill>
                <a:srgbClr val="FF0000"/>
              </a:solidFill>
            </a:rPr>
            <a:t>　　④登校しぶりは多少あったが、不登校は出ていない。</a:t>
          </a:r>
          <a:endParaRPr kumimoji="1" lang="en-US" altLang="ja-JP" sz="1000" b="1">
            <a:solidFill>
              <a:srgbClr val="FF0000"/>
            </a:solidFill>
          </a:endParaRPr>
        </a:p>
        <a:p>
          <a:pPr algn="l"/>
          <a:endParaRPr kumimoji="1" lang="en-US" altLang="ja-JP" sz="1100" b="1">
            <a:solidFill>
              <a:srgbClr val="FF0000"/>
            </a:solidFill>
          </a:endParaRPr>
        </a:p>
      </xdr:txBody>
    </xdr:sp>
    <xdr:clientData/>
  </xdr:twoCellAnchor>
  <xdr:twoCellAnchor>
    <xdr:from>
      <xdr:col>11</xdr:col>
      <xdr:colOff>498476</xdr:colOff>
      <xdr:row>9</xdr:row>
      <xdr:rowOff>95251</xdr:rowOff>
    </xdr:from>
    <xdr:to>
      <xdr:col>15</xdr:col>
      <xdr:colOff>469900</xdr:colOff>
      <xdr:row>13</xdr:row>
      <xdr:rowOff>142876</xdr:rowOff>
    </xdr:to>
    <xdr:sp macro="" textlink="">
      <xdr:nvSpPr>
        <xdr:cNvPr id="15" name="思考の吹き出し: 雲形 14">
          <a:extLst>
            <a:ext uri="{FF2B5EF4-FFF2-40B4-BE49-F238E27FC236}">
              <a16:creationId xmlns:a16="http://schemas.microsoft.com/office/drawing/2014/main" id="{746D70B3-D116-4753-AD34-E819F7CFB287}"/>
            </a:ext>
          </a:extLst>
        </xdr:cNvPr>
        <xdr:cNvSpPr/>
      </xdr:nvSpPr>
      <xdr:spPr>
        <a:xfrm>
          <a:off x="8042276" y="1809751"/>
          <a:ext cx="2714624" cy="733425"/>
        </a:xfrm>
        <a:prstGeom prst="cloudCallou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児童の思いや願いをきっかけとして始まる学び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xdr:colOff>
      <xdr:row>18</xdr:row>
      <xdr:rowOff>171449</xdr:rowOff>
    </xdr:from>
    <xdr:to>
      <xdr:col>11</xdr:col>
      <xdr:colOff>952500</xdr:colOff>
      <xdr:row>21</xdr:row>
      <xdr:rowOff>152398</xdr:rowOff>
    </xdr:to>
    <xdr:sp macro="" textlink="">
      <xdr:nvSpPr>
        <xdr:cNvPr id="3" name="正方形/長方形 2">
          <a:extLst>
            <a:ext uri="{FF2B5EF4-FFF2-40B4-BE49-F238E27FC236}">
              <a16:creationId xmlns:a16="http://schemas.microsoft.com/office/drawing/2014/main" id="{0336A6A0-E5E5-35D8-B0C8-1A87A64095BF}"/>
            </a:ext>
          </a:extLst>
        </xdr:cNvPr>
        <xdr:cNvSpPr/>
      </xdr:nvSpPr>
      <xdr:spPr>
        <a:xfrm>
          <a:off x="1981201" y="3762374"/>
          <a:ext cx="4371974" cy="4952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ja-JP" sz="700">
              <a:solidFill>
                <a:schemeClr val="lt1"/>
              </a:solidFill>
              <a:effectLst/>
              <a:latin typeface="+mn-lt"/>
              <a:ea typeface="+mn-ea"/>
              <a:cs typeface="+mn-cs"/>
            </a:rPr>
            <a:t>いきいきタイム</a:t>
          </a:r>
          <a:endParaRPr kumimoji="1" lang="en-US" altLang="ja-JP" sz="700">
            <a:solidFill>
              <a:schemeClr val="lt1"/>
            </a:solidFill>
            <a:effectLst/>
            <a:latin typeface="+mn-lt"/>
            <a:ea typeface="+mn-ea"/>
            <a:cs typeface="+mn-cs"/>
          </a:endParaRPr>
        </a:p>
        <a:p>
          <a:pPr algn="ctr"/>
          <a:r>
            <a:rPr kumimoji="1" lang="ja-JP" altLang="ja-JP" sz="700">
              <a:solidFill>
                <a:schemeClr val="lt1"/>
              </a:solidFill>
              <a:effectLst/>
              <a:latin typeface="+mn-lt"/>
              <a:ea typeface="+mn-ea"/>
              <a:cs typeface="+mn-cs"/>
            </a:rPr>
            <a:t>（体幹の時間、ボール遊び、ソフト平均台、ケンステップ（リング）、ボール渡し等）</a:t>
          </a:r>
          <a:endParaRPr lang="ja-JP" altLang="ja-JP" sz="700">
            <a:effectLst/>
          </a:endParaRPr>
        </a:p>
        <a:p>
          <a:pPr algn="ctr"/>
          <a:r>
            <a:rPr kumimoji="1" lang="en-US" altLang="ja-JP" sz="700">
              <a:solidFill>
                <a:schemeClr val="lt1"/>
              </a:solidFill>
              <a:effectLst/>
              <a:latin typeface="+mn-lt"/>
              <a:ea typeface="+mn-ea"/>
              <a:cs typeface="+mn-cs"/>
            </a:rPr>
            <a:t>※</a:t>
          </a:r>
          <a:r>
            <a:rPr kumimoji="1" lang="ja-JP" altLang="ja-JP" sz="700">
              <a:solidFill>
                <a:schemeClr val="lt1"/>
              </a:solidFill>
              <a:effectLst/>
              <a:latin typeface="+mn-lt"/>
              <a:ea typeface="+mn-ea"/>
              <a:cs typeface="+mn-cs"/>
            </a:rPr>
            <a:t>コーディネーショントレーニングも取り入れる</a:t>
          </a:r>
          <a:endParaRPr lang="ja-JP" altLang="ja-JP" sz="700">
            <a:effectLst/>
          </a:endParaRPr>
        </a:p>
      </xdr:txBody>
    </xdr:sp>
    <xdr:clientData/>
  </xdr:twoCellAnchor>
  <xdr:twoCellAnchor>
    <xdr:from>
      <xdr:col>11</xdr:col>
      <xdr:colOff>762000</xdr:colOff>
      <xdr:row>9</xdr:row>
      <xdr:rowOff>106680</xdr:rowOff>
    </xdr:from>
    <xdr:to>
      <xdr:col>14</xdr:col>
      <xdr:colOff>47625</xdr:colOff>
      <xdr:row>12</xdr:row>
      <xdr:rowOff>30480</xdr:rowOff>
    </xdr:to>
    <xdr:sp macro="" textlink="">
      <xdr:nvSpPr>
        <xdr:cNvPr id="2" name="吹き出し: 四角形 1">
          <a:extLst>
            <a:ext uri="{FF2B5EF4-FFF2-40B4-BE49-F238E27FC236}">
              <a16:creationId xmlns:a16="http://schemas.microsoft.com/office/drawing/2014/main" id="{7AD17773-E6C7-5724-0E83-73EBFA422DDC}"/>
            </a:ext>
          </a:extLst>
        </xdr:cNvPr>
        <xdr:cNvSpPr/>
      </xdr:nvSpPr>
      <xdr:spPr>
        <a:xfrm>
          <a:off x="6162675" y="1649730"/>
          <a:ext cx="1343025" cy="876300"/>
        </a:xfrm>
        <a:prstGeom prst="wedgeRectCallout">
          <a:avLst>
            <a:gd name="adj1" fmla="val -44627"/>
            <a:gd name="adj2" fmla="val 73140"/>
          </a:avLst>
        </a:prstGeom>
        <a:solidFill>
          <a:schemeClr val="accent6">
            <a:lumMod val="60000"/>
            <a:lumOff val="40000"/>
          </a:schemeClr>
        </a:solidFill>
        <a:ln w="158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教室にあるもので遊ぶ</a:t>
          </a:r>
          <a:endParaRPr kumimoji="1" lang="en-US" altLang="ja-JP" sz="800" b="1">
            <a:solidFill>
              <a:schemeClr val="tx1"/>
            </a:solidFill>
          </a:endParaRPr>
        </a:p>
        <a:p>
          <a:pPr algn="l"/>
          <a:r>
            <a:rPr kumimoji="1" lang="ja-JP" altLang="en-US" sz="800" b="1">
              <a:solidFill>
                <a:schemeClr val="tx1"/>
              </a:solidFill>
            </a:rPr>
            <a:t>・ウレタン道路</a:t>
          </a:r>
          <a:endParaRPr kumimoji="1" lang="en-US" altLang="ja-JP" sz="800" b="1">
            <a:solidFill>
              <a:schemeClr val="tx1"/>
            </a:solidFill>
          </a:endParaRPr>
        </a:p>
        <a:p>
          <a:pPr algn="l"/>
          <a:r>
            <a:rPr kumimoji="1" lang="ja-JP" altLang="en-US" sz="800" b="1">
              <a:solidFill>
                <a:schemeClr val="tx1"/>
              </a:solidFill>
            </a:rPr>
            <a:t>・バランスストーン</a:t>
          </a:r>
          <a:endParaRPr kumimoji="1" lang="en-US" altLang="ja-JP" sz="800" b="1">
            <a:solidFill>
              <a:schemeClr val="tx1"/>
            </a:solidFill>
          </a:endParaRPr>
        </a:p>
        <a:p>
          <a:pPr algn="l"/>
          <a:r>
            <a:rPr kumimoji="1" lang="ja-JP" altLang="en-US" sz="800" b="1">
              <a:solidFill>
                <a:schemeClr val="tx1"/>
              </a:solidFill>
            </a:rPr>
            <a:t>・バランスクッション</a:t>
          </a:r>
          <a:endParaRPr kumimoji="1" lang="en-US" altLang="ja-JP" sz="800" b="1">
            <a:solidFill>
              <a:schemeClr val="tx1"/>
            </a:solidFill>
          </a:endParaRPr>
        </a:p>
        <a:p>
          <a:pPr algn="l"/>
          <a:r>
            <a:rPr kumimoji="1" lang="en-US" altLang="ja-JP" sz="800" b="1">
              <a:solidFill>
                <a:schemeClr val="tx1"/>
              </a:solidFill>
            </a:rPr>
            <a:t>                                </a:t>
          </a:r>
          <a:r>
            <a:rPr kumimoji="1" lang="ja-JP" altLang="en-US" sz="800" b="1">
              <a:solidFill>
                <a:schemeClr val="tx1"/>
              </a:solidFill>
            </a:rPr>
            <a:t>等</a:t>
          </a:r>
        </a:p>
      </xdr:txBody>
    </xdr:sp>
    <xdr:clientData/>
  </xdr:twoCellAnchor>
  <xdr:twoCellAnchor>
    <xdr:from>
      <xdr:col>11</xdr:col>
      <xdr:colOff>857250</xdr:colOff>
      <xdr:row>14</xdr:row>
      <xdr:rowOff>133350</xdr:rowOff>
    </xdr:from>
    <xdr:to>
      <xdr:col>13</xdr:col>
      <xdr:colOff>57150</xdr:colOff>
      <xdr:row>18</xdr:row>
      <xdr:rowOff>133350</xdr:rowOff>
    </xdr:to>
    <xdr:sp macro="" textlink="">
      <xdr:nvSpPr>
        <xdr:cNvPr id="4" name="右中かっこ 3">
          <a:extLst>
            <a:ext uri="{FF2B5EF4-FFF2-40B4-BE49-F238E27FC236}">
              <a16:creationId xmlns:a16="http://schemas.microsoft.com/office/drawing/2014/main" id="{8B1D522E-3BC0-4345-91E7-29D9DA1A10C1}"/>
            </a:ext>
          </a:extLst>
        </xdr:cNvPr>
        <xdr:cNvSpPr/>
      </xdr:nvSpPr>
      <xdr:spPr>
        <a:xfrm>
          <a:off x="6257925" y="3038475"/>
          <a:ext cx="295275" cy="685800"/>
        </a:xfrm>
        <a:prstGeom prst="rightBrace">
          <a:avLst>
            <a:gd name="adj1" fmla="val 8333"/>
            <a:gd name="adj2" fmla="val 565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9525</xdr:rowOff>
    </xdr:from>
    <xdr:to>
      <xdr:col>11</xdr:col>
      <xdr:colOff>952500</xdr:colOff>
      <xdr:row>18</xdr:row>
      <xdr:rowOff>161924</xdr:rowOff>
    </xdr:to>
    <xdr:sp macro="" textlink="">
      <xdr:nvSpPr>
        <xdr:cNvPr id="4" name="正方形/長方形 3">
          <a:extLst>
            <a:ext uri="{FF2B5EF4-FFF2-40B4-BE49-F238E27FC236}">
              <a16:creationId xmlns:a16="http://schemas.microsoft.com/office/drawing/2014/main" id="{76943C5F-2F55-4061-AA18-8CD4F5260A7C}"/>
            </a:ext>
          </a:extLst>
        </xdr:cNvPr>
        <xdr:cNvSpPr/>
      </xdr:nvSpPr>
      <xdr:spPr>
        <a:xfrm>
          <a:off x="904875" y="3238500"/>
          <a:ext cx="5448300" cy="4952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ja-JP" sz="700">
              <a:solidFill>
                <a:schemeClr val="lt1"/>
              </a:solidFill>
              <a:effectLst/>
              <a:latin typeface="+mn-lt"/>
              <a:ea typeface="+mn-ea"/>
              <a:cs typeface="+mn-cs"/>
            </a:rPr>
            <a:t>いきいきタイム</a:t>
          </a:r>
          <a:endParaRPr kumimoji="1" lang="en-US" altLang="ja-JP" sz="700">
            <a:solidFill>
              <a:schemeClr val="lt1"/>
            </a:solidFill>
            <a:effectLst/>
            <a:latin typeface="+mn-lt"/>
            <a:ea typeface="+mn-ea"/>
            <a:cs typeface="+mn-cs"/>
          </a:endParaRPr>
        </a:p>
        <a:p>
          <a:pPr algn="ctr"/>
          <a:r>
            <a:rPr kumimoji="1" lang="ja-JP" altLang="ja-JP" sz="700">
              <a:solidFill>
                <a:schemeClr val="lt1"/>
              </a:solidFill>
              <a:effectLst/>
              <a:latin typeface="+mn-lt"/>
              <a:ea typeface="+mn-ea"/>
              <a:cs typeface="+mn-cs"/>
            </a:rPr>
            <a:t>（体幹の時間、ボール遊び、ソフト平均台、ケンステップ（リング）、ボール渡し等）</a:t>
          </a:r>
          <a:endParaRPr lang="ja-JP" altLang="ja-JP" sz="700">
            <a:effectLst/>
          </a:endParaRPr>
        </a:p>
        <a:p>
          <a:pPr algn="ctr"/>
          <a:r>
            <a:rPr kumimoji="1" lang="en-US" altLang="ja-JP" sz="700">
              <a:solidFill>
                <a:schemeClr val="lt1"/>
              </a:solidFill>
              <a:effectLst/>
              <a:latin typeface="+mn-lt"/>
              <a:ea typeface="+mn-ea"/>
              <a:cs typeface="+mn-cs"/>
            </a:rPr>
            <a:t>※</a:t>
          </a:r>
          <a:r>
            <a:rPr kumimoji="1" lang="ja-JP" altLang="ja-JP" sz="700">
              <a:solidFill>
                <a:schemeClr val="lt1"/>
              </a:solidFill>
              <a:effectLst/>
              <a:latin typeface="+mn-lt"/>
              <a:ea typeface="+mn-ea"/>
              <a:cs typeface="+mn-cs"/>
            </a:rPr>
            <a:t>コーディネーショントレーニングも取り入れる</a:t>
          </a:r>
          <a:endParaRPr lang="ja-JP" altLang="ja-JP" sz="7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411480</xdr:colOff>
      <xdr:row>18</xdr:row>
      <xdr:rowOff>99060</xdr:rowOff>
    </xdr:from>
    <xdr:to>
      <xdr:col>5</xdr:col>
      <xdr:colOff>419100</xdr:colOff>
      <xdr:row>24</xdr:row>
      <xdr:rowOff>152400</xdr:rowOff>
    </xdr:to>
    <xdr:cxnSp macro="">
      <xdr:nvCxnSpPr>
        <xdr:cNvPr id="6" name="直線矢印コネクタ 5">
          <a:extLst>
            <a:ext uri="{FF2B5EF4-FFF2-40B4-BE49-F238E27FC236}">
              <a16:creationId xmlns:a16="http://schemas.microsoft.com/office/drawing/2014/main" id="{A0103E7E-F661-C443-6D96-5822B16FE090}"/>
            </a:ext>
          </a:extLst>
        </xdr:cNvPr>
        <xdr:cNvCxnSpPr/>
      </xdr:nvCxnSpPr>
      <xdr:spPr>
        <a:xfrm>
          <a:off x="2324100" y="3627120"/>
          <a:ext cx="7620" cy="10591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647702</xdr:colOff>
      <xdr:row>25</xdr:row>
      <xdr:rowOff>47625</xdr:rowOff>
    </xdr:from>
    <xdr:to>
      <xdr:col>13</xdr:col>
      <xdr:colOff>914401</xdr:colOff>
      <xdr:row>28</xdr:row>
      <xdr:rowOff>38100</xdr:rowOff>
    </xdr:to>
    <xdr:sp macro="" textlink="">
      <xdr:nvSpPr>
        <xdr:cNvPr id="3" name="吹き出し: 四角形 2">
          <a:extLst>
            <a:ext uri="{FF2B5EF4-FFF2-40B4-BE49-F238E27FC236}">
              <a16:creationId xmlns:a16="http://schemas.microsoft.com/office/drawing/2014/main" id="{31E9DF95-4685-432B-BB91-86095B5FF39B}"/>
            </a:ext>
          </a:extLst>
        </xdr:cNvPr>
        <xdr:cNvSpPr/>
      </xdr:nvSpPr>
      <xdr:spPr>
        <a:xfrm>
          <a:off x="6048377" y="4810125"/>
          <a:ext cx="1362074" cy="809625"/>
        </a:xfrm>
        <a:prstGeom prst="wedgeRectCallout">
          <a:avLst>
            <a:gd name="adj1" fmla="val -54641"/>
            <a:gd name="adj2" fmla="val 1049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習った言葉の中で実施する。</a:t>
          </a:r>
          <a:endParaRPr kumimoji="1" lang="en-US" altLang="ja-JP" sz="1000">
            <a:solidFill>
              <a:schemeClr val="tx1"/>
            </a:solidFill>
          </a:endParaRPr>
        </a:p>
        <a:p>
          <a:pPr algn="l"/>
          <a:r>
            <a:rPr kumimoji="1" lang="ja-JP" altLang="en-US" sz="1000">
              <a:solidFill>
                <a:schemeClr val="tx1"/>
              </a:solidFill>
            </a:rPr>
            <a:t>思いつく言葉を言う。</a:t>
          </a:r>
        </a:p>
      </xdr:txBody>
    </xdr:sp>
    <xdr:clientData/>
  </xdr:twoCellAnchor>
  <xdr:twoCellAnchor>
    <xdr:from>
      <xdr:col>1</xdr:col>
      <xdr:colOff>819149</xdr:colOff>
      <xdr:row>14</xdr:row>
      <xdr:rowOff>9525</xdr:rowOff>
    </xdr:from>
    <xdr:to>
      <xdr:col>11</xdr:col>
      <xdr:colOff>962024</xdr:colOff>
      <xdr:row>16</xdr:row>
      <xdr:rowOff>161924</xdr:rowOff>
    </xdr:to>
    <xdr:sp macro="" textlink="">
      <xdr:nvSpPr>
        <xdr:cNvPr id="7" name="正方形/長方形 6">
          <a:extLst>
            <a:ext uri="{FF2B5EF4-FFF2-40B4-BE49-F238E27FC236}">
              <a16:creationId xmlns:a16="http://schemas.microsoft.com/office/drawing/2014/main" id="{EA98B959-71BD-4F8D-ADA2-3504D65F6D2A}"/>
            </a:ext>
          </a:extLst>
        </xdr:cNvPr>
        <xdr:cNvSpPr/>
      </xdr:nvSpPr>
      <xdr:spPr>
        <a:xfrm>
          <a:off x="885824" y="2867025"/>
          <a:ext cx="5476875" cy="4952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800">
              <a:solidFill>
                <a:schemeClr val="lt1"/>
              </a:solidFill>
              <a:effectLst/>
              <a:latin typeface="+mn-lt"/>
              <a:ea typeface="+mn-ea"/>
              <a:cs typeface="+mn-cs"/>
            </a:rPr>
            <a:t>いきいきタイム</a:t>
          </a:r>
          <a:endParaRPr kumimoji="1" lang="en-US" altLang="ja-JP" sz="800">
            <a:solidFill>
              <a:schemeClr val="lt1"/>
            </a:solidFill>
            <a:effectLst/>
            <a:latin typeface="+mn-lt"/>
            <a:ea typeface="+mn-ea"/>
            <a:cs typeface="+mn-cs"/>
          </a:endParaRPr>
        </a:p>
        <a:p>
          <a:pPr algn="ctr"/>
          <a:r>
            <a:rPr kumimoji="1" lang="ja-JP" altLang="ja-JP" sz="800">
              <a:solidFill>
                <a:schemeClr val="lt1"/>
              </a:solidFill>
              <a:effectLst/>
              <a:latin typeface="+mn-lt"/>
              <a:ea typeface="+mn-ea"/>
              <a:cs typeface="+mn-cs"/>
            </a:rPr>
            <a:t>（体幹の時間、ボール遊び、ソフト平均台、ケンステップ（リング）、ボール渡し等）</a:t>
          </a:r>
          <a:endParaRPr lang="ja-JP" altLang="ja-JP" sz="800">
            <a:effectLst/>
          </a:endParaRPr>
        </a:p>
        <a:p>
          <a:pPr algn="ct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コーディネーショントレーニングも取り入れる</a:t>
          </a:r>
          <a:endParaRPr lang="ja-JP" altLang="ja-JP" sz="8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14</xdr:row>
      <xdr:rowOff>9525</xdr:rowOff>
    </xdr:from>
    <xdr:to>
      <xdr:col>9</xdr:col>
      <xdr:colOff>952500</xdr:colOff>
      <xdr:row>16</xdr:row>
      <xdr:rowOff>161924</xdr:rowOff>
    </xdr:to>
    <xdr:sp macro="" textlink="">
      <xdr:nvSpPr>
        <xdr:cNvPr id="3" name="正方形/長方形 2">
          <a:extLst>
            <a:ext uri="{FF2B5EF4-FFF2-40B4-BE49-F238E27FC236}">
              <a16:creationId xmlns:a16="http://schemas.microsoft.com/office/drawing/2014/main" id="{E6DCAFDF-76F5-4F1B-9D64-396BA7C10D22}"/>
            </a:ext>
          </a:extLst>
        </xdr:cNvPr>
        <xdr:cNvSpPr/>
      </xdr:nvSpPr>
      <xdr:spPr>
        <a:xfrm>
          <a:off x="1981200" y="2924175"/>
          <a:ext cx="3276600" cy="4952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800">
              <a:solidFill>
                <a:schemeClr val="lt1"/>
              </a:solidFill>
              <a:effectLst/>
              <a:latin typeface="+mn-lt"/>
              <a:ea typeface="+mn-ea"/>
              <a:cs typeface="+mn-cs"/>
            </a:rPr>
            <a:t>いきいきタイム</a:t>
          </a:r>
          <a:endParaRPr kumimoji="1" lang="en-US" altLang="ja-JP" sz="800">
            <a:solidFill>
              <a:schemeClr val="lt1"/>
            </a:solidFill>
            <a:effectLst/>
            <a:latin typeface="+mn-lt"/>
            <a:ea typeface="+mn-ea"/>
            <a:cs typeface="+mn-cs"/>
          </a:endParaRPr>
        </a:p>
        <a:p>
          <a:pPr algn="l"/>
          <a:r>
            <a:rPr kumimoji="1" lang="ja-JP" altLang="ja-JP" sz="800">
              <a:solidFill>
                <a:schemeClr val="lt1"/>
              </a:solidFill>
              <a:effectLst/>
              <a:latin typeface="+mn-lt"/>
              <a:ea typeface="+mn-ea"/>
              <a:cs typeface="+mn-cs"/>
            </a:rPr>
            <a:t>（体幹の時間、ボール遊び、ソフト平均台、ケンステップ（リング）、ボール渡し等）</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コーディネーショントレーニングも取り入れる</a:t>
          </a:r>
          <a:endParaRPr lang="ja-JP" altLang="ja-JP" sz="8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19050</xdr:colOff>
      <xdr:row>17</xdr:row>
      <xdr:rowOff>28576</xdr:rowOff>
    </xdr:from>
    <xdr:to>
      <xdr:col>8</xdr:col>
      <xdr:colOff>9525</xdr:colOff>
      <xdr:row>18</xdr:row>
      <xdr:rowOff>142876</xdr:rowOff>
    </xdr:to>
    <xdr:sp macro="" textlink="">
      <xdr:nvSpPr>
        <xdr:cNvPr id="3" name="正方形/長方形 2">
          <a:extLst>
            <a:ext uri="{FF2B5EF4-FFF2-40B4-BE49-F238E27FC236}">
              <a16:creationId xmlns:a16="http://schemas.microsoft.com/office/drawing/2014/main" id="{55FDAA0B-4465-4C28-8CA1-B048A30458C5}"/>
            </a:ext>
          </a:extLst>
        </xdr:cNvPr>
        <xdr:cNvSpPr/>
      </xdr:nvSpPr>
      <xdr:spPr>
        <a:xfrm>
          <a:off x="2000250" y="3448051"/>
          <a:ext cx="2181225" cy="285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t>体を動かそう（いきいきタイム）</a:t>
          </a:r>
          <a:endParaRPr kumimoji="1" lang="en-US" altLang="ja-JP" sz="700"/>
        </a:p>
      </xdr:txBody>
    </xdr:sp>
    <xdr:clientData/>
  </xdr:twoCellAnchor>
  <xdr:twoCellAnchor>
    <xdr:from>
      <xdr:col>5</xdr:col>
      <xdr:colOff>180976</xdr:colOff>
      <xdr:row>20</xdr:row>
      <xdr:rowOff>19050</xdr:rowOff>
    </xdr:from>
    <xdr:to>
      <xdr:col>11</xdr:col>
      <xdr:colOff>685801</xdr:colOff>
      <xdr:row>39</xdr:row>
      <xdr:rowOff>152400</xdr:rowOff>
    </xdr:to>
    <xdr:sp macro="" textlink="">
      <xdr:nvSpPr>
        <xdr:cNvPr id="2" name="四角形: 角を丸くする 1">
          <a:extLst>
            <a:ext uri="{FF2B5EF4-FFF2-40B4-BE49-F238E27FC236}">
              <a16:creationId xmlns:a16="http://schemas.microsoft.com/office/drawing/2014/main" id="{FDC6B955-F7E0-4998-A452-C60E3378D256}"/>
            </a:ext>
          </a:extLst>
        </xdr:cNvPr>
        <xdr:cNvSpPr/>
      </xdr:nvSpPr>
      <xdr:spPr>
        <a:xfrm>
          <a:off x="2295526" y="3952875"/>
          <a:ext cx="3790950" cy="3762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時間割のとおり</a:t>
          </a:r>
        </a:p>
      </xdr:txBody>
    </xdr:sp>
    <xdr:clientData/>
  </xdr:twoCellAnchor>
  <xdr:twoCellAnchor>
    <xdr:from>
      <xdr:col>8</xdr:col>
      <xdr:colOff>0</xdr:colOff>
      <xdr:row>15</xdr:row>
      <xdr:rowOff>0</xdr:rowOff>
    </xdr:from>
    <xdr:to>
      <xdr:col>11</xdr:col>
      <xdr:colOff>952500</xdr:colOff>
      <xdr:row>17</xdr:row>
      <xdr:rowOff>0</xdr:rowOff>
    </xdr:to>
    <xdr:sp macro="" textlink="">
      <xdr:nvSpPr>
        <xdr:cNvPr id="8" name="正方形/長方形 7">
          <a:extLst>
            <a:ext uri="{FF2B5EF4-FFF2-40B4-BE49-F238E27FC236}">
              <a16:creationId xmlns:a16="http://schemas.microsoft.com/office/drawing/2014/main" id="{D9482BE8-C602-481C-8033-19B18A431808}"/>
            </a:ext>
          </a:extLst>
        </xdr:cNvPr>
        <xdr:cNvSpPr/>
      </xdr:nvSpPr>
      <xdr:spPr>
        <a:xfrm>
          <a:off x="4171950" y="3076575"/>
          <a:ext cx="2181225" cy="342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t>体を動かそう（いきいきタイム）</a:t>
          </a:r>
          <a:endParaRPr kumimoji="1" lang="en-US" altLang="ja-JP" sz="7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161925</xdr:colOff>
      <xdr:row>16</xdr:row>
      <xdr:rowOff>57150</xdr:rowOff>
    </xdr:from>
    <xdr:to>
      <xdr:col>11</xdr:col>
      <xdr:colOff>933450</xdr:colOff>
      <xdr:row>36</xdr:row>
      <xdr:rowOff>85725</xdr:rowOff>
    </xdr:to>
    <xdr:sp macro="" textlink="">
      <xdr:nvSpPr>
        <xdr:cNvPr id="2" name="四角形: 角を丸くする 1">
          <a:extLst>
            <a:ext uri="{FF2B5EF4-FFF2-40B4-BE49-F238E27FC236}">
              <a16:creationId xmlns:a16="http://schemas.microsoft.com/office/drawing/2014/main" id="{50BD465F-624D-3A60-6702-1C142954D54F}"/>
            </a:ext>
          </a:extLst>
        </xdr:cNvPr>
        <xdr:cNvSpPr/>
      </xdr:nvSpPr>
      <xdr:spPr>
        <a:xfrm>
          <a:off x="1181100" y="3476625"/>
          <a:ext cx="5153025" cy="3762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時間割のとおり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1C444-7786-48AD-A773-023ADEAAD780}">
  <dimension ref="A1"/>
  <sheetViews>
    <sheetView view="pageBreakPreview" topLeftCell="A4" zoomScale="60" zoomScaleNormal="100" workbookViewId="0">
      <selection activeCell="M24" sqref="M24"/>
    </sheetView>
  </sheetViews>
  <sheetFormatPr defaultRowHeight="13.5" x14ac:dyDescent="0.15"/>
  <cols>
    <col min="9" max="9" width="15.125" customWidth="1"/>
  </cols>
  <sheetData/>
  <phoneticPr fontId="1"/>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51"/>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53</v>
      </c>
      <c r="K3" s="2"/>
      <c r="L3" s="172" t="s">
        <v>90</v>
      </c>
      <c r="M3" s="172"/>
      <c r="N3" s="172"/>
    </row>
    <row r="5" spans="2:14" x14ac:dyDescent="0.15">
      <c r="B5" s="146" t="s">
        <v>58</v>
      </c>
      <c r="C5" s="147"/>
      <c r="D5" s="150" t="s">
        <v>62</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38</v>
      </c>
      <c r="D8" s="130"/>
      <c r="E8" s="129" t="s">
        <v>39</v>
      </c>
      <c r="F8" s="130"/>
      <c r="G8" s="129" t="s">
        <v>54</v>
      </c>
      <c r="H8" s="130"/>
      <c r="I8" s="129" t="s">
        <v>41</v>
      </c>
      <c r="J8" s="130"/>
      <c r="K8" s="129" t="s">
        <v>42</v>
      </c>
      <c r="L8" s="130"/>
      <c r="M8" s="129" t="s">
        <v>43</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c r="D10" s="144"/>
      <c r="E10" s="143"/>
      <c r="F10" s="144"/>
      <c r="G10" s="139"/>
      <c r="H10" s="140"/>
      <c r="I10" s="139"/>
      <c r="J10" s="140"/>
      <c r="K10" s="139"/>
      <c r="L10" s="140"/>
      <c r="M10" s="137"/>
      <c r="N10" s="138"/>
    </row>
    <row r="11" spans="2:14" ht="37.5" customHeight="1" x14ac:dyDescent="0.15">
      <c r="B11" s="3" t="s">
        <v>14</v>
      </c>
      <c r="C11" s="135"/>
      <c r="D11" s="136"/>
      <c r="E11" s="139"/>
      <c r="F11" s="140"/>
      <c r="G11" s="139"/>
      <c r="H11" s="140"/>
      <c r="I11" s="139"/>
      <c r="J11" s="140"/>
      <c r="K11" s="139"/>
      <c r="L11" s="140"/>
      <c r="M11" s="137"/>
      <c r="N11" s="138"/>
    </row>
    <row r="12" spans="2:14" ht="18.75" customHeight="1" x14ac:dyDescent="0.15">
      <c r="B12" s="3" t="s">
        <v>15</v>
      </c>
      <c r="C12" s="135"/>
      <c r="D12" s="136"/>
      <c r="E12" s="139"/>
      <c r="F12" s="140"/>
      <c r="G12" s="139"/>
      <c r="H12" s="140"/>
      <c r="I12" s="139"/>
      <c r="J12" s="140"/>
      <c r="K12" s="139"/>
      <c r="L12" s="140"/>
      <c r="M12" s="137"/>
      <c r="N12" s="138"/>
    </row>
    <row r="13" spans="2:14" x14ac:dyDescent="0.15">
      <c r="B13" s="128" t="s">
        <v>16</v>
      </c>
      <c r="C13" s="5"/>
      <c r="D13" s="5"/>
      <c r="E13" s="5"/>
      <c r="F13" s="5"/>
      <c r="G13" s="5"/>
      <c r="H13" s="5"/>
      <c r="I13" s="5"/>
      <c r="J13" s="5"/>
      <c r="K13" s="5"/>
      <c r="L13" s="5"/>
      <c r="M13" s="5"/>
      <c r="N13" s="5"/>
    </row>
    <row r="14" spans="2:14" x14ac:dyDescent="0.15">
      <c r="B14" s="128"/>
      <c r="C14" s="7"/>
      <c r="D14" s="7"/>
      <c r="E14" s="7"/>
      <c r="F14" s="7"/>
      <c r="G14" s="7"/>
      <c r="H14" s="7"/>
      <c r="I14" s="7"/>
      <c r="J14" s="7"/>
      <c r="K14" s="7"/>
      <c r="L14" s="7"/>
      <c r="M14" s="7"/>
      <c r="N14" s="7"/>
    </row>
    <row r="15" spans="2:14" x14ac:dyDescent="0.15">
      <c r="B15" s="128"/>
      <c r="C15" s="7"/>
      <c r="D15" s="7"/>
      <c r="E15" s="7"/>
      <c r="F15" s="7"/>
      <c r="G15" s="7"/>
      <c r="H15" s="7"/>
      <c r="I15" s="7"/>
      <c r="J15" s="7"/>
      <c r="K15" s="7"/>
      <c r="L15" s="7"/>
      <c r="M15" s="7"/>
      <c r="N15" s="7"/>
    </row>
    <row r="16" spans="2:14" x14ac:dyDescent="0.15">
      <c r="B16" s="128"/>
      <c r="C16" s="7"/>
      <c r="D16" s="7"/>
      <c r="E16" s="7"/>
      <c r="F16" s="7"/>
      <c r="G16" s="7"/>
      <c r="H16" s="7"/>
      <c r="I16" s="7"/>
      <c r="J16" s="7"/>
      <c r="K16" s="7"/>
      <c r="L16" s="7"/>
      <c r="M16" s="7"/>
      <c r="N16" s="7"/>
    </row>
    <row r="17" spans="2:14" x14ac:dyDescent="0.15">
      <c r="B17" s="128"/>
      <c r="C17" s="7"/>
      <c r="D17" s="7"/>
      <c r="E17" s="7"/>
      <c r="F17" s="7"/>
      <c r="G17" s="7"/>
      <c r="H17" s="7"/>
      <c r="I17" s="7"/>
      <c r="J17" s="7"/>
      <c r="K17" s="7"/>
      <c r="L17" s="7"/>
      <c r="M17" s="7"/>
      <c r="N17" s="7"/>
    </row>
    <row r="18" spans="2:14" x14ac:dyDescent="0.15">
      <c r="B18" s="128"/>
      <c r="C18" s="6"/>
      <c r="D18" s="6"/>
      <c r="E18" s="6"/>
      <c r="F18" s="6"/>
      <c r="G18" s="6"/>
      <c r="H18" s="6"/>
      <c r="I18" s="6"/>
      <c r="J18" s="6"/>
      <c r="K18" s="6"/>
      <c r="L18" s="6"/>
      <c r="M18" s="6"/>
      <c r="N18" s="6"/>
    </row>
    <row r="19" spans="2:14" x14ac:dyDescent="0.15">
      <c r="B19" s="128" t="s">
        <v>17</v>
      </c>
      <c r="C19" s="5"/>
      <c r="D19" s="5"/>
      <c r="E19" s="5"/>
      <c r="F19" s="5"/>
      <c r="G19" s="5"/>
      <c r="H19" s="5"/>
      <c r="I19" s="5"/>
      <c r="J19" s="5"/>
      <c r="K19" s="5"/>
      <c r="L19" s="5"/>
      <c r="M19" s="5"/>
      <c r="N19" s="5"/>
    </row>
    <row r="20" spans="2:14" x14ac:dyDescent="0.15">
      <c r="B20" s="128"/>
      <c r="C20" s="7"/>
      <c r="D20" s="7"/>
      <c r="E20" s="7"/>
      <c r="F20" s="7"/>
      <c r="G20" s="7"/>
      <c r="H20" s="7"/>
      <c r="I20" s="7"/>
      <c r="J20" s="7"/>
      <c r="K20" s="7"/>
      <c r="L20" s="7"/>
      <c r="M20" s="7"/>
      <c r="N20" s="7"/>
    </row>
    <row r="21" spans="2:14" x14ac:dyDescent="0.15">
      <c r="B21" s="128"/>
      <c r="C21" s="7"/>
      <c r="D21" s="7"/>
      <c r="E21" s="7"/>
      <c r="F21" s="7"/>
      <c r="G21" s="7"/>
      <c r="H21" s="7"/>
      <c r="I21" s="7"/>
      <c r="J21" s="7"/>
      <c r="K21" s="7"/>
      <c r="L21" s="7"/>
      <c r="M21" s="7"/>
      <c r="N21" s="7"/>
    </row>
    <row r="22" spans="2:14" x14ac:dyDescent="0.15">
      <c r="B22" s="128"/>
      <c r="C22" s="7"/>
      <c r="D22" s="7"/>
      <c r="E22" s="7"/>
      <c r="F22" s="7"/>
      <c r="G22" s="7"/>
      <c r="H22" s="7"/>
      <c r="I22" s="7"/>
      <c r="J22" s="7"/>
      <c r="K22" s="7"/>
      <c r="L22" s="7"/>
      <c r="M22" s="7"/>
      <c r="N22" s="7"/>
    </row>
    <row r="23" spans="2:14" x14ac:dyDescent="0.15">
      <c r="B23" s="128"/>
      <c r="C23" s="7"/>
      <c r="D23" s="7"/>
      <c r="E23" s="7"/>
      <c r="F23" s="7"/>
      <c r="G23" s="7"/>
      <c r="H23" s="7"/>
      <c r="I23" s="7"/>
      <c r="J23" s="7"/>
      <c r="K23" s="7"/>
      <c r="L23" s="7"/>
      <c r="M23" s="7"/>
      <c r="N23" s="7"/>
    </row>
    <row r="24" spans="2:14" x14ac:dyDescent="0.15">
      <c r="B24" s="128"/>
      <c r="C24" s="6"/>
      <c r="D24" s="6"/>
      <c r="E24" s="6"/>
      <c r="F24" s="6"/>
      <c r="G24" s="6"/>
      <c r="H24" s="6"/>
      <c r="I24" s="6"/>
      <c r="J24" s="6"/>
      <c r="K24" s="6"/>
      <c r="L24" s="6"/>
      <c r="M24" s="6"/>
      <c r="N24" s="6"/>
    </row>
    <row r="25" spans="2:14" ht="37.5" customHeight="1" x14ac:dyDescent="0.15">
      <c r="B25" s="3" t="s">
        <v>97</v>
      </c>
      <c r="C25" s="135"/>
      <c r="D25" s="136"/>
      <c r="E25" s="133"/>
      <c r="F25" s="134"/>
      <c r="G25" s="133"/>
      <c r="H25" s="134"/>
      <c r="I25" s="133"/>
      <c r="J25" s="134"/>
      <c r="K25" s="133"/>
      <c r="L25" s="134"/>
      <c r="M25" s="133"/>
      <c r="N25" s="134"/>
    </row>
    <row r="26" spans="2:14" x14ac:dyDescent="0.15">
      <c r="B26" s="128" t="s">
        <v>18</v>
      </c>
      <c r="C26" s="5"/>
      <c r="D26" s="5"/>
      <c r="E26" s="5"/>
      <c r="F26" s="5"/>
      <c r="G26" s="5"/>
      <c r="H26" s="5"/>
      <c r="I26" s="5"/>
      <c r="J26" s="5"/>
      <c r="K26" s="5"/>
      <c r="L26" s="5"/>
      <c r="M26" s="5"/>
      <c r="N26" s="5"/>
    </row>
    <row r="27" spans="2:14" x14ac:dyDescent="0.15">
      <c r="B27" s="128"/>
      <c r="C27" s="7"/>
      <c r="D27" s="7"/>
      <c r="E27" s="7"/>
      <c r="F27" s="7"/>
      <c r="G27" s="7"/>
      <c r="H27" s="7"/>
      <c r="I27" s="7"/>
      <c r="J27" s="7"/>
      <c r="K27" s="7"/>
      <c r="L27" s="7"/>
      <c r="M27" s="7"/>
      <c r="N27" s="7"/>
    </row>
    <row r="28" spans="2:14" x14ac:dyDescent="0.15">
      <c r="B28" s="128"/>
      <c r="C28" s="7"/>
      <c r="D28" s="7"/>
      <c r="E28" s="7"/>
      <c r="F28" s="7"/>
      <c r="G28" s="7"/>
      <c r="H28" s="7"/>
      <c r="I28" s="7"/>
      <c r="J28" s="7"/>
      <c r="K28" s="7"/>
      <c r="L28" s="7"/>
      <c r="M28" s="7"/>
      <c r="N28" s="7"/>
    </row>
    <row r="29" spans="2:14" x14ac:dyDescent="0.15">
      <c r="B29" s="128"/>
      <c r="C29" s="7"/>
      <c r="D29" s="7"/>
      <c r="E29" s="7"/>
      <c r="F29" s="7"/>
      <c r="G29" s="7"/>
      <c r="H29" s="7"/>
      <c r="I29" s="7"/>
      <c r="J29" s="7"/>
      <c r="K29" s="7"/>
      <c r="L29" s="7"/>
      <c r="M29" s="7"/>
      <c r="N29" s="7"/>
    </row>
    <row r="30" spans="2:14" x14ac:dyDescent="0.15">
      <c r="B30" s="128"/>
      <c r="C30" s="7"/>
      <c r="D30" s="7"/>
      <c r="E30" s="7"/>
      <c r="F30" s="7"/>
      <c r="G30" s="7"/>
      <c r="H30" s="7"/>
      <c r="I30" s="7"/>
      <c r="J30" s="7"/>
      <c r="K30" s="7"/>
      <c r="L30" s="7"/>
      <c r="M30" s="7"/>
      <c r="N30" s="7"/>
    </row>
    <row r="31" spans="2:14" x14ac:dyDescent="0.15">
      <c r="B31" s="128"/>
      <c r="C31" s="6"/>
      <c r="D31" s="6"/>
      <c r="E31" s="6"/>
      <c r="F31" s="6"/>
      <c r="G31" s="6"/>
      <c r="H31" s="6"/>
      <c r="I31" s="6"/>
      <c r="J31" s="6"/>
      <c r="K31" s="6"/>
      <c r="L31" s="6"/>
      <c r="M31" s="6"/>
      <c r="N31" s="6"/>
    </row>
    <row r="32" spans="2:14" x14ac:dyDescent="0.15">
      <c r="B32" s="128" t="s">
        <v>19</v>
      </c>
      <c r="C32" s="5"/>
      <c r="D32" s="5"/>
      <c r="E32" s="5"/>
      <c r="F32" s="5"/>
      <c r="G32" s="5"/>
      <c r="H32" s="5"/>
      <c r="I32" s="5"/>
      <c r="J32" s="5"/>
      <c r="K32" s="5"/>
      <c r="L32" s="5"/>
      <c r="M32" s="5"/>
      <c r="N32" s="5"/>
    </row>
    <row r="33" spans="2:14" x14ac:dyDescent="0.15">
      <c r="B33" s="128"/>
      <c r="C33" s="7"/>
      <c r="D33" s="7"/>
      <c r="E33" s="7"/>
      <c r="F33" s="7"/>
      <c r="G33" s="7"/>
      <c r="H33" s="7"/>
      <c r="I33" s="7"/>
      <c r="J33" s="7"/>
      <c r="K33" s="7"/>
      <c r="L33" s="7"/>
      <c r="M33" s="7"/>
      <c r="N33" s="7"/>
    </row>
    <row r="34" spans="2:14" x14ac:dyDescent="0.15">
      <c r="B34" s="128"/>
      <c r="C34" s="7"/>
      <c r="D34" s="7"/>
      <c r="E34" s="7"/>
      <c r="F34" s="7"/>
      <c r="G34" s="7"/>
      <c r="H34" s="7"/>
      <c r="I34" s="7"/>
      <c r="J34" s="7"/>
      <c r="K34" s="7"/>
      <c r="L34" s="7"/>
      <c r="M34" s="7"/>
      <c r="N34" s="7"/>
    </row>
    <row r="35" spans="2:14" x14ac:dyDescent="0.15">
      <c r="B35" s="128"/>
      <c r="C35" s="7"/>
      <c r="D35" s="7"/>
      <c r="E35" s="7"/>
      <c r="F35" s="7"/>
      <c r="G35" s="7"/>
      <c r="H35" s="7"/>
      <c r="I35" s="7"/>
      <c r="J35" s="7"/>
      <c r="K35" s="7"/>
      <c r="L35" s="7"/>
      <c r="M35" s="7"/>
      <c r="N35" s="7"/>
    </row>
    <row r="36" spans="2:14" x14ac:dyDescent="0.15">
      <c r="B36" s="128"/>
      <c r="C36" s="7"/>
      <c r="D36" s="7"/>
      <c r="E36" s="7"/>
      <c r="F36" s="7"/>
      <c r="G36" s="7"/>
      <c r="H36" s="7"/>
      <c r="I36" s="7"/>
      <c r="J36" s="7"/>
      <c r="K36" s="7"/>
      <c r="L36" s="7"/>
      <c r="M36" s="7"/>
      <c r="N36" s="7"/>
    </row>
    <row r="37" spans="2:14" x14ac:dyDescent="0.15">
      <c r="B37" s="128"/>
      <c r="C37" s="6"/>
      <c r="D37" s="6"/>
      <c r="E37" s="6"/>
      <c r="F37" s="6"/>
      <c r="G37" s="6"/>
      <c r="H37" s="6"/>
      <c r="I37" s="6"/>
      <c r="J37" s="6"/>
      <c r="K37" s="6"/>
      <c r="L37" s="6"/>
      <c r="M37" s="6"/>
      <c r="N37" s="6"/>
    </row>
    <row r="38" spans="2:14" ht="18.75" customHeight="1" x14ac:dyDescent="0.15">
      <c r="B38" s="3" t="s">
        <v>20</v>
      </c>
      <c r="C38" s="129"/>
      <c r="D38" s="130"/>
      <c r="E38" s="124"/>
      <c r="F38" s="125"/>
      <c r="G38" s="124"/>
      <c r="H38" s="125"/>
      <c r="I38" s="124"/>
      <c r="J38" s="125"/>
      <c r="K38" s="124"/>
      <c r="L38" s="125"/>
      <c r="M38" s="124"/>
      <c r="N38" s="125"/>
    </row>
    <row r="39" spans="2:14" ht="18.75" customHeight="1" x14ac:dyDescent="0.15">
      <c r="B39" s="3" t="s">
        <v>21</v>
      </c>
      <c r="C39" s="129"/>
      <c r="D39" s="130"/>
      <c r="E39" s="124"/>
      <c r="F39" s="125"/>
      <c r="G39" s="124"/>
      <c r="H39" s="125"/>
      <c r="I39" s="124"/>
      <c r="J39" s="125"/>
      <c r="K39" s="124"/>
      <c r="L39" s="125"/>
      <c r="M39" s="124"/>
      <c r="N39" s="125"/>
    </row>
    <row r="40" spans="2:14" ht="18.75" customHeight="1" x14ac:dyDescent="0.15">
      <c r="B40" s="3" t="s">
        <v>22</v>
      </c>
      <c r="C40" s="129"/>
      <c r="D40" s="130"/>
      <c r="E40" s="124"/>
      <c r="F40" s="125"/>
      <c r="G40" s="124"/>
      <c r="H40" s="125"/>
      <c r="I40" s="124"/>
      <c r="J40" s="125"/>
      <c r="K40" s="124"/>
      <c r="L40" s="125"/>
      <c r="M40" s="124"/>
      <c r="N40" s="125"/>
    </row>
    <row r="41" spans="2:14" x14ac:dyDescent="0.15">
      <c r="B41" s="128" t="s">
        <v>23</v>
      </c>
      <c r="C41" s="5"/>
      <c r="D41" s="5"/>
      <c r="E41" s="5"/>
      <c r="F41" s="5"/>
      <c r="G41" s="5"/>
      <c r="H41" s="5"/>
      <c r="I41" s="5"/>
      <c r="J41" s="5"/>
      <c r="K41" s="5"/>
      <c r="L41" s="5"/>
      <c r="M41" s="5"/>
      <c r="N41" s="5"/>
    </row>
    <row r="42" spans="2:14" x14ac:dyDescent="0.15">
      <c r="B42" s="128"/>
      <c r="C42" s="7"/>
      <c r="D42" s="7"/>
      <c r="E42" s="7"/>
      <c r="F42" s="7"/>
      <c r="G42" s="7"/>
      <c r="H42" s="7"/>
      <c r="I42" s="7"/>
      <c r="J42" s="7"/>
      <c r="K42" s="7"/>
      <c r="L42" s="7"/>
      <c r="M42" s="7"/>
      <c r="N42" s="7"/>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6"/>
      <c r="D46" s="6"/>
      <c r="E46" s="6"/>
      <c r="F46" s="6"/>
      <c r="G46" s="6"/>
      <c r="H46" s="6"/>
      <c r="I46" s="6"/>
      <c r="J46" s="6"/>
      <c r="K46" s="6"/>
      <c r="L46" s="6"/>
      <c r="M46" s="6"/>
      <c r="N46" s="6"/>
    </row>
    <row r="47" spans="2:14" ht="37.5" customHeight="1" x14ac:dyDescent="0.15">
      <c r="B47" s="3" t="s">
        <v>24</v>
      </c>
      <c r="C47" s="129"/>
      <c r="D47" s="130"/>
      <c r="E47" s="124"/>
      <c r="F47" s="125"/>
      <c r="G47" s="124"/>
      <c r="H47" s="125"/>
      <c r="I47" s="124"/>
      <c r="J47" s="125"/>
      <c r="K47" s="124"/>
      <c r="L47" s="125"/>
      <c r="M47" s="124"/>
      <c r="N47" s="125"/>
    </row>
    <row r="48" spans="2:14" ht="37.5" customHeight="1" x14ac:dyDescent="0.15">
      <c r="B48" s="4" t="s">
        <v>25</v>
      </c>
      <c r="C48" s="129"/>
      <c r="D48" s="130"/>
      <c r="E48" s="124"/>
      <c r="F48" s="125"/>
      <c r="G48" s="124"/>
      <c r="H48" s="125"/>
      <c r="I48" s="124"/>
      <c r="J48" s="125"/>
      <c r="K48" s="124"/>
      <c r="L48" s="125"/>
      <c r="M48" s="124"/>
      <c r="N48" s="125"/>
    </row>
    <row r="49" spans="2:14" x14ac:dyDescent="0.15">
      <c r="B49" s="128" t="s">
        <v>26</v>
      </c>
      <c r="C49" s="124" t="s">
        <v>27</v>
      </c>
      <c r="D49" s="125"/>
      <c r="E49" s="126">
        <f>COUNTIF($C$13:$N$46,"国")/6</f>
        <v>0</v>
      </c>
      <c r="F49" s="127"/>
      <c r="G49" s="124" t="s">
        <v>30</v>
      </c>
      <c r="H49" s="125"/>
      <c r="I49" s="126">
        <f>COUNTIF($C$13:$N$46,"音")/6</f>
        <v>0</v>
      </c>
      <c r="J49" s="127"/>
      <c r="K49" s="124" t="s">
        <v>33</v>
      </c>
      <c r="L49" s="125"/>
      <c r="M49" s="126">
        <f>COUNTIF($C$13:$N$46,"道")/6</f>
        <v>0</v>
      </c>
      <c r="N49" s="127"/>
    </row>
    <row r="50" spans="2:14" x14ac:dyDescent="0.15">
      <c r="B50" s="128"/>
      <c r="C50" s="124" t="s">
        <v>28</v>
      </c>
      <c r="D50" s="125"/>
      <c r="E50" s="126">
        <f>COUNTIF($C$13:$N$46,"算")/6</f>
        <v>0</v>
      </c>
      <c r="F50" s="127"/>
      <c r="G50" s="124" t="s">
        <v>31</v>
      </c>
      <c r="H50" s="125"/>
      <c r="I50" s="126">
        <f>COUNTIF($C$13:$N$46,"図")/6</f>
        <v>0</v>
      </c>
      <c r="J50" s="127"/>
      <c r="K50" s="124" t="s">
        <v>35</v>
      </c>
      <c r="L50" s="125"/>
      <c r="M50" s="126">
        <f>COUNTIF($C$13:$N$46,"学")/6</f>
        <v>0</v>
      </c>
      <c r="N50" s="127"/>
    </row>
    <row r="51" spans="2:14" x14ac:dyDescent="0.15">
      <c r="B51" s="128"/>
      <c r="C51" s="124" t="s">
        <v>29</v>
      </c>
      <c r="D51" s="125"/>
      <c r="E51" s="126">
        <f>COUNTIF($C$13:$N$46,"生")/6</f>
        <v>0</v>
      </c>
      <c r="F51" s="127"/>
      <c r="G51" s="124" t="s">
        <v>32</v>
      </c>
      <c r="H51" s="125"/>
      <c r="I51" s="126">
        <f>COUNTIF($C$13:$N$46,"体")/6</f>
        <v>0</v>
      </c>
      <c r="J51" s="127"/>
      <c r="K51" s="124" t="s">
        <v>34</v>
      </c>
      <c r="L51" s="125"/>
      <c r="M51" s="126">
        <f>COUNTIF($C$13:$N$46,"行")/6</f>
        <v>0</v>
      </c>
      <c r="N51" s="127"/>
    </row>
  </sheetData>
  <mergeCells count="94">
    <mergeCell ref="B1:N2"/>
    <mergeCell ref="L3:N3"/>
    <mergeCell ref="B5:C6"/>
    <mergeCell ref="D5:N6"/>
    <mergeCell ref="C8:D8"/>
    <mergeCell ref="E8:F8"/>
    <mergeCell ref="G8:H8"/>
    <mergeCell ref="I8:J8"/>
    <mergeCell ref="K8:L8"/>
    <mergeCell ref="M8:N8"/>
    <mergeCell ref="M10:N10"/>
    <mergeCell ref="C9:D9"/>
    <mergeCell ref="E9:F9"/>
    <mergeCell ref="G9:H9"/>
    <mergeCell ref="I9:J9"/>
    <mergeCell ref="K9:L9"/>
    <mergeCell ref="M9:N9"/>
    <mergeCell ref="C10:D10"/>
    <mergeCell ref="E10:F10"/>
    <mergeCell ref="G10:H10"/>
    <mergeCell ref="I10:J10"/>
    <mergeCell ref="K10:L10"/>
    <mergeCell ref="M12:N12"/>
    <mergeCell ref="C11:D11"/>
    <mergeCell ref="E11:F11"/>
    <mergeCell ref="G11:H11"/>
    <mergeCell ref="I11:J11"/>
    <mergeCell ref="K11:L11"/>
    <mergeCell ref="M11:N11"/>
    <mergeCell ref="C12:D12"/>
    <mergeCell ref="E12:F12"/>
    <mergeCell ref="G12:H12"/>
    <mergeCell ref="I12:J12"/>
    <mergeCell ref="K12:L12"/>
    <mergeCell ref="B13:B18"/>
    <mergeCell ref="B19:B24"/>
    <mergeCell ref="C25:D25"/>
    <mergeCell ref="E25:F25"/>
    <mergeCell ref="G25:H25"/>
    <mergeCell ref="K25:L25"/>
    <mergeCell ref="M25:N25"/>
    <mergeCell ref="B26:B31"/>
    <mergeCell ref="B32:B37"/>
    <mergeCell ref="C38:D38"/>
    <mergeCell ref="E38:F38"/>
    <mergeCell ref="G38:H38"/>
    <mergeCell ref="I38:J38"/>
    <mergeCell ref="K38:L38"/>
    <mergeCell ref="M38:N38"/>
    <mergeCell ref="I25:J25"/>
    <mergeCell ref="M40:N40"/>
    <mergeCell ref="C39:D39"/>
    <mergeCell ref="E39:F39"/>
    <mergeCell ref="G39:H39"/>
    <mergeCell ref="I39:J39"/>
    <mergeCell ref="K39:L39"/>
    <mergeCell ref="M39:N39"/>
    <mergeCell ref="C40:D40"/>
    <mergeCell ref="E40:F40"/>
    <mergeCell ref="G40:H40"/>
    <mergeCell ref="I40:J40"/>
    <mergeCell ref="K40:L40"/>
    <mergeCell ref="B41:B46"/>
    <mergeCell ref="C47:D47"/>
    <mergeCell ref="E47:F47"/>
    <mergeCell ref="G47:H47"/>
    <mergeCell ref="I47:J47"/>
    <mergeCell ref="M47:N47"/>
    <mergeCell ref="C48:D48"/>
    <mergeCell ref="E48:F48"/>
    <mergeCell ref="G48:H48"/>
    <mergeCell ref="I48:J48"/>
    <mergeCell ref="K48:L48"/>
    <mergeCell ref="M48:N48"/>
    <mergeCell ref="K47:L47"/>
    <mergeCell ref="B49:B51"/>
    <mergeCell ref="C49:D49"/>
    <mergeCell ref="E49:F49"/>
    <mergeCell ref="G49:H49"/>
    <mergeCell ref="I49:J49"/>
    <mergeCell ref="C51:D51"/>
    <mergeCell ref="E51:F51"/>
    <mergeCell ref="G51:H51"/>
    <mergeCell ref="I51:J51"/>
    <mergeCell ref="K51:L51"/>
    <mergeCell ref="M51:N51"/>
    <mergeCell ref="M49:N49"/>
    <mergeCell ref="C50:D50"/>
    <mergeCell ref="E50:F50"/>
    <mergeCell ref="G50:H50"/>
    <mergeCell ref="I50:J50"/>
    <mergeCell ref="K50:L50"/>
    <mergeCell ref="M50:N50"/>
    <mergeCell ref="K49:L49"/>
  </mergeCells>
  <phoneticPr fontId="1"/>
  <pageMargins left="0.31496062992125984" right="0.31496062992125984" top="0.35433070866141736" bottom="0.35433070866141736"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51"/>
  <sheetViews>
    <sheetView workbookViewId="0">
      <selection activeCell="R9" sqref="R9"/>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55</v>
      </c>
      <c r="K3" s="2"/>
      <c r="L3" s="172" t="s">
        <v>91</v>
      </c>
      <c r="M3" s="172"/>
      <c r="N3" s="172"/>
    </row>
    <row r="5" spans="2:14" x14ac:dyDescent="0.15">
      <c r="B5" s="146" t="s">
        <v>58</v>
      </c>
      <c r="C5" s="147"/>
      <c r="D5" s="150" t="s">
        <v>62</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44</v>
      </c>
      <c r="D8" s="130"/>
      <c r="E8" s="129" t="s">
        <v>45</v>
      </c>
      <c r="F8" s="130"/>
      <c r="G8" s="129" t="s">
        <v>56</v>
      </c>
      <c r="H8" s="130"/>
      <c r="I8" s="129" t="s">
        <v>47</v>
      </c>
      <c r="J8" s="130"/>
      <c r="K8" s="129" t="s">
        <v>73</v>
      </c>
      <c r="L8" s="130"/>
      <c r="M8" s="129" t="s">
        <v>60</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c r="D10" s="144"/>
      <c r="E10" s="143"/>
      <c r="F10" s="144"/>
      <c r="G10" s="139"/>
      <c r="H10" s="140"/>
      <c r="I10" s="139"/>
      <c r="J10" s="140"/>
      <c r="K10" s="139"/>
      <c r="L10" s="140"/>
      <c r="M10" s="137"/>
      <c r="N10" s="138"/>
    </row>
    <row r="11" spans="2:14" ht="37.5" customHeight="1" x14ac:dyDescent="0.15">
      <c r="B11" s="3" t="s">
        <v>14</v>
      </c>
      <c r="C11" s="135"/>
      <c r="D11" s="136"/>
      <c r="E11" s="139"/>
      <c r="F11" s="140"/>
      <c r="G11" s="139"/>
      <c r="H11" s="140"/>
      <c r="I11" s="139"/>
      <c r="J11" s="140"/>
      <c r="K11" s="139"/>
      <c r="L11" s="140"/>
      <c r="M11" s="137"/>
      <c r="N11" s="138"/>
    </row>
    <row r="12" spans="2:14" ht="18.75" customHeight="1" x14ac:dyDescent="0.15">
      <c r="B12" s="3" t="s">
        <v>15</v>
      </c>
      <c r="C12" s="135"/>
      <c r="D12" s="136"/>
      <c r="E12" s="139"/>
      <c r="F12" s="140"/>
      <c r="G12" s="139"/>
      <c r="H12" s="140"/>
      <c r="I12" s="139"/>
      <c r="J12" s="140"/>
      <c r="K12" s="139"/>
      <c r="L12" s="140"/>
      <c r="M12" s="137"/>
      <c r="N12" s="138"/>
    </row>
    <row r="13" spans="2:14" x14ac:dyDescent="0.15">
      <c r="B13" s="128" t="s">
        <v>16</v>
      </c>
      <c r="C13" s="5"/>
      <c r="D13" s="5"/>
      <c r="E13" s="5"/>
      <c r="F13" s="5"/>
      <c r="G13" s="5"/>
      <c r="H13" s="5"/>
      <c r="I13" s="5"/>
      <c r="J13" s="5"/>
      <c r="K13" s="5"/>
      <c r="L13" s="5"/>
      <c r="M13" s="5"/>
      <c r="N13" s="5"/>
    </row>
    <row r="14" spans="2:14" x14ac:dyDescent="0.15">
      <c r="B14" s="128"/>
      <c r="C14" s="7"/>
      <c r="D14" s="7"/>
      <c r="E14" s="7"/>
      <c r="F14" s="7"/>
      <c r="G14" s="7"/>
      <c r="H14" s="7"/>
      <c r="I14" s="7"/>
      <c r="J14" s="7"/>
      <c r="K14" s="7"/>
      <c r="L14" s="7"/>
      <c r="M14" s="7"/>
      <c r="N14" s="7"/>
    </row>
    <row r="15" spans="2:14" x14ac:dyDescent="0.15">
      <c r="B15" s="128"/>
      <c r="C15" s="7"/>
      <c r="D15" s="7"/>
      <c r="E15" s="7"/>
      <c r="F15" s="7"/>
      <c r="G15" s="7"/>
      <c r="H15" s="7"/>
      <c r="I15" s="7"/>
      <c r="J15" s="7"/>
      <c r="K15" s="7"/>
      <c r="L15" s="7"/>
      <c r="M15" s="7"/>
      <c r="N15" s="7"/>
    </row>
    <row r="16" spans="2:14" x14ac:dyDescent="0.15">
      <c r="B16" s="128"/>
      <c r="C16" s="7"/>
      <c r="D16" s="7"/>
      <c r="E16" s="7"/>
      <c r="F16" s="7"/>
      <c r="G16" s="7"/>
      <c r="H16" s="7"/>
      <c r="I16" s="7"/>
      <c r="J16" s="7"/>
      <c r="K16" s="7"/>
      <c r="L16" s="7"/>
      <c r="M16" s="7"/>
      <c r="N16" s="7"/>
    </row>
    <row r="17" spans="2:14" x14ac:dyDescent="0.15">
      <c r="B17" s="128"/>
      <c r="C17" s="7"/>
      <c r="D17" s="7"/>
      <c r="E17" s="7"/>
      <c r="F17" s="7"/>
      <c r="G17" s="7"/>
      <c r="H17" s="7"/>
      <c r="I17" s="7"/>
      <c r="J17" s="7"/>
      <c r="K17" s="7"/>
      <c r="L17" s="7"/>
      <c r="M17" s="7"/>
      <c r="N17" s="7"/>
    </row>
    <row r="18" spans="2:14" x14ac:dyDescent="0.15">
      <c r="B18" s="128"/>
      <c r="C18" s="6"/>
      <c r="D18" s="6"/>
      <c r="E18" s="6"/>
      <c r="F18" s="6"/>
      <c r="G18" s="6"/>
      <c r="H18" s="6"/>
      <c r="I18" s="6"/>
      <c r="J18" s="6"/>
      <c r="K18" s="6"/>
      <c r="L18" s="6"/>
      <c r="M18" s="6"/>
      <c r="N18" s="6"/>
    </row>
    <row r="19" spans="2:14" x14ac:dyDescent="0.15">
      <c r="B19" s="128" t="s">
        <v>17</v>
      </c>
      <c r="C19" s="5"/>
      <c r="D19" s="5"/>
      <c r="E19" s="5"/>
      <c r="F19" s="5"/>
      <c r="G19" s="5"/>
      <c r="H19" s="5"/>
      <c r="I19" s="5"/>
      <c r="J19" s="5"/>
      <c r="K19" s="5"/>
      <c r="L19" s="5"/>
      <c r="M19" s="5"/>
      <c r="N19" s="5"/>
    </row>
    <row r="20" spans="2:14" x14ac:dyDescent="0.15">
      <c r="B20" s="128"/>
      <c r="C20" s="7"/>
      <c r="D20" s="7"/>
      <c r="E20" s="7"/>
      <c r="F20" s="7"/>
      <c r="G20" s="7"/>
      <c r="H20" s="7"/>
      <c r="I20" s="7"/>
      <c r="J20" s="7"/>
      <c r="K20" s="7"/>
      <c r="L20" s="7"/>
      <c r="M20" s="7"/>
      <c r="N20" s="7"/>
    </row>
    <row r="21" spans="2:14" x14ac:dyDescent="0.15">
      <c r="B21" s="128"/>
      <c r="C21" s="7"/>
      <c r="D21" s="7"/>
      <c r="E21" s="7"/>
      <c r="F21" s="7"/>
      <c r="G21" s="7"/>
      <c r="H21" s="7"/>
      <c r="I21" s="7"/>
      <c r="J21" s="7"/>
      <c r="K21" s="7"/>
      <c r="L21" s="7"/>
      <c r="M21" s="7"/>
      <c r="N21" s="7"/>
    </row>
    <row r="22" spans="2:14" x14ac:dyDescent="0.15">
      <c r="B22" s="128"/>
      <c r="C22" s="7"/>
      <c r="D22" s="7"/>
      <c r="E22" s="7"/>
      <c r="F22" s="7"/>
      <c r="G22" s="7"/>
      <c r="H22" s="7"/>
      <c r="I22" s="7"/>
      <c r="J22" s="7"/>
      <c r="K22" s="7"/>
      <c r="L22" s="7"/>
      <c r="M22" s="7"/>
      <c r="N22" s="7"/>
    </row>
    <row r="23" spans="2:14" x14ac:dyDescent="0.15">
      <c r="B23" s="128"/>
      <c r="C23" s="7"/>
      <c r="D23" s="7"/>
      <c r="E23" s="7"/>
      <c r="F23" s="7"/>
      <c r="G23" s="7"/>
      <c r="H23" s="7"/>
      <c r="I23" s="7"/>
      <c r="J23" s="7"/>
      <c r="K23" s="7"/>
      <c r="L23" s="7"/>
      <c r="M23" s="7"/>
      <c r="N23" s="7"/>
    </row>
    <row r="24" spans="2:14" x14ac:dyDescent="0.15">
      <c r="B24" s="128"/>
      <c r="C24" s="6"/>
      <c r="D24" s="6"/>
      <c r="E24" s="6"/>
      <c r="F24" s="6"/>
      <c r="G24" s="6"/>
      <c r="H24" s="6"/>
      <c r="I24" s="6"/>
      <c r="J24" s="6"/>
      <c r="K24" s="6"/>
      <c r="L24" s="6"/>
      <c r="M24" s="6"/>
      <c r="N24" s="6"/>
    </row>
    <row r="25" spans="2:14" ht="37.5" customHeight="1" x14ac:dyDescent="0.15">
      <c r="B25" s="3" t="s">
        <v>97</v>
      </c>
      <c r="C25" s="135"/>
      <c r="D25" s="136"/>
      <c r="E25" s="133"/>
      <c r="F25" s="134"/>
      <c r="G25" s="133"/>
      <c r="H25" s="134"/>
      <c r="I25" s="133"/>
      <c r="J25" s="134"/>
      <c r="K25" s="133"/>
      <c r="L25" s="134"/>
      <c r="M25" s="133"/>
      <c r="N25" s="134"/>
    </row>
    <row r="26" spans="2:14" x14ac:dyDescent="0.15">
      <c r="B26" s="128" t="s">
        <v>18</v>
      </c>
      <c r="C26" s="5"/>
      <c r="D26" s="5"/>
      <c r="E26" s="5"/>
      <c r="F26" s="5"/>
      <c r="G26" s="5"/>
      <c r="H26" s="5"/>
      <c r="I26" s="5"/>
      <c r="J26" s="5"/>
      <c r="K26" s="5"/>
      <c r="L26" s="5"/>
      <c r="M26" s="5"/>
      <c r="N26" s="5"/>
    </row>
    <row r="27" spans="2:14" x14ac:dyDescent="0.15">
      <c r="B27" s="128"/>
      <c r="C27" s="7"/>
      <c r="D27" s="7"/>
      <c r="E27" s="7"/>
      <c r="F27" s="7"/>
      <c r="G27" s="7"/>
      <c r="H27" s="7"/>
      <c r="I27" s="7"/>
      <c r="J27" s="7"/>
      <c r="K27" s="7"/>
      <c r="L27" s="7"/>
      <c r="M27" s="7"/>
      <c r="N27" s="7"/>
    </row>
    <row r="28" spans="2:14" x14ac:dyDescent="0.15">
      <c r="B28" s="128"/>
      <c r="C28" s="7"/>
      <c r="D28" s="7"/>
      <c r="E28" s="7"/>
      <c r="F28" s="7"/>
      <c r="G28" s="7"/>
      <c r="H28" s="7"/>
      <c r="I28" s="7"/>
      <c r="J28" s="7"/>
      <c r="K28" s="7"/>
      <c r="L28" s="7"/>
      <c r="M28" s="7"/>
      <c r="N28" s="7"/>
    </row>
    <row r="29" spans="2:14" x14ac:dyDescent="0.15">
      <c r="B29" s="128"/>
      <c r="C29" s="7"/>
      <c r="D29" s="7"/>
      <c r="E29" s="7"/>
      <c r="F29" s="7"/>
      <c r="G29" s="7"/>
      <c r="H29" s="7"/>
      <c r="I29" s="7"/>
      <c r="J29" s="7"/>
      <c r="K29" s="7"/>
      <c r="L29" s="7"/>
      <c r="M29" s="7"/>
      <c r="N29" s="7"/>
    </row>
    <row r="30" spans="2:14" x14ac:dyDescent="0.15">
      <c r="B30" s="128"/>
      <c r="C30" s="7"/>
      <c r="D30" s="7"/>
      <c r="E30" s="7"/>
      <c r="F30" s="7"/>
      <c r="G30" s="7"/>
      <c r="H30" s="7"/>
      <c r="I30" s="7"/>
      <c r="J30" s="7"/>
      <c r="K30" s="7"/>
      <c r="L30" s="7"/>
      <c r="M30" s="7"/>
      <c r="N30" s="7"/>
    </row>
    <row r="31" spans="2:14" x14ac:dyDescent="0.15">
      <c r="B31" s="128"/>
      <c r="C31" s="6"/>
      <c r="D31" s="6"/>
      <c r="E31" s="6"/>
      <c r="F31" s="6"/>
      <c r="G31" s="6"/>
      <c r="H31" s="6"/>
      <c r="I31" s="6"/>
      <c r="J31" s="6"/>
      <c r="K31" s="6"/>
      <c r="L31" s="6"/>
      <c r="M31" s="6"/>
      <c r="N31" s="6"/>
    </row>
    <row r="32" spans="2:14" x14ac:dyDescent="0.15">
      <c r="B32" s="128" t="s">
        <v>19</v>
      </c>
      <c r="C32" s="5"/>
      <c r="D32" s="5"/>
      <c r="E32" s="5"/>
      <c r="F32" s="5"/>
      <c r="G32" s="5"/>
      <c r="H32" s="5"/>
      <c r="I32" s="5"/>
      <c r="J32" s="5"/>
      <c r="K32" s="5"/>
      <c r="L32" s="5"/>
      <c r="M32" s="5"/>
      <c r="N32" s="5"/>
    </row>
    <row r="33" spans="2:14" x14ac:dyDescent="0.15">
      <c r="B33" s="128"/>
      <c r="C33" s="7"/>
      <c r="D33" s="7"/>
      <c r="E33" s="7"/>
      <c r="F33" s="7"/>
      <c r="G33" s="7"/>
      <c r="H33" s="7"/>
      <c r="I33" s="7"/>
      <c r="J33" s="7"/>
      <c r="K33" s="7"/>
      <c r="L33" s="7"/>
      <c r="M33" s="7"/>
      <c r="N33" s="7"/>
    </row>
    <row r="34" spans="2:14" x14ac:dyDescent="0.15">
      <c r="B34" s="128"/>
      <c r="C34" s="7"/>
      <c r="D34" s="7"/>
      <c r="E34" s="7"/>
      <c r="F34" s="7"/>
      <c r="G34" s="7"/>
      <c r="H34" s="7"/>
      <c r="I34" s="7"/>
      <c r="J34" s="7"/>
      <c r="K34" s="7"/>
      <c r="L34" s="7"/>
      <c r="M34" s="7"/>
      <c r="N34" s="7"/>
    </row>
    <row r="35" spans="2:14" x14ac:dyDescent="0.15">
      <c r="B35" s="128"/>
      <c r="C35" s="7"/>
      <c r="D35" s="7"/>
      <c r="E35" s="7"/>
      <c r="F35" s="7"/>
      <c r="G35" s="7"/>
      <c r="H35" s="7"/>
      <c r="I35" s="7"/>
      <c r="J35" s="7"/>
      <c r="K35" s="7"/>
      <c r="L35" s="7"/>
      <c r="M35" s="7"/>
      <c r="N35" s="7"/>
    </row>
    <row r="36" spans="2:14" x14ac:dyDescent="0.15">
      <c r="B36" s="128"/>
      <c r="C36" s="7"/>
      <c r="D36" s="7"/>
      <c r="E36" s="7"/>
      <c r="F36" s="7"/>
      <c r="G36" s="7"/>
      <c r="H36" s="7"/>
      <c r="I36" s="7"/>
      <c r="J36" s="7"/>
      <c r="K36" s="7"/>
      <c r="L36" s="7"/>
      <c r="M36" s="7"/>
      <c r="N36" s="7"/>
    </row>
    <row r="37" spans="2:14" x14ac:dyDescent="0.15">
      <c r="B37" s="128"/>
      <c r="C37" s="6"/>
      <c r="D37" s="6"/>
      <c r="E37" s="6"/>
      <c r="F37" s="6"/>
      <c r="G37" s="6"/>
      <c r="H37" s="6"/>
      <c r="I37" s="6"/>
      <c r="J37" s="6"/>
      <c r="K37" s="6"/>
      <c r="L37" s="6"/>
      <c r="M37" s="6"/>
      <c r="N37" s="6"/>
    </row>
    <row r="38" spans="2:14" ht="18.75" customHeight="1" x14ac:dyDescent="0.15">
      <c r="B38" s="3" t="s">
        <v>20</v>
      </c>
      <c r="C38" s="129"/>
      <c r="D38" s="130"/>
      <c r="E38" s="124"/>
      <c r="F38" s="125"/>
      <c r="G38" s="124"/>
      <c r="H38" s="125"/>
      <c r="I38" s="124"/>
      <c r="J38" s="125"/>
      <c r="K38" s="124"/>
      <c r="L38" s="125"/>
      <c r="M38" s="124"/>
      <c r="N38" s="125"/>
    </row>
    <row r="39" spans="2:14" ht="18.75" customHeight="1" x14ac:dyDescent="0.15">
      <c r="B39" s="3" t="s">
        <v>21</v>
      </c>
      <c r="C39" s="129"/>
      <c r="D39" s="130"/>
      <c r="E39" s="124"/>
      <c r="F39" s="125"/>
      <c r="G39" s="124"/>
      <c r="H39" s="125"/>
      <c r="I39" s="124"/>
      <c r="J39" s="125"/>
      <c r="K39" s="124"/>
      <c r="L39" s="125"/>
      <c r="M39" s="124"/>
      <c r="N39" s="125"/>
    </row>
    <row r="40" spans="2:14" ht="18.75" customHeight="1" x14ac:dyDescent="0.15">
      <c r="B40" s="3" t="s">
        <v>22</v>
      </c>
      <c r="C40" s="129"/>
      <c r="D40" s="130"/>
      <c r="E40" s="124"/>
      <c r="F40" s="125"/>
      <c r="G40" s="124"/>
      <c r="H40" s="125"/>
      <c r="I40" s="124"/>
      <c r="J40" s="125"/>
      <c r="K40" s="124"/>
      <c r="L40" s="125"/>
      <c r="M40" s="124"/>
      <c r="N40" s="125"/>
    </row>
    <row r="41" spans="2:14" x14ac:dyDescent="0.15">
      <c r="B41" s="128" t="s">
        <v>23</v>
      </c>
      <c r="C41" s="5"/>
      <c r="D41" s="5"/>
      <c r="E41" s="5"/>
      <c r="F41" s="5"/>
      <c r="G41" s="5"/>
      <c r="H41" s="5"/>
      <c r="I41" s="5"/>
      <c r="J41" s="5"/>
      <c r="K41" s="5"/>
      <c r="L41" s="5"/>
      <c r="M41" s="5"/>
      <c r="N41" s="5"/>
    </row>
    <row r="42" spans="2:14" x14ac:dyDescent="0.15">
      <c r="B42" s="128"/>
      <c r="C42" s="7"/>
      <c r="D42" s="7"/>
      <c r="E42" s="7"/>
      <c r="F42" s="7"/>
      <c r="G42" s="7"/>
      <c r="H42" s="7"/>
      <c r="I42" s="7"/>
      <c r="J42" s="7"/>
      <c r="K42" s="7"/>
      <c r="L42" s="7"/>
      <c r="M42" s="7"/>
      <c r="N42" s="7"/>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6"/>
      <c r="D46" s="6"/>
      <c r="E46" s="6"/>
      <c r="F46" s="6"/>
      <c r="G46" s="6"/>
      <c r="H46" s="6"/>
      <c r="I46" s="6"/>
      <c r="J46" s="6"/>
      <c r="K46" s="6"/>
      <c r="L46" s="6"/>
      <c r="M46" s="6"/>
      <c r="N46" s="6"/>
    </row>
    <row r="47" spans="2:14" ht="37.5" customHeight="1" x14ac:dyDescent="0.15">
      <c r="B47" s="3" t="s">
        <v>24</v>
      </c>
      <c r="C47" s="129"/>
      <c r="D47" s="130"/>
      <c r="E47" s="124"/>
      <c r="F47" s="125"/>
      <c r="G47" s="124"/>
      <c r="H47" s="125"/>
      <c r="I47" s="124"/>
      <c r="J47" s="125"/>
      <c r="K47" s="124"/>
      <c r="L47" s="125"/>
      <c r="M47" s="124"/>
      <c r="N47" s="125"/>
    </row>
    <row r="48" spans="2:14" ht="37.5" customHeight="1" x14ac:dyDescent="0.15">
      <c r="B48" s="4" t="s">
        <v>25</v>
      </c>
      <c r="C48" s="129"/>
      <c r="D48" s="130"/>
      <c r="E48" s="124"/>
      <c r="F48" s="125"/>
      <c r="G48" s="124"/>
      <c r="H48" s="125"/>
      <c r="I48" s="124"/>
      <c r="J48" s="125"/>
      <c r="K48" s="124"/>
      <c r="L48" s="125"/>
      <c r="M48" s="124"/>
      <c r="N48" s="125"/>
    </row>
    <row r="49" spans="2:14" x14ac:dyDescent="0.15">
      <c r="B49" s="128" t="s">
        <v>26</v>
      </c>
      <c r="C49" s="124" t="s">
        <v>27</v>
      </c>
      <c r="D49" s="125"/>
      <c r="E49" s="126">
        <f>COUNTIF($C$13:$N$48,"国")/6</f>
        <v>0</v>
      </c>
      <c r="F49" s="127"/>
      <c r="G49" s="124" t="s">
        <v>30</v>
      </c>
      <c r="H49" s="125"/>
      <c r="I49" s="126">
        <f>COUNTIF($C$13:$N$48,"音")/6</f>
        <v>0</v>
      </c>
      <c r="J49" s="127"/>
      <c r="K49" s="124" t="s">
        <v>33</v>
      </c>
      <c r="L49" s="125"/>
      <c r="M49" s="126">
        <f>COUNTIF($C$13:$N$48,"道")/6</f>
        <v>0</v>
      </c>
      <c r="N49" s="127"/>
    </row>
    <row r="50" spans="2:14" x14ac:dyDescent="0.15">
      <c r="B50" s="128"/>
      <c r="C50" s="124" t="s">
        <v>28</v>
      </c>
      <c r="D50" s="125"/>
      <c r="E50" s="126">
        <f>COUNTIF($C$13:$N$48,"算")/6</f>
        <v>0</v>
      </c>
      <c r="F50" s="127"/>
      <c r="G50" s="124" t="s">
        <v>31</v>
      </c>
      <c r="H50" s="125"/>
      <c r="I50" s="126">
        <f>COUNTIF($C$13:$N$48,"図")/6</f>
        <v>0</v>
      </c>
      <c r="J50" s="127"/>
      <c r="K50" s="124" t="s">
        <v>35</v>
      </c>
      <c r="L50" s="125"/>
      <c r="M50" s="126">
        <f>COUNTIF($C$13:$N$48,"学")/6</f>
        <v>0</v>
      </c>
      <c r="N50" s="127"/>
    </row>
    <row r="51" spans="2:14" x14ac:dyDescent="0.15">
      <c r="B51" s="128"/>
      <c r="C51" s="124" t="s">
        <v>29</v>
      </c>
      <c r="D51" s="125"/>
      <c r="E51" s="126">
        <f>COUNTIF($C$13:$N$48,"生")/6</f>
        <v>0</v>
      </c>
      <c r="F51" s="127"/>
      <c r="G51" s="124" t="s">
        <v>32</v>
      </c>
      <c r="H51" s="125"/>
      <c r="I51" s="126">
        <f>COUNTIF($C$13:$N$48,"体")/6</f>
        <v>0</v>
      </c>
      <c r="J51" s="127"/>
      <c r="K51" s="124" t="s">
        <v>34</v>
      </c>
      <c r="L51" s="125"/>
      <c r="M51" s="126">
        <f>COUNTIF($C$13:$N$48,"行")/6</f>
        <v>0</v>
      </c>
      <c r="N51" s="127"/>
    </row>
  </sheetData>
  <mergeCells count="94">
    <mergeCell ref="B1:N2"/>
    <mergeCell ref="L3:N3"/>
    <mergeCell ref="B5:C6"/>
    <mergeCell ref="D5:N6"/>
    <mergeCell ref="C8:D8"/>
    <mergeCell ref="E8:F8"/>
    <mergeCell ref="G8:H8"/>
    <mergeCell ref="I8:J8"/>
    <mergeCell ref="K8:L8"/>
    <mergeCell ref="M8:N8"/>
    <mergeCell ref="M10:N10"/>
    <mergeCell ref="C9:D9"/>
    <mergeCell ref="E9:F9"/>
    <mergeCell ref="G9:H9"/>
    <mergeCell ref="I9:J9"/>
    <mergeCell ref="K9:L9"/>
    <mergeCell ref="M9:N9"/>
    <mergeCell ref="C10:D10"/>
    <mergeCell ref="E10:F10"/>
    <mergeCell ref="G10:H10"/>
    <mergeCell ref="I10:J10"/>
    <mergeCell ref="K10:L10"/>
    <mergeCell ref="M12:N12"/>
    <mergeCell ref="C11:D11"/>
    <mergeCell ref="E11:F11"/>
    <mergeCell ref="G11:H11"/>
    <mergeCell ref="I11:J11"/>
    <mergeCell ref="K11:L11"/>
    <mergeCell ref="M11:N11"/>
    <mergeCell ref="C12:D12"/>
    <mergeCell ref="E12:F12"/>
    <mergeCell ref="G12:H12"/>
    <mergeCell ref="I12:J12"/>
    <mergeCell ref="K12:L12"/>
    <mergeCell ref="B13:B18"/>
    <mergeCell ref="B19:B24"/>
    <mergeCell ref="C25:D25"/>
    <mergeCell ref="E25:F25"/>
    <mergeCell ref="G25:H25"/>
    <mergeCell ref="K25:L25"/>
    <mergeCell ref="M25:N25"/>
    <mergeCell ref="B26:B31"/>
    <mergeCell ref="B32:B37"/>
    <mergeCell ref="C38:D38"/>
    <mergeCell ref="E38:F38"/>
    <mergeCell ref="G38:H38"/>
    <mergeCell ref="I38:J38"/>
    <mergeCell ref="K38:L38"/>
    <mergeCell ref="M38:N38"/>
    <mergeCell ref="I25:J25"/>
    <mergeCell ref="M40:N40"/>
    <mergeCell ref="C39:D39"/>
    <mergeCell ref="E39:F39"/>
    <mergeCell ref="G39:H39"/>
    <mergeCell ref="I39:J39"/>
    <mergeCell ref="K39:L39"/>
    <mergeCell ref="M39:N39"/>
    <mergeCell ref="C40:D40"/>
    <mergeCell ref="E40:F40"/>
    <mergeCell ref="G40:H40"/>
    <mergeCell ref="I40:J40"/>
    <mergeCell ref="K40:L40"/>
    <mergeCell ref="B41:B46"/>
    <mergeCell ref="C47:D47"/>
    <mergeCell ref="E47:F47"/>
    <mergeCell ref="G47:H47"/>
    <mergeCell ref="I47:J47"/>
    <mergeCell ref="M47:N47"/>
    <mergeCell ref="C48:D48"/>
    <mergeCell ref="E48:F48"/>
    <mergeCell ref="G48:H48"/>
    <mergeCell ref="I48:J48"/>
    <mergeCell ref="K48:L48"/>
    <mergeCell ref="M48:N48"/>
    <mergeCell ref="K47:L47"/>
    <mergeCell ref="B49:B51"/>
    <mergeCell ref="C49:D49"/>
    <mergeCell ref="E49:F49"/>
    <mergeCell ref="G49:H49"/>
    <mergeCell ref="I49:J49"/>
    <mergeCell ref="C51:D51"/>
    <mergeCell ref="E51:F51"/>
    <mergeCell ref="G51:H51"/>
    <mergeCell ref="I51:J51"/>
    <mergeCell ref="K51:L51"/>
    <mergeCell ref="M51:N51"/>
    <mergeCell ref="M49:N49"/>
    <mergeCell ref="C50:D50"/>
    <mergeCell ref="E50:F50"/>
    <mergeCell ref="G50:H50"/>
    <mergeCell ref="I50:J50"/>
    <mergeCell ref="K50:L50"/>
    <mergeCell ref="M50:N50"/>
    <mergeCell ref="K49:L49"/>
  </mergeCells>
  <phoneticPr fontId="1"/>
  <pageMargins left="0.31496062992125984" right="0.31496062992125984"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7F1B-3A49-46E1-B49A-5C0472DAF07C}">
  <sheetPr>
    <pageSetUpPr fitToPage="1"/>
  </sheetPr>
  <dimension ref="B1:V57"/>
  <sheetViews>
    <sheetView tabSelected="1" view="pageBreakPreview" topLeftCell="A4" zoomScale="106" zoomScaleNormal="100" zoomScaleSheetLayoutView="106" workbookViewId="0">
      <selection activeCell="B3" sqref="B3"/>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x14ac:dyDescent="0.15">
      <c r="B1" s="145" t="s">
        <v>240</v>
      </c>
      <c r="C1" s="145"/>
      <c r="D1" s="145"/>
      <c r="E1" s="145"/>
      <c r="F1" s="145"/>
      <c r="G1" s="145"/>
      <c r="H1" s="145"/>
      <c r="I1" s="145"/>
      <c r="J1" s="145"/>
      <c r="K1" s="145"/>
      <c r="L1" s="145"/>
      <c r="M1" s="145"/>
      <c r="N1" s="145"/>
    </row>
    <row r="2" spans="2:14" x14ac:dyDescent="0.15">
      <c r="B2" s="145"/>
      <c r="C2" s="145"/>
      <c r="D2" s="145"/>
      <c r="E2" s="145"/>
      <c r="F2" s="145"/>
      <c r="G2" s="145"/>
      <c r="H2" s="145"/>
      <c r="I2" s="145"/>
      <c r="J2" s="145"/>
      <c r="K2" s="145"/>
      <c r="L2" s="145"/>
      <c r="M2" s="145"/>
      <c r="N2" s="145"/>
    </row>
    <row r="4" spans="2:14" x14ac:dyDescent="0.15">
      <c r="B4" s="146" t="s">
        <v>58</v>
      </c>
      <c r="C4" s="147"/>
      <c r="D4" s="150" t="s">
        <v>57</v>
      </c>
      <c r="E4" s="151"/>
      <c r="F4" s="151"/>
      <c r="G4" s="151"/>
      <c r="H4" s="151"/>
      <c r="I4" s="151"/>
      <c r="J4" s="151"/>
      <c r="K4" s="151"/>
      <c r="L4" s="151"/>
      <c r="M4" s="151"/>
      <c r="N4" s="152"/>
    </row>
    <row r="5" spans="2:14" x14ac:dyDescent="0.15">
      <c r="B5" s="148"/>
      <c r="C5" s="149"/>
      <c r="D5" s="153"/>
      <c r="E5" s="154"/>
      <c r="F5" s="154"/>
      <c r="G5" s="154"/>
      <c r="H5" s="154"/>
      <c r="I5" s="154"/>
      <c r="J5" s="154"/>
      <c r="K5" s="154"/>
      <c r="L5" s="154"/>
      <c r="M5" s="154"/>
      <c r="N5" s="155"/>
    </row>
    <row r="7" spans="2:14" x14ac:dyDescent="0.15">
      <c r="B7" s="3" t="s">
        <v>1</v>
      </c>
      <c r="C7" s="129" t="s">
        <v>103</v>
      </c>
      <c r="D7" s="130"/>
      <c r="E7" s="129" t="s">
        <v>103</v>
      </c>
      <c r="F7" s="130"/>
      <c r="G7" s="129" t="s">
        <v>103</v>
      </c>
      <c r="H7" s="130"/>
      <c r="I7" s="129" t="s">
        <v>103</v>
      </c>
      <c r="J7" s="130"/>
      <c r="K7" s="129" t="s">
        <v>103</v>
      </c>
      <c r="L7" s="130"/>
      <c r="M7" s="129" t="s">
        <v>103</v>
      </c>
      <c r="N7" s="130"/>
    </row>
    <row r="8" spans="2:14" x14ac:dyDescent="0.15">
      <c r="B8" s="3" t="s">
        <v>2</v>
      </c>
      <c r="C8" s="129" t="s">
        <v>7</v>
      </c>
      <c r="D8" s="130"/>
      <c r="E8" s="129" t="s">
        <v>8</v>
      </c>
      <c r="F8" s="130"/>
      <c r="G8" s="129" t="s">
        <v>9</v>
      </c>
      <c r="H8" s="130"/>
      <c r="I8" s="129" t="s">
        <v>10</v>
      </c>
      <c r="J8" s="130"/>
      <c r="K8" s="129" t="s">
        <v>11</v>
      </c>
      <c r="L8" s="130"/>
      <c r="M8" s="129" t="s">
        <v>12</v>
      </c>
      <c r="N8" s="130"/>
    </row>
    <row r="9" spans="2:14" ht="37.5" customHeight="1" x14ac:dyDescent="0.15">
      <c r="B9" s="3" t="s">
        <v>13</v>
      </c>
      <c r="C9" s="143"/>
      <c r="D9" s="144"/>
      <c r="E9" s="143"/>
      <c r="F9" s="144"/>
      <c r="G9" s="139"/>
      <c r="H9" s="140"/>
      <c r="I9" s="139" t="s">
        <v>74</v>
      </c>
      <c r="J9" s="140"/>
      <c r="K9" s="139"/>
      <c r="L9" s="140"/>
      <c r="M9" s="137"/>
      <c r="N9" s="138"/>
    </row>
    <row r="10" spans="2:14" ht="37.5" customHeight="1" x14ac:dyDescent="0.15">
      <c r="B10" s="3" t="s">
        <v>14</v>
      </c>
      <c r="C10" s="135"/>
      <c r="D10" s="136"/>
      <c r="E10" s="139"/>
      <c r="F10" s="140"/>
      <c r="G10" s="139"/>
      <c r="H10" s="140"/>
      <c r="I10" s="139"/>
      <c r="J10" s="140"/>
      <c r="K10" s="139"/>
      <c r="L10" s="140"/>
      <c r="M10" s="137"/>
      <c r="N10" s="138"/>
    </row>
    <row r="11" spans="2:14" ht="18.75" customHeight="1" x14ac:dyDescent="0.15">
      <c r="B11" s="3" t="s">
        <v>15</v>
      </c>
      <c r="C11" s="135"/>
      <c r="D11" s="136"/>
      <c r="E11" s="139"/>
      <c r="F11" s="140"/>
      <c r="G11" s="139"/>
      <c r="H11" s="140"/>
      <c r="I11" s="135"/>
      <c r="J11" s="136"/>
      <c r="K11" s="141" t="s">
        <v>92</v>
      </c>
      <c r="L11" s="142"/>
      <c r="M11" s="137"/>
      <c r="N11" s="138"/>
    </row>
    <row r="12" spans="2:14" x14ac:dyDescent="0.15">
      <c r="B12" s="128" t="s">
        <v>16</v>
      </c>
      <c r="C12" s="5"/>
      <c r="D12" s="5"/>
      <c r="E12" s="5"/>
      <c r="F12" s="5"/>
      <c r="G12" s="5"/>
      <c r="H12" s="5"/>
      <c r="I12" s="49"/>
      <c r="J12" s="13"/>
      <c r="K12" s="58"/>
      <c r="L12" s="59" t="s">
        <v>92</v>
      </c>
      <c r="M12" s="5"/>
      <c r="N12" s="5"/>
    </row>
    <row r="13" spans="2:14" x14ac:dyDescent="0.15">
      <c r="B13" s="128"/>
      <c r="C13" s="7"/>
      <c r="D13" s="7"/>
      <c r="E13" s="7"/>
      <c r="F13" s="7"/>
      <c r="G13" s="7"/>
      <c r="H13" s="7"/>
      <c r="I13" s="50"/>
      <c r="J13" s="52"/>
      <c r="K13" s="60"/>
      <c r="L13" s="61"/>
      <c r="M13" s="7"/>
      <c r="N13" s="7"/>
    </row>
    <row r="14" spans="2:14" x14ac:dyDescent="0.15">
      <c r="B14" s="128"/>
      <c r="C14" s="7"/>
      <c r="D14" s="7"/>
      <c r="E14" s="7"/>
      <c r="F14" s="7"/>
      <c r="G14" s="7"/>
      <c r="H14" s="7"/>
      <c r="I14" s="50"/>
      <c r="J14" s="51"/>
      <c r="K14" s="60" t="s">
        <v>75</v>
      </c>
      <c r="L14" s="61"/>
      <c r="M14" s="7"/>
      <c r="N14" s="7"/>
    </row>
    <row r="15" spans="2:14" x14ac:dyDescent="0.15">
      <c r="B15" s="128"/>
      <c r="C15" s="7"/>
      <c r="D15" s="7"/>
      <c r="E15" s="7"/>
      <c r="F15" s="7"/>
      <c r="G15" s="7"/>
      <c r="H15" s="7"/>
      <c r="I15" s="50"/>
      <c r="J15" s="52"/>
      <c r="K15" s="60" t="s">
        <v>75</v>
      </c>
      <c r="L15" s="61"/>
      <c r="M15" s="7"/>
      <c r="N15" s="7"/>
    </row>
    <row r="16" spans="2:14" x14ac:dyDescent="0.15">
      <c r="B16" s="128"/>
      <c r="C16" s="7"/>
      <c r="D16" s="7"/>
      <c r="E16" s="7"/>
      <c r="F16" s="7"/>
      <c r="G16" s="7"/>
      <c r="H16" s="7"/>
      <c r="I16" s="50"/>
      <c r="J16" s="51"/>
      <c r="K16" s="60" t="s">
        <v>76</v>
      </c>
      <c r="L16" s="61" t="s">
        <v>77</v>
      </c>
      <c r="M16" s="7"/>
      <c r="N16" s="7"/>
    </row>
    <row r="17" spans="2:14" x14ac:dyDescent="0.15">
      <c r="B17" s="128"/>
      <c r="C17" s="6"/>
      <c r="D17" s="6"/>
      <c r="E17" s="6"/>
      <c r="F17" s="6"/>
      <c r="G17" s="6"/>
      <c r="H17" s="6"/>
      <c r="I17" s="50"/>
      <c r="J17" s="17"/>
      <c r="K17" s="62" t="s">
        <v>76</v>
      </c>
      <c r="L17" s="63"/>
      <c r="M17" s="6"/>
      <c r="N17" s="6"/>
    </row>
    <row r="18" spans="2:14" x14ac:dyDescent="0.15">
      <c r="B18" s="128" t="s">
        <v>17</v>
      </c>
      <c r="C18" s="5"/>
      <c r="D18" s="5"/>
      <c r="E18" s="5"/>
      <c r="F18" s="5"/>
      <c r="G18" s="12"/>
      <c r="H18" s="5"/>
      <c r="I18" s="12"/>
      <c r="J18" s="13"/>
      <c r="K18" s="21" t="s">
        <v>78</v>
      </c>
      <c r="L18" s="23" t="s">
        <v>93</v>
      </c>
      <c r="M18" s="5"/>
      <c r="N18" s="5"/>
    </row>
    <row r="19" spans="2:14" x14ac:dyDescent="0.15">
      <c r="B19" s="128"/>
      <c r="C19" s="7"/>
      <c r="D19" s="7"/>
      <c r="E19" s="7"/>
      <c r="F19" s="7"/>
      <c r="G19" s="14"/>
      <c r="H19" s="7"/>
      <c r="I19" s="14"/>
      <c r="J19" s="15"/>
      <c r="K19" s="25" t="s">
        <v>78</v>
      </c>
      <c r="L19" s="27" t="s">
        <v>94</v>
      </c>
      <c r="M19" s="7"/>
      <c r="N19" s="7"/>
    </row>
    <row r="20" spans="2:14" x14ac:dyDescent="0.15">
      <c r="B20" s="128"/>
      <c r="C20" s="7"/>
      <c r="D20" s="7"/>
      <c r="E20" s="7"/>
      <c r="F20" s="7"/>
      <c r="G20" s="14"/>
      <c r="H20" s="7"/>
      <c r="I20" s="14"/>
      <c r="J20" s="15"/>
      <c r="K20" s="25" t="s">
        <v>78</v>
      </c>
      <c r="L20" s="27"/>
      <c r="M20" s="7"/>
      <c r="N20" s="7"/>
    </row>
    <row r="21" spans="2:14" x14ac:dyDescent="0.15">
      <c r="B21" s="128"/>
      <c r="C21" s="7"/>
      <c r="D21" s="7"/>
      <c r="E21" s="7"/>
      <c r="F21" s="7"/>
      <c r="G21" s="14"/>
      <c r="H21" s="7"/>
      <c r="I21" s="14"/>
      <c r="J21" s="15"/>
      <c r="K21" s="25" t="s">
        <v>80</v>
      </c>
      <c r="L21" s="27" t="s">
        <v>96</v>
      </c>
      <c r="M21" s="7"/>
      <c r="N21" s="7"/>
    </row>
    <row r="22" spans="2:14" x14ac:dyDescent="0.15">
      <c r="B22" s="128"/>
      <c r="C22" s="7"/>
      <c r="D22" s="7"/>
      <c r="E22" s="7"/>
      <c r="F22" s="7"/>
      <c r="G22" s="14"/>
      <c r="H22" s="7"/>
      <c r="I22" s="14"/>
      <c r="J22" s="15"/>
      <c r="K22" s="25" t="s">
        <v>80</v>
      </c>
      <c r="L22" s="27"/>
      <c r="M22" s="7"/>
      <c r="N22" s="7"/>
    </row>
    <row r="23" spans="2:14" x14ac:dyDescent="0.15">
      <c r="B23" s="128"/>
      <c r="C23" s="6"/>
      <c r="D23" s="6"/>
      <c r="E23" s="6"/>
      <c r="F23" s="6"/>
      <c r="G23" s="16"/>
      <c r="H23" s="6"/>
      <c r="I23" s="16"/>
      <c r="J23" s="17"/>
      <c r="K23" s="29" t="s">
        <v>80</v>
      </c>
      <c r="L23" s="31"/>
      <c r="M23" s="6"/>
      <c r="N23" s="6"/>
    </row>
    <row r="24" spans="2:14" ht="37.5" customHeight="1" x14ac:dyDescent="0.15">
      <c r="B24" s="3" t="s">
        <v>101</v>
      </c>
      <c r="C24" s="135"/>
      <c r="D24" s="136"/>
      <c r="E24" s="133"/>
      <c r="F24" s="134"/>
      <c r="G24" s="133"/>
      <c r="H24" s="134"/>
      <c r="I24" s="131"/>
      <c r="J24" s="132"/>
      <c r="K24" s="131"/>
      <c r="L24" s="132"/>
      <c r="M24" s="133"/>
      <c r="N24" s="134"/>
    </row>
    <row r="25" spans="2:14" x14ac:dyDescent="0.15">
      <c r="B25" s="128" t="s">
        <v>18</v>
      </c>
      <c r="C25" s="5"/>
      <c r="D25" s="5"/>
      <c r="E25" s="5"/>
      <c r="F25" s="5"/>
      <c r="G25" s="12"/>
      <c r="H25" s="5"/>
      <c r="I25" s="12" t="s">
        <v>104</v>
      </c>
      <c r="J25" s="13" t="s">
        <v>74</v>
      </c>
      <c r="K25" s="21" t="s">
        <v>80</v>
      </c>
      <c r="L25" s="23"/>
      <c r="M25" s="5"/>
      <c r="N25" s="5"/>
    </row>
    <row r="26" spans="2:14" x14ac:dyDescent="0.15">
      <c r="B26" s="128"/>
      <c r="C26" s="7"/>
      <c r="D26" s="7"/>
      <c r="E26" s="7"/>
      <c r="F26" s="7"/>
      <c r="G26" s="14"/>
      <c r="H26" s="7"/>
      <c r="I26" s="14" t="s">
        <v>104</v>
      </c>
      <c r="J26" s="15"/>
      <c r="K26" s="25" t="s">
        <v>80</v>
      </c>
      <c r="L26" s="27"/>
      <c r="M26" s="7"/>
      <c r="N26" s="7"/>
    </row>
    <row r="27" spans="2:14" x14ac:dyDescent="0.15">
      <c r="B27" s="128"/>
      <c r="C27" s="7"/>
      <c r="D27" s="7"/>
      <c r="E27" s="7"/>
      <c r="F27" s="7"/>
      <c r="G27" s="14"/>
      <c r="H27" s="7"/>
      <c r="I27" s="14" t="s">
        <v>104</v>
      </c>
      <c r="J27" s="15"/>
      <c r="K27" s="25" t="s">
        <v>80</v>
      </c>
      <c r="L27" s="27"/>
      <c r="M27" s="7"/>
      <c r="N27" s="7"/>
    </row>
    <row r="28" spans="2:14" x14ac:dyDescent="0.15">
      <c r="B28" s="128"/>
      <c r="C28" s="7"/>
      <c r="D28" s="7"/>
      <c r="E28" s="7"/>
      <c r="F28" s="7"/>
      <c r="G28" s="14"/>
      <c r="H28" s="7"/>
      <c r="I28" s="14" t="s">
        <v>104</v>
      </c>
      <c r="J28" s="15"/>
      <c r="K28" s="25" t="s">
        <v>95</v>
      </c>
      <c r="L28" s="27" t="s">
        <v>99</v>
      </c>
      <c r="M28" s="7"/>
      <c r="N28" s="7"/>
    </row>
    <row r="29" spans="2:14" x14ac:dyDescent="0.15">
      <c r="B29" s="128"/>
      <c r="C29" s="7"/>
      <c r="D29" s="7"/>
      <c r="E29" s="7"/>
      <c r="F29" s="7"/>
      <c r="G29" s="14"/>
      <c r="H29" s="7"/>
      <c r="I29" s="14" t="s">
        <v>79</v>
      </c>
      <c r="J29" s="15" t="s">
        <v>105</v>
      </c>
      <c r="K29" s="25" t="s">
        <v>95</v>
      </c>
      <c r="L29" s="27" t="s">
        <v>100</v>
      </c>
      <c r="M29" s="7"/>
      <c r="N29" s="7"/>
    </row>
    <row r="30" spans="2:14" x14ac:dyDescent="0.15">
      <c r="B30" s="128"/>
      <c r="C30" s="6"/>
      <c r="D30" s="6"/>
      <c r="E30" s="6"/>
      <c r="F30" s="6"/>
      <c r="G30" s="16"/>
      <c r="H30" s="6"/>
      <c r="I30" s="16" t="s">
        <v>79</v>
      </c>
      <c r="J30" s="17"/>
      <c r="K30" s="29" t="s">
        <v>95</v>
      </c>
      <c r="L30" s="31"/>
      <c r="M30" s="6"/>
      <c r="N30" s="6"/>
    </row>
    <row r="31" spans="2:14" x14ac:dyDescent="0.15">
      <c r="B31" s="128" t="s">
        <v>19</v>
      </c>
      <c r="C31" s="5"/>
      <c r="D31" s="5"/>
      <c r="E31" s="5"/>
      <c r="F31" s="5"/>
      <c r="G31" s="5"/>
      <c r="H31" s="5"/>
      <c r="I31" s="12"/>
      <c r="J31" s="13"/>
      <c r="K31" s="12"/>
      <c r="L31" s="13"/>
      <c r="M31" s="5"/>
      <c r="N31" s="5"/>
    </row>
    <row r="32" spans="2:14" x14ac:dyDescent="0.15">
      <c r="B32" s="128"/>
      <c r="C32" s="7"/>
      <c r="D32" s="7"/>
      <c r="E32" s="7"/>
      <c r="F32" s="7"/>
      <c r="G32" s="7"/>
      <c r="H32" s="7"/>
      <c r="I32" s="14"/>
      <c r="J32" s="15"/>
      <c r="K32" s="14"/>
      <c r="L32" s="15"/>
      <c r="M32" s="7"/>
      <c r="N32" s="7"/>
    </row>
    <row r="33" spans="2:14" x14ac:dyDescent="0.15">
      <c r="B33" s="128"/>
      <c r="C33" s="7"/>
      <c r="D33" s="7"/>
      <c r="E33" s="7"/>
      <c r="F33" s="7"/>
      <c r="G33" s="7"/>
      <c r="H33" s="7"/>
      <c r="I33" s="14"/>
      <c r="J33" s="15"/>
      <c r="K33" s="14"/>
      <c r="L33" s="15"/>
      <c r="M33" s="7"/>
      <c r="N33" s="7"/>
    </row>
    <row r="34" spans="2:14" x14ac:dyDescent="0.15">
      <c r="B34" s="128"/>
      <c r="C34" s="7"/>
      <c r="D34" s="7"/>
      <c r="E34" s="7"/>
      <c r="F34" s="7"/>
      <c r="G34" s="7"/>
      <c r="H34" s="7"/>
      <c r="I34" s="14"/>
      <c r="J34" s="15"/>
      <c r="K34" s="14"/>
      <c r="L34" s="15"/>
      <c r="M34" s="7"/>
      <c r="N34" s="7"/>
    </row>
    <row r="35" spans="2:14" x14ac:dyDescent="0.15">
      <c r="B35" s="128"/>
      <c r="C35" s="7"/>
      <c r="D35" s="7"/>
      <c r="E35" s="7"/>
      <c r="F35" s="7"/>
      <c r="G35" s="7"/>
      <c r="H35" s="7"/>
      <c r="I35" s="14"/>
      <c r="J35" s="15"/>
      <c r="K35" s="14"/>
      <c r="L35" s="15"/>
      <c r="M35" s="7"/>
      <c r="N35" s="7"/>
    </row>
    <row r="36" spans="2:14" x14ac:dyDescent="0.15">
      <c r="B36" s="128"/>
      <c r="C36" s="6"/>
      <c r="D36" s="6"/>
      <c r="E36" s="6"/>
      <c r="F36" s="6"/>
      <c r="G36" s="6"/>
      <c r="H36" s="6"/>
      <c r="I36" s="16"/>
      <c r="J36" s="17"/>
      <c r="K36" s="16"/>
      <c r="L36" s="17"/>
      <c r="M36" s="6"/>
      <c r="N36" s="6"/>
    </row>
    <row r="37" spans="2:14" ht="18.75" customHeight="1" x14ac:dyDescent="0.15">
      <c r="B37" s="3" t="s">
        <v>20</v>
      </c>
      <c r="C37" s="129"/>
      <c r="D37" s="130"/>
      <c r="E37" s="124"/>
      <c r="F37" s="125"/>
      <c r="G37" s="124"/>
      <c r="H37" s="125"/>
      <c r="I37" s="124"/>
      <c r="J37" s="125"/>
      <c r="K37" s="124"/>
      <c r="L37" s="125"/>
      <c r="M37" s="124"/>
      <c r="N37" s="125"/>
    </row>
    <row r="38" spans="2:14" ht="18.75" customHeight="1" x14ac:dyDescent="0.15">
      <c r="B38" s="3" t="s">
        <v>21</v>
      </c>
      <c r="C38" s="129"/>
      <c r="D38" s="130"/>
      <c r="E38" s="124"/>
      <c r="F38" s="125"/>
      <c r="G38" s="124"/>
      <c r="H38" s="125"/>
      <c r="I38" s="124"/>
      <c r="J38" s="125"/>
      <c r="K38" s="124"/>
      <c r="L38" s="125"/>
      <c r="M38" s="124"/>
      <c r="N38" s="125"/>
    </row>
    <row r="39" spans="2:14" ht="18.75" customHeight="1" x14ac:dyDescent="0.15">
      <c r="B39" s="3" t="s">
        <v>22</v>
      </c>
      <c r="C39" s="129"/>
      <c r="D39" s="130"/>
      <c r="E39" s="124"/>
      <c r="F39" s="125"/>
      <c r="G39" s="124"/>
      <c r="H39" s="125"/>
      <c r="I39" s="124"/>
      <c r="J39" s="125"/>
      <c r="K39" s="124"/>
      <c r="L39" s="125"/>
      <c r="M39" s="124"/>
      <c r="N39" s="125"/>
    </row>
    <row r="40" spans="2:14" x14ac:dyDescent="0.15">
      <c r="B40" s="128" t="s">
        <v>23</v>
      </c>
      <c r="C40" s="5"/>
      <c r="D40" s="5"/>
      <c r="E40" s="5"/>
      <c r="F40" s="5"/>
      <c r="G40" s="12"/>
      <c r="H40" s="5"/>
      <c r="I40" s="5"/>
      <c r="J40" s="5"/>
      <c r="K40" s="5"/>
      <c r="L40" s="5"/>
      <c r="M40" s="5"/>
      <c r="N40" s="5"/>
    </row>
    <row r="41" spans="2:14" x14ac:dyDescent="0.15">
      <c r="B41" s="128"/>
      <c r="C41" s="7"/>
      <c r="D41" s="7"/>
      <c r="E41" s="7"/>
      <c r="F41" s="7"/>
      <c r="G41" s="14"/>
      <c r="H41" s="7"/>
      <c r="I41" s="7"/>
      <c r="J41" s="7"/>
      <c r="K41" s="7"/>
      <c r="L41" s="7"/>
      <c r="M41" s="7"/>
      <c r="N41" s="7"/>
    </row>
    <row r="42" spans="2:14" x14ac:dyDescent="0.15">
      <c r="B42" s="128"/>
      <c r="C42" s="7"/>
      <c r="D42" s="7"/>
      <c r="E42" s="7"/>
      <c r="F42" s="7"/>
      <c r="G42" s="14"/>
      <c r="H42" s="7"/>
      <c r="I42" s="7"/>
      <c r="J42" s="7"/>
      <c r="K42" s="7"/>
      <c r="L42" s="7"/>
      <c r="M42" s="7"/>
      <c r="N42" s="7"/>
    </row>
    <row r="43" spans="2:14" x14ac:dyDescent="0.15">
      <c r="B43" s="128"/>
      <c r="C43" s="7"/>
      <c r="D43" s="7"/>
      <c r="E43" s="7"/>
      <c r="F43" s="7"/>
      <c r="G43" s="14"/>
      <c r="H43" s="7"/>
      <c r="I43" s="7"/>
      <c r="J43" s="7"/>
      <c r="K43" s="7"/>
      <c r="L43" s="7"/>
      <c r="M43" s="7"/>
      <c r="N43" s="7"/>
    </row>
    <row r="44" spans="2:14" x14ac:dyDescent="0.15">
      <c r="B44" s="128"/>
      <c r="C44" s="7"/>
      <c r="D44" s="7"/>
      <c r="E44" s="7"/>
      <c r="F44" s="7"/>
      <c r="G44" s="14"/>
      <c r="H44" s="7"/>
      <c r="I44" s="7"/>
      <c r="J44" s="7"/>
      <c r="K44" s="7"/>
      <c r="L44" s="7"/>
      <c r="M44" s="7"/>
      <c r="N44" s="7"/>
    </row>
    <row r="45" spans="2:14" x14ac:dyDescent="0.15">
      <c r="B45" s="128"/>
      <c r="C45" s="6"/>
      <c r="D45" s="6"/>
      <c r="E45" s="6"/>
      <c r="F45" s="6"/>
      <c r="G45" s="16"/>
      <c r="H45" s="6"/>
      <c r="I45" s="6"/>
      <c r="J45" s="6"/>
      <c r="K45" s="17"/>
      <c r="L45" s="6"/>
      <c r="M45" s="6"/>
      <c r="N45" s="6"/>
    </row>
    <row r="46" spans="2:14" ht="37.5" customHeight="1" x14ac:dyDescent="0.15">
      <c r="B46" s="3" t="s">
        <v>24</v>
      </c>
      <c r="C46" s="129"/>
      <c r="D46" s="130"/>
      <c r="E46" s="124"/>
      <c r="F46" s="125"/>
      <c r="G46" s="124"/>
      <c r="H46" s="125"/>
      <c r="I46" s="124"/>
      <c r="J46" s="125"/>
      <c r="K46" s="124"/>
      <c r="L46" s="125"/>
      <c r="M46" s="124"/>
      <c r="N46" s="125"/>
    </row>
    <row r="47" spans="2:14" ht="37.5" customHeight="1" x14ac:dyDescent="0.15">
      <c r="B47" s="4" t="s">
        <v>25</v>
      </c>
      <c r="C47" s="129"/>
      <c r="D47" s="130"/>
      <c r="E47" s="124"/>
      <c r="F47" s="125"/>
      <c r="G47" s="124"/>
      <c r="H47" s="125"/>
      <c r="I47" s="124"/>
      <c r="J47" s="125"/>
      <c r="K47" s="124"/>
      <c r="L47" s="125"/>
      <c r="M47" s="124"/>
      <c r="N47" s="125"/>
    </row>
    <row r="48" spans="2:14" x14ac:dyDescent="0.15">
      <c r="B48" s="128" t="s">
        <v>26</v>
      </c>
      <c r="C48" s="124" t="s">
        <v>27</v>
      </c>
      <c r="D48" s="125"/>
      <c r="E48" s="126">
        <f>COUNTIF($C$12:$N$45,"国")/6</f>
        <v>0.83333333333333337</v>
      </c>
      <c r="F48" s="127"/>
      <c r="G48" s="124" t="s">
        <v>30</v>
      </c>
      <c r="H48" s="125"/>
      <c r="I48" s="126">
        <f>COUNTIF($C$12:$N$45,"音")/6</f>
        <v>0.33333333333333331</v>
      </c>
      <c r="J48" s="127"/>
      <c r="K48" s="124" t="s">
        <v>33</v>
      </c>
      <c r="L48" s="125"/>
      <c r="M48" s="126">
        <f>COUNTIF($C$12:$N$45,"道")/6</f>
        <v>0</v>
      </c>
      <c r="N48" s="127"/>
    </row>
    <row r="49" spans="2:22" x14ac:dyDescent="0.15">
      <c r="B49" s="128"/>
      <c r="C49" s="124" t="s">
        <v>28</v>
      </c>
      <c r="D49" s="125"/>
      <c r="E49" s="126">
        <f>COUNTIF($C$12:$N$45,"算")/6</f>
        <v>0</v>
      </c>
      <c r="F49" s="127"/>
      <c r="G49" s="124" t="s">
        <v>31</v>
      </c>
      <c r="H49" s="125"/>
      <c r="I49" s="126">
        <f>COUNTIF($C$12:$N$45,"図")/6</f>
        <v>0</v>
      </c>
      <c r="J49" s="127"/>
      <c r="K49" s="124" t="s">
        <v>35</v>
      </c>
      <c r="L49" s="125"/>
      <c r="M49" s="126">
        <f>COUNTIF($C$12:$N$45,"学")/6</f>
        <v>0.33333333333333331</v>
      </c>
      <c r="N49" s="127"/>
    </row>
    <row r="50" spans="2:22" x14ac:dyDescent="0.15">
      <c r="B50" s="128"/>
      <c r="C50" s="124" t="s">
        <v>29</v>
      </c>
      <c r="D50" s="125"/>
      <c r="E50" s="126">
        <f>COUNTIF($C$12:$N$45,"生")/6</f>
        <v>0.5</v>
      </c>
      <c r="F50" s="127"/>
      <c r="G50" s="124" t="s">
        <v>32</v>
      </c>
      <c r="H50" s="125"/>
      <c r="I50" s="126">
        <f>COUNTIF($C$12:$N$45,"体")/6</f>
        <v>1</v>
      </c>
      <c r="J50" s="127"/>
      <c r="K50" s="124" t="s">
        <v>34</v>
      </c>
      <c r="L50" s="125"/>
      <c r="M50" s="126">
        <f>COUNTIF($C$12:$N$45,"行")/6</f>
        <v>0.66666666666666663</v>
      </c>
      <c r="N50" s="127"/>
    </row>
    <row r="57" spans="2:22" x14ac:dyDescent="0.15">
      <c r="V57" t="s">
        <v>210</v>
      </c>
    </row>
  </sheetData>
  <mergeCells count="93">
    <mergeCell ref="B1:N2"/>
    <mergeCell ref="B4:C5"/>
    <mergeCell ref="D4:N5"/>
    <mergeCell ref="C7:D7"/>
    <mergeCell ref="E7:F7"/>
    <mergeCell ref="G7:H7"/>
    <mergeCell ref="I7:J7"/>
    <mergeCell ref="K7:L7"/>
    <mergeCell ref="M7:N7"/>
    <mergeCell ref="M8:N8"/>
    <mergeCell ref="C9:D9"/>
    <mergeCell ref="E9:F9"/>
    <mergeCell ref="G9:H9"/>
    <mergeCell ref="I9:J9"/>
    <mergeCell ref="K9:L9"/>
    <mergeCell ref="M9:N9"/>
    <mergeCell ref="C8:D8"/>
    <mergeCell ref="E8:F8"/>
    <mergeCell ref="G8:H8"/>
    <mergeCell ref="I8:J8"/>
    <mergeCell ref="K8:L8"/>
    <mergeCell ref="M10:N10"/>
    <mergeCell ref="C11:D11"/>
    <mergeCell ref="E11:F11"/>
    <mergeCell ref="G11:H11"/>
    <mergeCell ref="I11:J11"/>
    <mergeCell ref="K11:L11"/>
    <mergeCell ref="M11:N11"/>
    <mergeCell ref="C10:D10"/>
    <mergeCell ref="E10:F10"/>
    <mergeCell ref="G10:H10"/>
    <mergeCell ref="I10:J10"/>
    <mergeCell ref="K10:L10"/>
    <mergeCell ref="B12:B17"/>
    <mergeCell ref="B18:B23"/>
    <mergeCell ref="C24:D24"/>
    <mergeCell ref="E24:F24"/>
    <mergeCell ref="G24:H24"/>
    <mergeCell ref="I24:J24"/>
    <mergeCell ref="K24:L24"/>
    <mergeCell ref="M24:N24"/>
    <mergeCell ref="B25:B30"/>
    <mergeCell ref="B31:B36"/>
    <mergeCell ref="M37:N37"/>
    <mergeCell ref="C38:D38"/>
    <mergeCell ref="E38:F38"/>
    <mergeCell ref="G38:H38"/>
    <mergeCell ref="I38:J38"/>
    <mergeCell ref="K38:L38"/>
    <mergeCell ref="M38:N38"/>
    <mergeCell ref="C37:D37"/>
    <mergeCell ref="E37:F37"/>
    <mergeCell ref="G37:H37"/>
    <mergeCell ref="I37:J37"/>
    <mergeCell ref="K37:L37"/>
    <mergeCell ref="M39:N39"/>
    <mergeCell ref="B40:B45"/>
    <mergeCell ref="C46:D46"/>
    <mergeCell ref="E46:F46"/>
    <mergeCell ref="G46:H46"/>
    <mergeCell ref="I46:J46"/>
    <mergeCell ref="K46:L46"/>
    <mergeCell ref="M46:N46"/>
    <mergeCell ref="C39:D39"/>
    <mergeCell ref="E39:F39"/>
    <mergeCell ref="G39:H39"/>
    <mergeCell ref="I39:J39"/>
    <mergeCell ref="K39:L39"/>
    <mergeCell ref="K49:L49"/>
    <mergeCell ref="M49:N49"/>
    <mergeCell ref="C47:D47"/>
    <mergeCell ref="E47:F47"/>
    <mergeCell ref="G47:H47"/>
    <mergeCell ref="I47:J47"/>
    <mergeCell ref="K47:L47"/>
    <mergeCell ref="M47:N47"/>
    <mergeCell ref="K48:L48"/>
    <mergeCell ref="K50:L50"/>
    <mergeCell ref="M50:N50"/>
    <mergeCell ref="M48:N48"/>
    <mergeCell ref="B48:B50"/>
    <mergeCell ref="C48:D48"/>
    <mergeCell ref="E48:F48"/>
    <mergeCell ref="G48:H48"/>
    <mergeCell ref="I48:J48"/>
    <mergeCell ref="C50:D50"/>
    <mergeCell ref="E50:F50"/>
    <mergeCell ref="G50:H50"/>
    <mergeCell ref="I50:J50"/>
    <mergeCell ref="G49:H49"/>
    <mergeCell ref="I49:J49"/>
    <mergeCell ref="C49:D49"/>
    <mergeCell ref="E49:F49"/>
  </mergeCells>
  <phoneticPr fontId="1"/>
  <printOptions verticalCentered="1"/>
  <pageMargins left="0.31496062992125984" right="0.31496062992125984" top="0.35433070866141736" bottom="0.35433070866141736" header="0.31496062992125984" footer="0.31496062992125984"/>
  <pageSetup paperSize="9" scale="9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2"/>
  <sheetViews>
    <sheetView zoomScaleNormal="100"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0.625" customWidth="1"/>
    <col min="15" max="15" width="1.125" customWidth="1"/>
  </cols>
  <sheetData>
    <row r="1" spans="2:17" ht="13.5" customHeight="1" x14ac:dyDescent="0.15">
      <c r="B1" s="145" t="s">
        <v>241</v>
      </c>
      <c r="C1" s="145"/>
      <c r="D1" s="145"/>
      <c r="E1" s="145"/>
      <c r="F1" s="145"/>
      <c r="G1" s="145"/>
      <c r="H1" s="145"/>
      <c r="I1" s="145"/>
      <c r="J1" s="145"/>
      <c r="K1" s="145"/>
      <c r="L1" s="145"/>
      <c r="M1" s="145"/>
      <c r="N1" s="145"/>
    </row>
    <row r="2" spans="2:17" ht="13.5" customHeight="1" x14ac:dyDescent="0.15">
      <c r="B2" s="145"/>
      <c r="C2" s="145"/>
      <c r="D2" s="145"/>
      <c r="E2" s="145"/>
      <c r="F2" s="145"/>
      <c r="G2" s="145"/>
      <c r="H2" s="145"/>
      <c r="I2" s="145"/>
      <c r="J2" s="145"/>
      <c r="K2" s="145"/>
      <c r="L2" s="145"/>
      <c r="M2" s="145"/>
      <c r="N2" s="145"/>
    </row>
    <row r="3" spans="2:17" x14ac:dyDescent="0.15">
      <c r="B3" s="10"/>
      <c r="C3" s="2"/>
      <c r="D3" s="1"/>
      <c r="E3" s="1"/>
      <c r="F3" s="1"/>
      <c r="G3" s="1"/>
      <c r="H3" s="1"/>
      <c r="I3" s="1"/>
      <c r="J3" s="2" t="s">
        <v>0</v>
      </c>
      <c r="K3" s="2"/>
      <c r="L3" s="172" t="s">
        <v>81</v>
      </c>
      <c r="M3" s="172"/>
      <c r="N3" s="172"/>
    </row>
    <row r="5" spans="2:17" x14ac:dyDescent="0.15">
      <c r="B5" s="146" t="s">
        <v>58</v>
      </c>
      <c r="C5" s="147"/>
      <c r="D5" s="150" t="s">
        <v>57</v>
      </c>
      <c r="E5" s="151"/>
      <c r="F5" s="151"/>
      <c r="G5" s="151"/>
      <c r="H5" s="151"/>
      <c r="I5" s="151"/>
      <c r="J5" s="151"/>
      <c r="K5" s="151"/>
      <c r="L5" s="151"/>
      <c r="M5" s="151"/>
      <c r="N5" s="152"/>
    </row>
    <row r="6" spans="2:17" x14ac:dyDescent="0.15">
      <c r="B6" s="148"/>
      <c r="C6" s="149"/>
      <c r="D6" s="153"/>
      <c r="E6" s="154"/>
      <c r="F6" s="154"/>
      <c r="G6" s="154"/>
      <c r="H6" s="154"/>
      <c r="I6" s="154"/>
      <c r="J6" s="154"/>
      <c r="K6" s="154"/>
      <c r="L6" s="154"/>
      <c r="M6" s="154"/>
      <c r="N6" s="155"/>
    </row>
    <row r="8" spans="2:17" x14ac:dyDescent="0.15">
      <c r="B8" s="3" t="s">
        <v>1</v>
      </c>
      <c r="C8" s="129" t="s">
        <v>50</v>
      </c>
      <c r="D8" s="130"/>
      <c r="E8" s="129" t="s">
        <v>70</v>
      </c>
      <c r="F8" s="130"/>
      <c r="G8" s="129" t="s">
        <v>68</v>
      </c>
      <c r="H8" s="130"/>
      <c r="I8" s="129" t="s">
        <v>3</v>
      </c>
      <c r="J8" s="130"/>
      <c r="K8" s="129" t="s">
        <v>4</v>
      </c>
      <c r="L8" s="130"/>
      <c r="M8" s="129" t="s">
        <v>5</v>
      </c>
      <c r="N8" s="130"/>
    </row>
    <row r="9" spans="2:17" x14ac:dyDescent="0.15">
      <c r="B9" s="3" t="s">
        <v>2</v>
      </c>
      <c r="C9" s="129" t="s">
        <v>7</v>
      </c>
      <c r="D9" s="130"/>
      <c r="E9" s="129" t="s">
        <v>8</v>
      </c>
      <c r="F9" s="130"/>
      <c r="G9" s="129" t="s">
        <v>9</v>
      </c>
      <c r="H9" s="130"/>
      <c r="I9" s="129" t="s">
        <v>10</v>
      </c>
      <c r="J9" s="130"/>
      <c r="K9" s="129" t="s">
        <v>11</v>
      </c>
      <c r="L9" s="130"/>
      <c r="M9" s="129" t="s">
        <v>12</v>
      </c>
      <c r="N9" s="130"/>
    </row>
    <row r="10" spans="2:17" ht="37.5" customHeight="1" x14ac:dyDescent="0.15">
      <c r="B10" s="3" t="s">
        <v>13</v>
      </c>
      <c r="C10" s="170" t="s">
        <v>211</v>
      </c>
      <c r="D10" s="144"/>
      <c r="E10" s="170" t="s">
        <v>228</v>
      </c>
      <c r="F10" s="144"/>
      <c r="G10" s="171" t="s">
        <v>229</v>
      </c>
      <c r="H10" s="140"/>
      <c r="I10" s="171" t="s">
        <v>230</v>
      </c>
      <c r="J10" s="140"/>
      <c r="K10" s="171" t="s">
        <v>231</v>
      </c>
      <c r="L10" s="140"/>
      <c r="M10" s="137"/>
      <c r="N10" s="138"/>
      <c r="O10" s="83"/>
      <c r="P10" s="83"/>
      <c r="Q10" s="83"/>
    </row>
    <row r="11" spans="2:17" ht="18.75" customHeight="1" x14ac:dyDescent="0.15">
      <c r="B11" s="3" t="s">
        <v>14</v>
      </c>
      <c r="C11" s="113"/>
      <c r="D11" s="9"/>
      <c r="E11" s="113"/>
      <c r="F11" s="9"/>
      <c r="G11" s="114"/>
      <c r="H11" s="112"/>
      <c r="I11" s="114"/>
      <c r="J11" s="112"/>
      <c r="K11" s="114"/>
      <c r="L11" s="112"/>
      <c r="M11" s="109"/>
      <c r="N11" s="110"/>
      <c r="O11" s="83"/>
      <c r="P11" s="83"/>
      <c r="Q11" s="83"/>
    </row>
    <row r="12" spans="2:17" ht="18.75" customHeight="1" x14ac:dyDescent="0.15">
      <c r="B12" s="3" t="s">
        <v>215</v>
      </c>
      <c r="C12" s="135"/>
      <c r="D12" s="136"/>
      <c r="E12" s="164" t="s">
        <v>216</v>
      </c>
      <c r="F12" s="165"/>
      <c r="G12" s="165"/>
      <c r="H12" s="165"/>
      <c r="I12" s="165"/>
      <c r="J12" s="165"/>
      <c r="K12" s="165"/>
      <c r="L12" s="166"/>
      <c r="M12" s="137"/>
      <c r="N12" s="138"/>
    </row>
    <row r="13" spans="2:17" ht="18.75" customHeight="1" x14ac:dyDescent="0.15">
      <c r="B13" s="3" t="s">
        <v>15</v>
      </c>
      <c r="C13" s="135"/>
      <c r="D13" s="136"/>
      <c r="E13" s="167" t="s">
        <v>217</v>
      </c>
      <c r="F13" s="168"/>
      <c r="G13" s="168"/>
      <c r="H13" s="168"/>
      <c r="I13" s="168"/>
      <c r="J13" s="168"/>
      <c r="K13" s="168"/>
      <c r="L13" s="169"/>
      <c r="M13" s="137"/>
      <c r="N13" s="138"/>
    </row>
    <row r="14" spans="2:17" x14ac:dyDescent="0.15">
      <c r="B14" s="128" t="s">
        <v>16</v>
      </c>
      <c r="C14" s="12"/>
      <c r="D14" s="5" t="s">
        <v>214</v>
      </c>
      <c r="E14" s="56"/>
      <c r="F14" s="18" t="s">
        <v>106</v>
      </c>
      <c r="G14" s="56"/>
      <c r="H14" s="18" t="s">
        <v>92</v>
      </c>
      <c r="I14" s="56"/>
      <c r="J14" s="18" t="s">
        <v>92</v>
      </c>
      <c r="K14" s="56"/>
      <c r="L14" s="18" t="s">
        <v>92</v>
      </c>
      <c r="M14" s="5"/>
      <c r="N14" s="5"/>
    </row>
    <row r="15" spans="2:17" x14ac:dyDescent="0.15">
      <c r="B15" s="128"/>
      <c r="C15" s="14"/>
      <c r="D15" s="7"/>
      <c r="E15" s="116"/>
      <c r="F15" s="120" t="s">
        <v>236</v>
      </c>
      <c r="G15" s="116"/>
      <c r="H15" s="116"/>
      <c r="I15" s="116"/>
      <c r="J15" s="116"/>
      <c r="K15" s="116"/>
      <c r="L15" s="116"/>
      <c r="M15" s="7"/>
      <c r="N15" s="7"/>
    </row>
    <row r="16" spans="2:17" x14ac:dyDescent="0.15">
      <c r="B16" s="128"/>
      <c r="C16" s="14"/>
      <c r="D16" s="7"/>
      <c r="E16" s="57" t="s">
        <v>95</v>
      </c>
      <c r="F16" s="157" t="s">
        <v>116</v>
      </c>
      <c r="G16" s="57" t="s">
        <v>95</v>
      </c>
      <c r="H16" s="157" t="s">
        <v>116</v>
      </c>
      <c r="I16" s="57" t="s">
        <v>115</v>
      </c>
      <c r="J16" s="157" t="s">
        <v>116</v>
      </c>
      <c r="K16" s="57" t="s">
        <v>115</v>
      </c>
      <c r="L16" s="157" t="s">
        <v>116</v>
      </c>
      <c r="M16" s="7"/>
      <c r="N16" s="7"/>
    </row>
    <row r="17" spans="2:14" x14ac:dyDescent="0.15">
      <c r="B17" s="128"/>
      <c r="C17" s="14"/>
      <c r="D17" s="7"/>
      <c r="E17" s="57" t="s">
        <v>115</v>
      </c>
      <c r="F17" s="158"/>
      <c r="G17" s="57" t="s">
        <v>115</v>
      </c>
      <c r="H17" s="158"/>
      <c r="I17" s="57" t="s">
        <v>115</v>
      </c>
      <c r="J17" s="158"/>
      <c r="K17" s="57" t="s">
        <v>115</v>
      </c>
      <c r="L17" s="158"/>
      <c r="M17" s="7"/>
      <c r="N17" s="162" t="s">
        <v>209</v>
      </c>
    </row>
    <row r="18" spans="2:14" x14ac:dyDescent="0.15">
      <c r="B18" s="128"/>
      <c r="C18" s="14"/>
      <c r="D18" s="7"/>
      <c r="E18" s="57" t="s">
        <v>118</v>
      </c>
      <c r="F18" s="20" t="s">
        <v>119</v>
      </c>
      <c r="G18" s="57" t="s">
        <v>76</v>
      </c>
      <c r="H18" s="20" t="s">
        <v>119</v>
      </c>
      <c r="I18" s="57" t="s">
        <v>124</v>
      </c>
      <c r="J18" s="20" t="s">
        <v>119</v>
      </c>
      <c r="K18" s="57" t="s">
        <v>124</v>
      </c>
      <c r="L18" s="20" t="s">
        <v>119</v>
      </c>
      <c r="M18" s="7"/>
      <c r="N18" s="163"/>
    </row>
    <row r="19" spans="2:14" x14ac:dyDescent="0.15">
      <c r="B19" s="128"/>
      <c r="C19" s="16"/>
      <c r="D19" s="6"/>
      <c r="E19" s="64" t="s">
        <v>118</v>
      </c>
      <c r="F19" s="19"/>
      <c r="G19" s="64" t="s">
        <v>118</v>
      </c>
      <c r="H19" s="19"/>
      <c r="I19" s="64" t="s">
        <v>124</v>
      </c>
      <c r="J19" s="55"/>
      <c r="K19" s="64" t="s">
        <v>124</v>
      </c>
      <c r="L19" s="55"/>
      <c r="M19" s="6"/>
      <c r="N19" s="6"/>
    </row>
    <row r="20" spans="2:14" x14ac:dyDescent="0.15">
      <c r="B20" s="128" t="s">
        <v>17</v>
      </c>
      <c r="C20" s="12"/>
      <c r="D20" s="5"/>
      <c r="E20" s="56" t="s">
        <v>109</v>
      </c>
      <c r="F20" s="53"/>
      <c r="G20" s="56" t="s">
        <v>109</v>
      </c>
      <c r="H20" s="53"/>
      <c r="I20" s="56" t="s">
        <v>109</v>
      </c>
      <c r="J20" s="18"/>
      <c r="K20" s="56" t="s">
        <v>109</v>
      </c>
      <c r="L20" s="18"/>
      <c r="M20" s="5"/>
      <c r="N20" s="5"/>
    </row>
    <row r="21" spans="2:14" x14ac:dyDescent="0.15">
      <c r="B21" s="128"/>
      <c r="C21" s="14"/>
      <c r="D21" s="7"/>
      <c r="E21" s="57" t="s">
        <v>109</v>
      </c>
      <c r="F21" s="54"/>
      <c r="G21" s="57" t="s">
        <v>109</v>
      </c>
      <c r="H21" s="54"/>
      <c r="I21" s="57" t="s">
        <v>109</v>
      </c>
      <c r="J21" s="20"/>
      <c r="K21" s="57" t="s">
        <v>109</v>
      </c>
      <c r="L21" s="20"/>
      <c r="M21" s="7"/>
      <c r="N21" s="7"/>
    </row>
    <row r="22" spans="2:14" x14ac:dyDescent="0.15">
      <c r="B22" s="128"/>
      <c r="C22" s="14"/>
      <c r="D22" s="7"/>
      <c r="E22" s="57" t="s">
        <v>109</v>
      </c>
      <c r="F22" s="54"/>
      <c r="G22" s="57" t="s">
        <v>109</v>
      </c>
      <c r="H22" s="54"/>
      <c r="I22" s="65" t="s">
        <v>109</v>
      </c>
      <c r="J22" s="20"/>
      <c r="K22" s="57" t="s">
        <v>109</v>
      </c>
      <c r="L22" s="20"/>
      <c r="M22" s="7"/>
      <c r="N22" s="7"/>
    </row>
    <row r="23" spans="2:14" x14ac:dyDescent="0.15">
      <c r="B23" s="128"/>
      <c r="C23" s="14"/>
      <c r="D23" s="7"/>
      <c r="E23" s="25" t="s">
        <v>120</v>
      </c>
      <c r="F23" s="27" t="s">
        <v>121</v>
      </c>
      <c r="G23" s="25" t="s">
        <v>120</v>
      </c>
      <c r="H23" s="26" t="s">
        <v>112</v>
      </c>
      <c r="I23" s="66" t="s">
        <v>115</v>
      </c>
      <c r="J23" s="27" t="s">
        <v>125</v>
      </c>
      <c r="K23" s="69" t="s">
        <v>115</v>
      </c>
      <c r="L23" s="159" t="s">
        <v>202</v>
      </c>
      <c r="M23" s="7"/>
      <c r="N23" s="7"/>
    </row>
    <row r="24" spans="2:14" x14ac:dyDescent="0.15">
      <c r="B24" s="128"/>
      <c r="C24" s="14"/>
      <c r="D24" s="7"/>
      <c r="E24" s="25" t="s">
        <v>120</v>
      </c>
      <c r="F24" s="27" t="s">
        <v>122</v>
      </c>
      <c r="G24" s="25" t="s">
        <v>120</v>
      </c>
      <c r="H24" s="26" t="s">
        <v>131</v>
      </c>
      <c r="I24" s="25" t="s">
        <v>115</v>
      </c>
      <c r="J24" s="27"/>
      <c r="K24" s="69" t="s">
        <v>115</v>
      </c>
      <c r="L24" s="160"/>
      <c r="M24" s="7"/>
      <c r="N24" s="7"/>
    </row>
    <row r="25" spans="2:14" x14ac:dyDescent="0.15">
      <c r="B25" s="128"/>
      <c r="C25" s="16"/>
      <c r="D25" s="6"/>
      <c r="E25" s="29" t="s">
        <v>120</v>
      </c>
      <c r="F25" s="30"/>
      <c r="G25" s="29" t="s">
        <v>120</v>
      </c>
      <c r="H25" s="30"/>
      <c r="I25" s="25" t="s">
        <v>115</v>
      </c>
      <c r="J25" s="31"/>
      <c r="K25" s="71" t="s">
        <v>115</v>
      </c>
      <c r="L25" s="161"/>
      <c r="M25" s="6"/>
      <c r="N25" s="6"/>
    </row>
    <row r="26" spans="2:14" ht="37.5" customHeight="1" x14ac:dyDescent="0.15">
      <c r="B26" s="3" t="s">
        <v>101</v>
      </c>
      <c r="C26" s="135"/>
      <c r="D26" s="136"/>
      <c r="E26" s="133"/>
      <c r="F26" s="134"/>
      <c r="G26" s="133"/>
      <c r="H26" s="134"/>
      <c r="I26" s="131"/>
      <c r="J26" s="132"/>
      <c r="K26" s="131"/>
      <c r="L26" s="132"/>
      <c r="M26" s="133"/>
      <c r="N26" s="134"/>
    </row>
    <row r="27" spans="2:14" x14ac:dyDescent="0.15">
      <c r="B27" s="128" t="s">
        <v>18</v>
      </c>
      <c r="C27" s="13" t="s">
        <v>110</v>
      </c>
      <c r="D27" s="5" t="s">
        <v>212</v>
      </c>
      <c r="E27" s="13" t="s">
        <v>110</v>
      </c>
      <c r="F27" s="5" t="s">
        <v>113</v>
      </c>
      <c r="G27" s="12" t="s">
        <v>111</v>
      </c>
      <c r="H27" s="13" t="s">
        <v>114</v>
      </c>
      <c r="I27" s="21" t="s">
        <v>120</v>
      </c>
      <c r="J27" s="23" t="s">
        <v>126</v>
      </c>
      <c r="K27" s="67" t="s">
        <v>109</v>
      </c>
      <c r="L27" s="84" t="s">
        <v>203</v>
      </c>
      <c r="M27" s="5"/>
      <c r="N27" s="5"/>
    </row>
    <row r="28" spans="2:14" x14ac:dyDescent="0.15">
      <c r="B28" s="128"/>
      <c r="C28" s="15" t="s">
        <v>110</v>
      </c>
      <c r="D28" s="7"/>
      <c r="E28" s="15" t="s">
        <v>110</v>
      </c>
      <c r="F28" s="7"/>
      <c r="G28" s="14" t="s">
        <v>111</v>
      </c>
      <c r="H28" s="7"/>
      <c r="I28" s="25" t="s">
        <v>120</v>
      </c>
      <c r="J28" s="27"/>
      <c r="K28" s="85" t="s">
        <v>109</v>
      </c>
      <c r="L28" s="70"/>
      <c r="M28" s="7"/>
      <c r="N28" s="7"/>
    </row>
    <row r="29" spans="2:14" x14ac:dyDescent="0.15">
      <c r="B29" s="128"/>
      <c r="C29" s="15" t="s">
        <v>110</v>
      </c>
      <c r="D29" s="7"/>
      <c r="E29" s="15" t="s">
        <v>110</v>
      </c>
      <c r="F29" s="7"/>
      <c r="G29" s="14" t="s">
        <v>111</v>
      </c>
      <c r="H29" s="7"/>
      <c r="I29" s="14" t="s">
        <v>111</v>
      </c>
      <c r="J29" s="15" t="s">
        <v>114</v>
      </c>
      <c r="K29" s="85" t="s">
        <v>109</v>
      </c>
      <c r="L29" s="70"/>
      <c r="M29" s="7"/>
      <c r="N29" s="7"/>
    </row>
    <row r="30" spans="2:14" x14ac:dyDescent="0.15">
      <c r="B30" s="128"/>
      <c r="C30" s="15" t="s">
        <v>110</v>
      </c>
      <c r="D30" s="7"/>
      <c r="E30" s="15" t="s">
        <v>110</v>
      </c>
      <c r="F30" s="7"/>
      <c r="G30" s="14" t="s">
        <v>111</v>
      </c>
      <c r="H30" s="7"/>
      <c r="I30" s="14" t="s">
        <v>111</v>
      </c>
      <c r="J30" s="15"/>
      <c r="K30" s="85" t="s">
        <v>109</v>
      </c>
      <c r="L30" s="70"/>
      <c r="M30" s="7"/>
      <c r="N30" s="7"/>
    </row>
    <row r="31" spans="2:14" x14ac:dyDescent="0.15">
      <c r="B31" s="128"/>
      <c r="C31" s="15" t="s">
        <v>111</v>
      </c>
      <c r="D31" s="7" t="s">
        <v>213</v>
      </c>
      <c r="E31" s="15" t="s">
        <v>110</v>
      </c>
      <c r="F31" s="7"/>
      <c r="G31" s="14" t="s">
        <v>111</v>
      </c>
      <c r="H31" s="7"/>
      <c r="I31" s="14" t="s">
        <v>111</v>
      </c>
      <c r="J31" s="15"/>
      <c r="K31" s="85" t="s">
        <v>109</v>
      </c>
      <c r="L31" s="70"/>
      <c r="M31" s="7"/>
      <c r="N31" s="7"/>
    </row>
    <row r="32" spans="2:14" x14ac:dyDescent="0.15">
      <c r="B32" s="128"/>
      <c r="C32" s="17" t="s">
        <v>111</v>
      </c>
      <c r="D32" s="6"/>
      <c r="E32" s="17" t="s">
        <v>110</v>
      </c>
      <c r="F32" s="6"/>
      <c r="G32" s="16" t="s">
        <v>111</v>
      </c>
      <c r="H32" s="6"/>
      <c r="I32" s="16" t="s">
        <v>111</v>
      </c>
      <c r="J32" s="17"/>
      <c r="K32" s="71" t="s">
        <v>109</v>
      </c>
      <c r="L32" s="72"/>
      <c r="M32" s="6"/>
      <c r="N32" s="6"/>
    </row>
    <row r="33" spans="2:14" x14ac:dyDescent="0.15">
      <c r="B33" s="128" t="s">
        <v>19</v>
      </c>
      <c r="C33" s="13"/>
      <c r="D33" s="5"/>
      <c r="E33" s="5"/>
      <c r="F33" s="5"/>
      <c r="G33" s="5"/>
      <c r="H33" s="5"/>
      <c r="I33" s="12"/>
      <c r="J33" s="13"/>
      <c r="K33" s="12"/>
      <c r="L33" s="13"/>
      <c r="M33" s="5"/>
      <c r="N33" s="5"/>
    </row>
    <row r="34" spans="2:14" x14ac:dyDescent="0.15">
      <c r="B34" s="128"/>
      <c r="C34" s="15"/>
      <c r="D34" s="7"/>
      <c r="E34" s="7"/>
      <c r="F34" s="7"/>
      <c r="G34" s="7"/>
      <c r="H34" s="7"/>
      <c r="I34" s="14"/>
      <c r="J34" s="15"/>
      <c r="K34" s="14"/>
      <c r="L34" s="15"/>
      <c r="M34" s="7"/>
      <c r="N34" s="7"/>
    </row>
    <row r="35" spans="2:14" x14ac:dyDescent="0.15">
      <c r="B35" s="128"/>
      <c r="C35" s="15"/>
      <c r="D35" s="7"/>
      <c r="E35" s="7"/>
      <c r="F35" s="7"/>
      <c r="G35" s="7"/>
      <c r="H35" s="7"/>
      <c r="I35" s="14"/>
      <c r="J35" s="15"/>
      <c r="K35" s="14"/>
      <c r="L35" s="15"/>
      <c r="M35" s="7"/>
      <c r="N35" s="7"/>
    </row>
    <row r="36" spans="2:14" x14ac:dyDescent="0.15">
      <c r="B36" s="128"/>
      <c r="C36" s="15"/>
      <c r="D36" s="7"/>
      <c r="E36" s="7"/>
      <c r="F36" s="7"/>
      <c r="G36" s="7"/>
      <c r="H36" s="7"/>
      <c r="I36" s="14"/>
      <c r="J36" s="15"/>
      <c r="K36" s="14"/>
      <c r="L36" s="15"/>
      <c r="M36" s="7"/>
      <c r="N36" s="7"/>
    </row>
    <row r="37" spans="2:14" x14ac:dyDescent="0.15">
      <c r="B37" s="128"/>
      <c r="C37" s="15"/>
      <c r="D37" s="7"/>
      <c r="E37" s="7"/>
      <c r="F37" s="7"/>
      <c r="G37" s="7"/>
      <c r="H37" s="7"/>
      <c r="I37" s="14"/>
      <c r="J37" s="15"/>
      <c r="K37" s="14"/>
      <c r="L37" s="15"/>
      <c r="M37" s="7"/>
      <c r="N37" s="7"/>
    </row>
    <row r="38" spans="2:14" x14ac:dyDescent="0.15">
      <c r="B38" s="128"/>
      <c r="C38" s="17"/>
      <c r="D38" s="6"/>
      <c r="E38" s="6"/>
      <c r="F38" s="6"/>
      <c r="G38" s="6"/>
      <c r="H38" s="6"/>
      <c r="I38" s="16"/>
      <c r="J38" s="17"/>
      <c r="K38" s="16"/>
      <c r="L38" s="17"/>
      <c r="M38" s="6"/>
      <c r="N38" s="6"/>
    </row>
    <row r="39" spans="2:14" ht="18.75" customHeight="1" x14ac:dyDescent="0.15">
      <c r="B39" s="3" t="s">
        <v>20</v>
      </c>
      <c r="C39" s="129"/>
      <c r="D39" s="130"/>
      <c r="E39" s="124"/>
      <c r="F39" s="125"/>
      <c r="G39" s="124"/>
      <c r="H39" s="125"/>
      <c r="I39" s="124"/>
      <c r="J39" s="125"/>
      <c r="K39" s="124"/>
      <c r="L39" s="125"/>
      <c r="M39" s="124"/>
      <c r="N39" s="125"/>
    </row>
    <row r="40" spans="2:14" ht="18.75" customHeight="1" x14ac:dyDescent="0.15">
      <c r="B40" s="3" t="s">
        <v>21</v>
      </c>
      <c r="C40" s="129"/>
      <c r="D40" s="130"/>
      <c r="E40" s="124"/>
      <c r="F40" s="125"/>
      <c r="G40" s="124"/>
      <c r="H40" s="125"/>
      <c r="I40" s="124"/>
      <c r="J40" s="125"/>
      <c r="K40" s="124"/>
      <c r="L40" s="125"/>
      <c r="M40" s="124"/>
      <c r="N40" s="125"/>
    </row>
    <row r="41" spans="2:14" ht="18.75" customHeight="1" x14ac:dyDescent="0.15">
      <c r="B41" s="3" t="s">
        <v>22</v>
      </c>
      <c r="C41" s="129"/>
      <c r="D41" s="130"/>
      <c r="E41" s="124"/>
      <c r="F41" s="125"/>
      <c r="G41" s="124"/>
      <c r="H41" s="125"/>
      <c r="I41" s="124"/>
      <c r="J41" s="125"/>
      <c r="K41" s="124"/>
      <c r="L41" s="125"/>
      <c r="M41" s="124"/>
      <c r="N41" s="125"/>
    </row>
    <row r="42" spans="2:14" x14ac:dyDescent="0.15">
      <c r="B42" s="128" t="s">
        <v>23</v>
      </c>
      <c r="C42" s="13" t="s">
        <v>104</v>
      </c>
      <c r="D42" s="5" t="s">
        <v>74</v>
      </c>
      <c r="E42" s="5"/>
      <c r="F42" s="5"/>
      <c r="G42" s="12"/>
      <c r="H42" s="5"/>
      <c r="I42" s="5"/>
      <c r="J42" s="5"/>
      <c r="K42" s="5"/>
      <c r="L42" s="5"/>
      <c r="M42" s="5"/>
      <c r="N42" s="5"/>
    </row>
    <row r="43" spans="2:14" x14ac:dyDescent="0.15">
      <c r="B43" s="128"/>
      <c r="C43" s="15" t="s">
        <v>104</v>
      </c>
      <c r="D43" s="7"/>
      <c r="E43" s="7"/>
      <c r="F43" s="7"/>
      <c r="G43" s="14"/>
      <c r="H43" s="7"/>
      <c r="I43" s="7"/>
      <c r="J43" s="7"/>
      <c r="K43" s="7"/>
      <c r="L43" s="7"/>
      <c r="M43" s="7"/>
      <c r="N43" s="7"/>
    </row>
    <row r="44" spans="2:14" x14ac:dyDescent="0.15">
      <c r="B44" s="128"/>
      <c r="C44" s="15" t="s">
        <v>104</v>
      </c>
      <c r="D44" s="7"/>
      <c r="E44" s="7"/>
      <c r="F44" s="7"/>
      <c r="G44" s="14"/>
      <c r="H44" s="7"/>
      <c r="I44" s="7"/>
      <c r="J44" s="7"/>
      <c r="K44" s="7"/>
      <c r="L44" s="7"/>
      <c r="M44" s="7"/>
      <c r="N44" s="7"/>
    </row>
    <row r="45" spans="2:14" x14ac:dyDescent="0.15">
      <c r="B45" s="128"/>
      <c r="C45" s="15" t="s">
        <v>104</v>
      </c>
      <c r="D45" s="7"/>
      <c r="E45" s="7"/>
      <c r="F45" s="7"/>
      <c r="G45" s="14"/>
      <c r="H45" s="7"/>
      <c r="I45" s="7"/>
      <c r="J45" s="7"/>
      <c r="K45" s="7"/>
      <c r="L45" s="7"/>
      <c r="M45" s="7"/>
      <c r="N45" s="7"/>
    </row>
    <row r="46" spans="2:14" x14ac:dyDescent="0.15">
      <c r="B46" s="128"/>
      <c r="C46" s="15" t="s">
        <v>79</v>
      </c>
      <c r="D46" s="7" t="s">
        <v>93</v>
      </c>
      <c r="E46" s="7"/>
      <c r="F46" s="7"/>
      <c r="G46" s="14"/>
      <c r="H46" s="7"/>
      <c r="I46" s="7"/>
      <c r="J46" s="7"/>
      <c r="K46" s="7"/>
      <c r="L46" s="7"/>
      <c r="M46" s="7"/>
      <c r="N46" s="7"/>
    </row>
    <row r="47" spans="2:14" x14ac:dyDescent="0.15">
      <c r="B47" s="128"/>
      <c r="C47" s="17" t="s">
        <v>79</v>
      </c>
      <c r="D47" s="6"/>
      <c r="E47" s="6"/>
      <c r="F47" s="6"/>
      <c r="G47" s="16"/>
      <c r="H47" s="6"/>
      <c r="I47" s="6"/>
      <c r="J47" s="6"/>
      <c r="K47" s="6"/>
      <c r="L47" s="6"/>
      <c r="M47" s="6"/>
      <c r="N47" s="6"/>
    </row>
    <row r="48" spans="2:14" ht="37.5" customHeight="1" x14ac:dyDescent="0.15">
      <c r="B48" s="3" t="s">
        <v>24</v>
      </c>
      <c r="C48" s="129"/>
      <c r="D48" s="130"/>
      <c r="E48" s="124"/>
      <c r="F48" s="125"/>
      <c r="G48" s="124"/>
      <c r="H48" s="125"/>
      <c r="I48" s="124"/>
      <c r="J48" s="125"/>
      <c r="K48" s="124"/>
      <c r="L48" s="125"/>
      <c r="M48" s="124"/>
      <c r="N48" s="125"/>
    </row>
    <row r="49" spans="2:14" ht="37.5" customHeight="1" x14ac:dyDescent="0.15">
      <c r="B49" s="4" t="s">
        <v>25</v>
      </c>
      <c r="C49" s="129" t="s">
        <v>107</v>
      </c>
      <c r="D49" s="130"/>
      <c r="E49" s="156">
        <v>0.47916666666666669</v>
      </c>
      <c r="F49" s="130"/>
      <c r="G49" s="156">
        <v>0.47916666666666669</v>
      </c>
      <c r="H49" s="130"/>
      <c r="I49" s="156">
        <v>0.47916666666666669</v>
      </c>
      <c r="J49" s="130"/>
      <c r="K49" s="156">
        <v>0.47916666666666669</v>
      </c>
      <c r="L49" s="130"/>
      <c r="M49" s="124"/>
      <c r="N49" s="125"/>
    </row>
    <row r="50" spans="2:14" x14ac:dyDescent="0.15">
      <c r="B50" s="128" t="s">
        <v>26</v>
      </c>
      <c r="C50" s="124" t="s">
        <v>27</v>
      </c>
      <c r="D50" s="125"/>
      <c r="E50" s="126">
        <f>COUNTIF($C$14:$N$47,"国")/6</f>
        <v>2.3333333333333335</v>
      </c>
      <c r="F50" s="127"/>
      <c r="G50" s="124" t="s">
        <v>30</v>
      </c>
      <c r="H50" s="125"/>
      <c r="I50" s="126">
        <f>COUNTIF($C$14:$N$47,"音")/6</f>
        <v>1.3333333333333333</v>
      </c>
      <c r="J50" s="127"/>
      <c r="K50" s="124" t="s">
        <v>33</v>
      </c>
      <c r="L50" s="125"/>
      <c r="M50" s="126">
        <f>COUNTIF($C$14:$N$47,"道")/6</f>
        <v>0</v>
      </c>
      <c r="N50" s="127"/>
    </row>
    <row r="51" spans="2:14" x14ac:dyDescent="0.15">
      <c r="B51" s="128"/>
      <c r="C51" s="124" t="s">
        <v>28</v>
      </c>
      <c r="D51" s="125"/>
      <c r="E51" s="126">
        <f>COUNTIF($C$14:$N$47,"算")/6</f>
        <v>0</v>
      </c>
      <c r="F51" s="127"/>
      <c r="G51" s="124" t="s">
        <v>31</v>
      </c>
      <c r="H51" s="125"/>
      <c r="I51" s="126">
        <f>COUNTIF($C$14:$N$47,"図")/6</f>
        <v>0</v>
      </c>
      <c r="J51" s="127"/>
      <c r="K51" s="124" t="s">
        <v>35</v>
      </c>
      <c r="L51" s="125"/>
      <c r="M51" s="126">
        <f>COUNTIF($C$14:$N$47,"学")/6</f>
        <v>2.3333333333333335</v>
      </c>
      <c r="N51" s="127"/>
    </row>
    <row r="52" spans="2:14" x14ac:dyDescent="0.15">
      <c r="B52" s="128"/>
      <c r="C52" s="124" t="s">
        <v>29</v>
      </c>
      <c r="D52" s="125"/>
      <c r="E52" s="126">
        <f>COUNTIF($C$14:$N$47,"生")/6</f>
        <v>1.3333333333333333</v>
      </c>
      <c r="F52" s="127"/>
      <c r="G52" s="124" t="s">
        <v>32</v>
      </c>
      <c r="H52" s="125"/>
      <c r="I52" s="126">
        <f>COUNTIF($C$14:$N$47,"体")/6</f>
        <v>3</v>
      </c>
      <c r="J52" s="127"/>
      <c r="K52" s="124" t="s">
        <v>34</v>
      </c>
      <c r="L52" s="125"/>
      <c r="M52" s="126">
        <f>COUNTIF($C$14:$N$47,"行")/6</f>
        <v>2.3333333333333335</v>
      </c>
      <c r="N52" s="127"/>
    </row>
  </sheetData>
  <mergeCells count="94">
    <mergeCell ref="I8:J8"/>
    <mergeCell ref="K9:L9"/>
    <mergeCell ref="K8:L8"/>
    <mergeCell ref="E41:F41"/>
    <mergeCell ref="E39:F39"/>
    <mergeCell ref="E40:F40"/>
    <mergeCell ref="J16:J17"/>
    <mergeCell ref="G41:H41"/>
    <mergeCell ref="G40:H40"/>
    <mergeCell ref="G39:H39"/>
    <mergeCell ref="I41:J41"/>
    <mergeCell ref="I40:J40"/>
    <mergeCell ref="I39:J39"/>
    <mergeCell ref="B1:N2"/>
    <mergeCell ref="B14:B19"/>
    <mergeCell ref="D5:N6"/>
    <mergeCell ref="B27:B32"/>
    <mergeCell ref="K10:L10"/>
    <mergeCell ref="I10:J10"/>
    <mergeCell ref="G10:H10"/>
    <mergeCell ref="E10:F10"/>
    <mergeCell ref="M13:N13"/>
    <mergeCell ref="M12:N12"/>
    <mergeCell ref="M10:N10"/>
    <mergeCell ref="L3:N3"/>
    <mergeCell ref="I9:J9"/>
    <mergeCell ref="B5:C6"/>
    <mergeCell ref="C9:D9"/>
    <mergeCell ref="C8:D8"/>
    <mergeCell ref="C13:D13"/>
    <mergeCell ref="C12:D12"/>
    <mergeCell ref="C10:D10"/>
    <mergeCell ref="F16:F17"/>
    <mergeCell ref="H16:H17"/>
    <mergeCell ref="B50:B52"/>
    <mergeCell ref="B20:B25"/>
    <mergeCell ref="B33:B38"/>
    <mergeCell ref="B42:B47"/>
    <mergeCell ref="C26:D26"/>
    <mergeCell ref="C41:D41"/>
    <mergeCell ref="C40:D40"/>
    <mergeCell ref="C39:D39"/>
    <mergeCell ref="C52:D52"/>
    <mergeCell ref="C51:D51"/>
    <mergeCell ref="C50:D50"/>
    <mergeCell ref="M9:N9"/>
    <mergeCell ref="M8:N8"/>
    <mergeCell ref="M26:N26"/>
    <mergeCell ref="K26:L26"/>
    <mergeCell ref="I26:J26"/>
    <mergeCell ref="L16:L17"/>
    <mergeCell ref="L23:L25"/>
    <mergeCell ref="N17:N18"/>
    <mergeCell ref="E12:L12"/>
    <mergeCell ref="E13:L13"/>
    <mergeCell ref="E9:F9"/>
    <mergeCell ref="E8:F8"/>
    <mergeCell ref="G9:H9"/>
    <mergeCell ref="G8:H8"/>
    <mergeCell ref="G26:H26"/>
    <mergeCell ref="E26:F26"/>
    <mergeCell ref="M39:N39"/>
    <mergeCell ref="K41:L41"/>
    <mergeCell ref="K40:L40"/>
    <mergeCell ref="K39:L39"/>
    <mergeCell ref="G48:H48"/>
    <mergeCell ref="M48:N48"/>
    <mergeCell ref="K48:L48"/>
    <mergeCell ref="I48:J48"/>
    <mergeCell ref="M41:N41"/>
    <mergeCell ref="M40:N40"/>
    <mergeCell ref="E48:F48"/>
    <mergeCell ref="C48:D48"/>
    <mergeCell ref="M49:N49"/>
    <mergeCell ref="K49:L49"/>
    <mergeCell ref="I49:J49"/>
    <mergeCell ref="G49:H49"/>
    <mergeCell ref="E49:F49"/>
    <mergeCell ref="C49:D49"/>
    <mergeCell ref="E52:F52"/>
    <mergeCell ref="E51:F51"/>
    <mergeCell ref="E50:F50"/>
    <mergeCell ref="I52:J52"/>
    <mergeCell ref="I50:J50"/>
    <mergeCell ref="G51:H51"/>
    <mergeCell ref="G50:H50"/>
    <mergeCell ref="I51:J51"/>
    <mergeCell ref="G52:H52"/>
    <mergeCell ref="M52:N52"/>
    <mergeCell ref="M51:N51"/>
    <mergeCell ref="M50:N50"/>
    <mergeCell ref="K52:L52"/>
    <mergeCell ref="K51:L51"/>
    <mergeCell ref="K50:L50"/>
  </mergeCells>
  <phoneticPr fontId="1"/>
  <pageMargins left="0.31496062992125984" right="0.31496062992125984" top="0.35433070866141736"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2"/>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36</v>
      </c>
      <c r="K3" s="2"/>
      <c r="L3" s="172" t="s">
        <v>82</v>
      </c>
      <c r="M3" s="172"/>
      <c r="N3" s="172"/>
    </row>
    <row r="5" spans="2:14" x14ac:dyDescent="0.15">
      <c r="B5" s="146" t="s">
        <v>58</v>
      </c>
      <c r="C5" s="147"/>
      <c r="D5" s="150" t="s">
        <v>57</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52</v>
      </c>
      <c r="D8" s="130"/>
      <c r="E8" s="129" t="s">
        <v>71</v>
      </c>
      <c r="F8" s="130"/>
      <c r="G8" s="129" t="s">
        <v>69</v>
      </c>
      <c r="H8" s="130"/>
      <c r="I8" s="129" t="s">
        <v>37</v>
      </c>
      <c r="J8" s="130"/>
      <c r="K8" s="129" t="s">
        <v>64</v>
      </c>
      <c r="L8" s="130"/>
      <c r="M8" s="129" t="s">
        <v>38</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t="s">
        <v>232</v>
      </c>
      <c r="D10" s="144"/>
      <c r="E10" s="143" t="s">
        <v>232</v>
      </c>
      <c r="F10" s="144"/>
      <c r="G10" s="171" t="s">
        <v>233</v>
      </c>
      <c r="H10" s="140"/>
      <c r="I10" s="171" t="s">
        <v>234</v>
      </c>
      <c r="J10" s="140"/>
      <c r="K10" s="171" t="s">
        <v>235</v>
      </c>
      <c r="L10" s="140"/>
      <c r="M10" s="137"/>
      <c r="N10" s="138"/>
    </row>
    <row r="11" spans="2:14" ht="18.75" customHeight="1" x14ac:dyDescent="0.15">
      <c r="B11" s="3" t="s">
        <v>14</v>
      </c>
      <c r="C11" s="8"/>
      <c r="D11" s="9"/>
      <c r="E11" s="8"/>
      <c r="F11" s="9"/>
      <c r="G11" s="114"/>
      <c r="H11" s="112"/>
      <c r="I11" s="114"/>
      <c r="J11" s="112"/>
      <c r="K11" s="114"/>
      <c r="L11" s="112"/>
      <c r="M11" s="109"/>
      <c r="N11" s="110"/>
    </row>
    <row r="12" spans="2:14" ht="17.25" customHeight="1" x14ac:dyDescent="0.15">
      <c r="B12" s="3" t="s">
        <v>215</v>
      </c>
      <c r="C12" s="193" t="s">
        <v>220</v>
      </c>
      <c r="D12" s="194"/>
      <c r="E12" s="194"/>
      <c r="F12" s="194"/>
      <c r="G12" s="194"/>
      <c r="H12" s="194"/>
      <c r="I12" s="194"/>
      <c r="J12" s="194"/>
      <c r="K12" s="194"/>
      <c r="L12" s="195"/>
      <c r="M12" s="137"/>
      <c r="N12" s="138"/>
    </row>
    <row r="13" spans="2:14" ht="18.75" customHeight="1" x14ac:dyDescent="0.15">
      <c r="B13" s="3" t="s">
        <v>15</v>
      </c>
      <c r="C13" s="196" t="s">
        <v>217</v>
      </c>
      <c r="D13" s="197"/>
      <c r="E13" s="197"/>
      <c r="F13" s="197"/>
      <c r="G13" s="197"/>
      <c r="H13" s="197"/>
      <c r="I13" s="197"/>
      <c r="J13" s="197"/>
      <c r="K13" s="197"/>
      <c r="L13" s="198"/>
      <c r="M13" s="137"/>
      <c r="N13" s="138"/>
    </row>
    <row r="14" spans="2:14" x14ac:dyDescent="0.15">
      <c r="B14" s="128" t="s">
        <v>16</v>
      </c>
      <c r="C14" s="56"/>
      <c r="D14" s="18" t="s">
        <v>92</v>
      </c>
      <c r="E14" s="56"/>
      <c r="F14" s="18" t="s">
        <v>92</v>
      </c>
      <c r="G14" s="56"/>
      <c r="H14" s="18" t="s">
        <v>92</v>
      </c>
      <c r="I14" s="56"/>
      <c r="J14" s="18" t="s">
        <v>92</v>
      </c>
      <c r="K14" s="53"/>
      <c r="L14" s="18" t="s">
        <v>92</v>
      </c>
      <c r="M14" s="5"/>
      <c r="N14" s="5"/>
    </row>
    <row r="15" spans="2:14" x14ac:dyDescent="0.15">
      <c r="B15" s="128"/>
      <c r="C15" s="56"/>
      <c r="D15" s="121" t="s">
        <v>237</v>
      </c>
      <c r="E15" s="122"/>
      <c r="F15" s="123"/>
      <c r="G15" s="122"/>
      <c r="H15" s="123"/>
      <c r="I15" s="122"/>
      <c r="J15" s="123"/>
      <c r="K15" s="123"/>
      <c r="L15" s="123"/>
      <c r="M15" s="7"/>
      <c r="N15" s="7"/>
    </row>
    <row r="16" spans="2:14" x14ac:dyDescent="0.15">
      <c r="B16" s="128"/>
      <c r="C16" s="56"/>
      <c r="D16" s="18"/>
      <c r="E16" s="56"/>
      <c r="F16" s="18"/>
      <c r="G16" s="56"/>
      <c r="H16" s="18"/>
      <c r="I16" s="56"/>
      <c r="J16" s="18"/>
      <c r="K16" s="53"/>
      <c r="L16" s="18"/>
      <c r="M16" s="7"/>
      <c r="N16" s="7"/>
    </row>
    <row r="17" spans="2:14" x14ac:dyDescent="0.15">
      <c r="B17" s="128"/>
      <c r="C17" s="20" t="s">
        <v>109</v>
      </c>
      <c r="D17" s="54"/>
      <c r="E17" s="20" t="s">
        <v>109</v>
      </c>
      <c r="F17" s="54"/>
      <c r="G17" s="20" t="s">
        <v>109</v>
      </c>
      <c r="H17" s="54"/>
      <c r="I17" s="20" t="s">
        <v>109</v>
      </c>
      <c r="J17" s="54"/>
      <c r="K17" s="20" t="s">
        <v>109</v>
      </c>
      <c r="L17" s="54"/>
      <c r="M17" s="7"/>
      <c r="N17" s="7"/>
    </row>
    <row r="18" spans="2:14" x14ac:dyDescent="0.15">
      <c r="B18" s="128"/>
      <c r="C18" s="20" t="s">
        <v>109</v>
      </c>
      <c r="D18" s="54"/>
      <c r="E18" s="20" t="s">
        <v>109</v>
      </c>
      <c r="F18" s="54"/>
      <c r="G18" s="20" t="s">
        <v>109</v>
      </c>
      <c r="H18" s="54"/>
      <c r="I18" s="20" t="s">
        <v>109</v>
      </c>
      <c r="J18" s="54"/>
      <c r="K18" s="20" t="s">
        <v>109</v>
      </c>
      <c r="L18" s="54"/>
      <c r="M18" s="7"/>
      <c r="N18" s="7"/>
    </row>
    <row r="19" spans="2:14" x14ac:dyDescent="0.15">
      <c r="B19" s="128"/>
      <c r="C19" s="19" t="s">
        <v>109</v>
      </c>
      <c r="D19" s="55"/>
      <c r="E19" s="19" t="s">
        <v>109</v>
      </c>
      <c r="F19" s="55"/>
      <c r="G19" s="19" t="s">
        <v>109</v>
      </c>
      <c r="H19" s="55"/>
      <c r="I19" s="19" t="s">
        <v>109</v>
      </c>
      <c r="J19" s="55"/>
      <c r="K19" s="19" t="s">
        <v>109</v>
      </c>
      <c r="L19" s="55"/>
      <c r="M19" s="6"/>
      <c r="N19" s="6"/>
    </row>
    <row r="20" spans="2:14" x14ac:dyDescent="0.15">
      <c r="B20" s="128" t="s">
        <v>17</v>
      </c>
      <c r="C20" s="21" t="s">
        <v>120</v>
      </c>
      <c r="D20" s="23" t="s">
        <v>127</v>
      </c>
      <c r="E20" s="21" t="s">
        <v>136</v>
      </c>
      <c r="F20" s="22" t="s">
        <v>171</v>
      </c>
      <c r="G20" s="21" t="s">
        <v>135</v>
      </c>
      <c r="H20" s="23" t="s">
        <v>137</v>
      </c>
      <c r="I20" s="21" t="s">
        <v>135</v>
      </c>
      <c r="J20" s="24" t="s">
        <v>150</v>
      </c>
      <c r="K20" s="21" t="s">
        <v>135</v>
      </c>
      <c r="L20" s="23" t="s">
        <v>153</v>
      </c>
      <c r="M20" s="5"/>
      <c r="N20" s="5"/>
    </row>
    <row r="21" spans="2:14" x14ac:dyDescent="0.15">
      <c r="B21" s="128"/>
      <c r="C21" s="25" t="s">
        <v>120</v>
      </c>
      <c r="D21" s="27" t="s">
        <v>128</v>
      </c>
      <c r="E21" s="25" t="s">
        <v>136</v>
      </c>
      <c r="F21" s="28" t="s">
        <v>206</v>
      </c>
      <c r="G21" s="25" t="s">
        <v>135</v>
      </c>
      <c r="H21" s="27" t="s">
        <v>138</v>
      </c>
      <c r="I21" s="25" t="s">
        <v>135</v>
      </c>
      <c r="J21" s="28" t="s">
        <v>151</v>
      </c>
      <c r="K21" s="25" t="s">
        <v>135</v>
      </c>
      <c r="L21" s="27" t="s">
        <v>154</v>
      </c>
      <c r="M21" s="7"/>
      <c r="N21" s="7"/>
    </row>
    <row r="22" spans="2:14" x14ac:dyDescent="0.15">
      <c r="B22" s="128"/>
      <c r="C22" s="25" t="s">
        <v>109</v>
      </c>
      <c r="D22" s="27" t="s">
        <v>129</v>
      </c>
      <c r="E22" s="25" t="s">
        <v>136</v>
      </c>
      <c r="F22" s="26"/>
      <c r="G22" s="25" t="s">
        <v>76</v>
      </c>
      <c r="H22" s="27" t="s">
        <v>140</v>
      </c>
      <c r="I22" s="25" t="s">
        <v>135</v>
      </c>
      <c r="J22" s="28"/>
      <c r="K22" s="25" t="s">
        <v>135</v>
      </c>
      <c r="L22" s="27"/>
      <c r="M22" s="7"/>
      <c r="N22" s="7"/>
    </row>
    <row r="23" spans="2:14" x14ac:dyDescent="0.15">
      <c r="B23" s="128"/>
      <c r="C23" s="25" t="s">
        <v>123</v>
      </c>
      <c r="D23" s="27" t="s">
        <v>144</v>
      </c>
      <c r="E23" s="69" t="s">
        <v>130</v>
      </c>
      <c r="F23" s="76" t="s">
        <v>186</v>
      </c>
      <c r="G23" s="25" t="s">
        <v>76</v>
      </c>
      <c r="H23" s="27" t="s">
        <v>141</v>
      </c>
      <c r="I23" s="25" t="s">
        <v>75</v>
      </c>
      <c r="J23" s="28" t="s">
        <v>171</v>
      </c>
      <c r="K23" s="25" t="s">
        <v>135</v>
      </c>
      <c r="L23" s="27"/>
      <c r="M23" s="7"/>
      <c r="N23" s="7"/>
    </row>
    <row r="24" spans="2:14" x14ac:dyDescent="0.15">
      <c r="B24" s="128"/>
      <c r="C24" s="25" t="s">
        <v>123</v>
      </c>
      <c r="D24" s="27"/>
      <c r="E24" s="69" t="s">
        <v>130</v>
      </c>
      <c r="F24" s="76" t="s">
        <v>187</v>
      </c>
      <c r="G24" s="25" t="s">
        <v>139</v>
      </c>
      <c r="H24" s="27"/>
      <c r="I24" s="25" t="s">
        <v>75</v>
      </c>
      <c r="J24" s="28" t="s">
        <v>206</v>
      </c>
      <c r="K24" s="25" t="s">
        <v>135</v>
      </c>
      <c r="L24" s="27"/>
      <c r="M24" s="7"/>
      <c r="N24" s="7"/>
    </row>
    <row r="25" spans="2:14" x14ac:dyDescent="0.15">
      <c r="B25" s="128"/>
      <c r="C25" s="29" t="s">
        <v>123</v>
      </c>
      <c r="D25" s="31"/>
      <c r="E25" s="71" t="s">
        <v>130</v>
      </c>
      <c r="F25" s="78"/>
      <c r="G25" s="29" t="s">
        <v>139</v>
      </c>
      <c r="H25" s="31"/>
      <c r="I25" s="29" t="s">
        <v>75</v>
      </c>
      <c r="J25" s="32"/>
      <c r="K25" s="29" t="s">
        <v>135</v>
      </c>
      <c r="L25" s="31"/>
      <c r="M25" s="6"/>
      <c r="N25" s="6"/>
    </row>
    <row r="26" spans="2:14" ht="37.5" customHeight="1" x14ac:dyDescent="0.15">
      <c r="B26" s="3" t="s">
        <v>102</v>
      </c>
      <c r="C26" s="131"/>
      <c r="D26" s="132"/>
      <c r="E26" s="133"/>
      <c r="F26" s="134"/>
      <c r="G26" s="129" t="s">
        <v>108</v>
      </c>
      <c r="H26" s="130"/>
      <c r="I26" s="133"/>
      <c r="J26" s="134"/>
      <c r="K26" s="133"/>
      <c r="L26" s="134"/>
      <c r="M26" s="133"/>
      <c r="N26" s="134"/>
    </row>
    <row r="27" spans="2:14" x14ac:dyDescent="0.15">
      <c r="B27" s="128" t="s">
        <v>18</v>
      </c>
      <c r="C27" s="21" t="s">
        <v>75</v>
      </c>
      <c r="D27" s="23" t="s">
        <v>149</v>
      </c>
      <c r="E27" s="67" t="s">
        <v>115</v>
      </c>
      <c r="F27" s="82" t="s">
        <v>178</v>
      </c>
      <c r="G27" s="21" t="s">
        <v>142</v>
      </c>
      <c r="H27" s="24" t="s">
        <v>143</v>
      </c>
      <c r="I27" s="12" t="s">
        <v>104</v>
      </c>
      <c r="J27" s="13" t="s">
        <v>208</v>
      </c>
      <c r="K27" s="12" t="s">
        <v>104</v>
      </c>
      <c r="L27" s="13" t="s">
        <v>227</v>
      </c>
      <c r="M27" s="5"/>
      <c r="N27" s="5"/>
    </row>
    <row r="28" spans="2:14" x14ac:dyDescent="0.15">
      <c r="B28" s="128"/>
      <c r="C28" s="27" t="s">
        <v>78</v>
      </c>
      <c r="D28" s="27" t="s">
        <v>147</v>
      </c>
      <c r="E28" s="69" t="s">
        <v>115</v>
      </c>
      <c r="F28" s="76" t="s">
        <v>177</v>
      </c>
      <c r="G28" s="25" t="s">
        <v>142</v>
      </c>
      <c r="H28" s="28"/>
      <c r="I28" s="14" t="s">
        <v>104</v>
      </c>
      <c r="J28" s="7"/>
      <c r="K28" s="14" t="s">
        <v>104</v>
      </c>
      <c r="L28" s="15"/>
      <c r="M28" s="7"/>
      <c r="N28" s="7"/>
    </row>
    <row r="29" spans="2:14" ht="14.25" thickBot="1" x14ac:dyDescent="0.2">
      <c r="B29" s="128"/>
      <c r="C29" s="87" t="s">
        <v>135</v>
      </c>
      <c r="D29" s="86" t="s">
        <v>148</v>
      </c>
      <c r="E29" s="90" t="s">
        <v>115</v>
      </c>
      <c r="F29" s="91"/>
      <c r="G29" s="87" t="s">
        <v>142</v>
      </c>
      <c r="H29" s="92"/>
      <c r="I29" s="14" t="s">
        <v>104</v>
      </c>
      <c r="J29" s="7"/>
      <c r="K29" s="14" t="s">
        <v>104</v>
      </c>
      <c r="L29" s="15"/>
      <c r="M29" s="7"/>
      <c r="N29" s="7"/>
    </row>
    <row r="30" spans="2:14" ht="13.5" customHeight="1" x14ac:dyDescent="0.15">
      <c r="B30" s="129"/>
      <c r="C30" s="184" t="s">
        <v>218</v>
      </c>
      <c r="D30" s="185"/>
      <c r="E30" s="185"/>
      <c r="F30" s="185"/>
      <c r="G30" s="185"/>
      <c r="H30" s="186"/>
      <c r="I30" s="107" t="s">
        <v>104</v>
      </c>
      <c r="J30" s="7"/>
      <c r="K30" s="14" t="s">
        <v>104</v>
      </c>
      <c r="L30" s="15"/>
      <c r="M30" s="88"/>
      <c r="N30" s="7"/>
    </row>
    <row r="31" spans="2:14" x14ac:dyDescent="0.15">
      <c r="B31" s="129"/>
      <c r="C31" s="187"/>
      <c r="D31" s="188"/>
      <c r="E31" s="188"/>
      <c r="F31" s="188"/>
      <c r="G31" s="188"/>
      <c r="H31" s="189"/>
      <c r="I31" s="107" t="s">
        <v>104</v>
      </c>
      <c r="J31" s="15"/>
      <c r="K31" s="14" t="s">
        <v>104</v>
      </c>
      <c r="L31" s="15"/>
      <c r="M31" s="88"/>
      <c r="N31" s="7"/>
    </row>
    <row r="32" spans="2:14" ht="14.25" thickBot="1" x14ac:dyDescent="0.2">
      <c r="B32" s="129"/>
      <c r="C32" s="190"/>
      <c r="D32" s="191"/>
      <c r="E32" s="191"/>
      <c r="F32" s="191"/>
      <c r="G32" s="191"/>
      <c r="H32" s="192"/>
      <c r="I32" s="108" t="s">
        <v>104</v>
      </c>
      <c r="J32" s="6"/>
      <c r="K32" s="16" t="s">
        <v>104</v>
      </c>
      <c r="L32" s="17"/>
      <c r="M32" s="89"/>
      <c r="N32" s="6"/>
    </row>
    <row r="33" spans="2:14" x14ac:dyDescent="0.15">
      <c r="B33" s="128" t="s">
        <v>19</v>
      </c>
      <c r="C33" s="93"/>
      <c r="D33" s="94"/>
      <c r="E33" s="93"/>
      <c r="F33" s="95"/>
      <c r="G33" s="85" t="s">
        <v>145</v>
      </c>
      <c r="H33" s="96" t="s">
        <v>188</v>
      </c>
      <c r="I33" s="85" t="s">
        <v>136</v>
      </c>
      <c r="J33" s="97" t="s">
        <v>178</v>
      </c>
      <c r="K33" s="85" t="s">
        <v>145</v>
      </c>
      <c r="L33" s="96" t="s">
        <v>190</v>
      </c>
      <c r="M33" s="5"/>
      <c r="N33" s="5"/>
    </row>
    <row r="34" spans="2:14" x14ac:dyDescent="0.15">
      <c r="B34" s="128"/>
      <c r="C34" s="14"/>
      <c r="D34" s="15"/>
      <c r="E34" s="14"/>
      <c r="F34" s="7"/>
      <c r="G34" s="69" t="s">
        <v>145</v>
      </c>
      <c r="H34" s="73" t="s">
        <v>189</v>
      </c>
      <c r="I34" s="69" t="s">
        <v>136</v>
      </c>
      <c r="J34" s="76" t="s">
        <v>177</v>
      </c>
      <c r="K34" s="69" t="s">
        <v>145</v>
      </c>
      <c r="L34" s="73" t="s">
        <v>191</v>
      </c>
      <c r="M34" s="7"/>
      <c r="N34" s="7"/>
    </row>
    <row r="35" spans="2:14" ht="14.25" thickBot="1" x14ac:dyDescent="0.2">
      <c r="B35" s="128"/>
      <c r="C35" s="14"/>
      <c r="D35" s="15"/>
      <c r="E35" s="14"/>
      <c r="F35" s="7"/>
      <c r="G35" s="90" t="s">
        <v>145</v>
      </c>
      <c r="H35" s="100"/>
      <c r="I35" s="90" t="s">
        <v>136</v>
      </c>
      <c r="J35" s="91"/>
      <c r="K35" s="90" t="s">
        <v>145</v>
      </c>
      <c r="L35" s="100"/>
      <c r="M35" s="7"/>
      <c r="N35" s="7"/>
    </row>
    <row r="36" spans="2:14" x14ac:dyDescent="0.15">
      <c r="B36" s="128"/>
      <c r="C36" s="14"/>
      <c r="D36" s="15"/>
      <c r="E36" s="14"/>
      <c r="F36" s="98"/>
      <c r="G36" s="175" t="s">
        <v>204</v>
      </c>
      <c r="H36" s="176"/>
      <c r="I36" s="176"/>
      <c r="J36" s="176"/>
      <c r="K36" s="176"/>
      <c r="L36" s="177"/>
      <c r="M36" s="88"/>
      <c r="N36" s="7"/>
    </row>
    <row r="37" spans="2:14" x14ac:dyDescent="0.15">
      <c r="B37" s="128"/>
      <c r="C37" s="14"/>
      <c r="D37" s="15"/>
      <c r="E37" s="14"/>
      <c r="F37" s="98"/>
      <c r="G37" s="178"/>
      <c r="H37" s="179"/>
      <c r="I37" s="179"/>
      <c r="J37" s="179"/>
      <c r="K37" s="179"/>
      <c r="L37" s="180"/>
      <c r="M37" s="88"/>
      <c r="N37" s="7"/>
    </row>
    <row r="38" spans="2:14" ht="14.25" thickBot="1" x14ac:dyDescent="0.2">
      <c r="B38" s="128"/>
      <c r="C38" s="16"/>
      <c r="D38" s="17"/>
      <c r="E38" s="16"/>
      <c r="F38" s="99"/>
      <c r="G38" s="181"/>
      <c r="H38" s="182"/>
      <c r="I38" s="182"/>
      <c r="J38" s="182"/>
      <c r="K38" s="182"/>
      <c r="L38" s="183"/>
      <c r="M38" s="89"/>
      <c r="N38" s="6"/>
    </row>
    <row r="39" spans="2:14" ht="18.75" customHeight="1" x14ac:dyDescent="0.15">
      <c r="B39" s="3" t="s">
        <v>20</v>
      </c>
      <c r="C39" s="129"/>
      <c r="D39" s="130"/>
      <c r="E39" s="124"/>
      <c r="F39" s="125"/>
      <c r="G39" s="173" t="s">
        <v>205</v>
      </c>
      <c r="H39" s="174"/>
      <c r="I39" s="173" t="s">
        <v>205</v>
      </c>
      <c r="J39" s="174"/>
      <c r="K39" s="173" t="s">
        <v>205</v>
      </c>
      <c r="L39" s="174"/>
      <c r="M39" s="124"/>
      <c r="N39" s="125"/>
    </row>
    <row r="40" spans="2:14" ht="18.75" customHeight="1" x14ac:dyDescent="0.15">
      <c r="B40" s="3" t="s">
        <v>21</v>
      </c>
      <c r="C40" s="129"/>
      <c r="D40" s="130"/>
      <c r="E40" s="124"/>
      <c r="F40" s="125"/>
      <c r="G40" s="124"/>
      <c r="H40" s="125"/>
      <c r="I40" s="124"/>
      <c r="J40" s="125"/>
      <c r="K40" s="124"/>
      <c r="L40" s="125"/>
      <c r="M40" s="124"/>
      <c r="N40" s="125"/>
    </row>
    <row r="41" spans="2:14" ht="18.75" customHeight="1" x14ac:dyDescent="0.15">
      <c r="B41" s="3" t="s">
        <v>22</v>
      </c>
      <c r="C41" s="129"/>
      <c r="D41" s="130"/>
      <c r="E41" s="124"/>
      <c r="F41" s="125"/>
      <c r="G41" s="124"/>
      <c r="H41" s="125"/>
      <c r="I41" s="124"/>
      <c r="J41" s="125"/>
      <c r="K41" s="124"/>
      <c r="L41" s="125"/>
      <c r="M41" s="124"/>
      <c r="N41" s="125"/>
    </row>
    <row r="42" spans="2:14" x14ac:dyDescent="0.15">
      <c r="B42" s="128" t="s">
        <v>23</v>
      </c>
      <c r="C42" s="33"/>
      <c r="D42" s="34"/>
      <c r="E42" s="33"/>
      <c r="F42" s="35"/>
      <c r="G42" s="33"/>
      <c r="H42" s="36"/>
      <c r="I42" s="33"/>
      <c r="J42" s="35"/>
      <c r="K42" s="37"/>
      <c r="L42" s="34"/>
      <c r="M42" s="5"/>
      <c r="N42" s="5"/>
    </row>
    <row r="43" spans="2:14" x14ac:dyDescent="0.15">
      <c r="B43" s="128"/>
      <c r="C43" s="38"/>
      <c r="D43" s="39"/>
      <c r="E43" s="38"/>
      <c r="F43" s="40"/>
      <c r="G43" s="38"/>
      <c r="H43" s="41"/>
      <c r="I43" s="38"/>
      <c r="J43" s="40"/>
      <c r="K43" s="42"/>
      <c r="L43" s="39"/>
      <c r="M43" s="7"/>
      <c r="N43" s="7"/>
    </row>
    <row r="44" spans="2:14" x14ac:dyDescent="0.15">
      <c r="B44" s="128"/>
      <c r="C44" s="38"/>
      <c r="D44" s="39"/>
      <c r="E44" s="38"/>
      <c r="F44" s="40"/>
      <c r="G44" s="38"/>
      <c r="H44" s="41"/>
      <c r="I44" s="38"/>
      <c r="J44" s="40"/>
      <c r="K44" s="42"/>
      <c r="L44" s="39"/>
      <c r="M44" s="7"/>
      <c r="N44" s="7"/>
    </row>
    <row r="45" spans="2:14" x14ac:dyDescent="0.15">
      <c r="B45" s="128"/>
      <c r="C45" s="38"/>
      <c r="D45" s="39"/>
      <c r="E45" s="38"/>
      <c r="F45" s="40"/>
      <c r="G45" s="38"/>
      <c r="H45" s="41"/>
      <c r="I45" s="38"/>
      <c r="J45" s="40"/>
      <c r="K45" s="42"/>
      <c r="L45" s="39"/>
      <c r="M45" s="7"/>
      <c r="N45" s="7"/>
    </row>
    <row r="46" spans="2:14" x14ac:dyDescent="0.15">
      <c r="B46" s="128"/>
      <c r="C46" s="38"/>
      <c r="D46" s="39"/>
      <c r="E46" s="38"/>
      <c r="F46" s="40"/>
      <c r="G46" s="38"/>
      <c r="H46" s="41"/>
      <c r="I46" s="38"/>
      <c r="J46" s="40"/>
      <c r="K46" s="43"/>
      <c r="L46" s="39"/>
      <c r="M46" s="7"/>
      <c r="N46" s="7"/>
    </row>
    <row r="47" spans="2:14" x14ac:dyDescent="0.15">
      <c r="B47" s="128"/>
      <c r="C47" s="44"/>
      <c r="D47" s="45"/>
      <c r="E47" s="44"/>
      <c r="F47" s="46"/>
      <c r="G47" s="44"/>
      <c r="H47" s="47"/>
      <c r="I47" s="44"/>
      <c r="J47" s="46"/>
      <c r="K47" s="48"/>
      <c r="L47" s="45"/>
      <c r="M47" s="6"/>
      <c r="N47" s="6"/>
    </row>
    <row r="48" spans="2:14" ht="37.5" customHeight="1" x14ac:dyDescent="0.15">
      <c r="B48" s="3" t="s">
        <v>24</v>
      </c>
      <c r="C48" s="156"/>
      <c r="D48" s="130"/>
      <c r="E48" s="156"/>
      <c r="F48" s="130"/>
      <c r="G48" s="156"/>
      <c r="H48" s="130"/>
      <c r="I48" s="156"/>
      <c r="J48" s="130"/>
      <c r="K48" s="156"/>
      <c r="L48" s="130"/>
      <c r="M48" s="124"/>
      <c r="N48" s="125"/>
    </row>
    <row r="49" spans="2:14" ht="37.5" customHeight="1" x14ac:dyDescent="0.15">
      <c r="B49" s="4" t="s">
        <v>25</v>
      </c>
      <c r="C49" s="156">
        <v>0.47916666666666669</v>
      </c>
      <c r="D49" s="130"/>
      <c r="E49" s="156">
        <v>0.48958333333333331</v>
      </c>
      <c r="F49" s="130"/>
      <c r="G49" s="156">
        <v>0.55208333333333337</v>
      </c>
      <c r="H49" s="130"/>
      <c r="I49" s="156">
        <v>0.54166666666666663</v>
      </c>
      <c r="J49" s="130"/>
      <c r="K49" s="156">
        <v>0.54166666666666663</v>
      </c>
      <c r="L49" s="130"/>
      <c r="M49" s="124"/>
      <c r="N49" s="125"/>
    </row>
    <row r="50" spans="2:14" x14ac:dyDescent="0.15">
      <c r="B50" s="128" t="s">
        <v>26</v>
      </c>
      <c r="C50" s="124" t="s">
        <v>27</v>
      </c>
      <c r="D50" s="125"/>
      <c r="E50" s="126">
        <f>COUNTIF($C$14:$N$47,"国")/6</f>
        <v>2.1666666666666665</v>
      </c>
      <c r="F50" s="127"/>
      <c r="G50" s="124" t="s">
        <v>30</v>
      </c>
      <c r="H50" s="125"/>
      <c r="I50" s="126">
        <f>COUNTIF($C$14:$N$47,"音")/6</f>
        <v>0.66666666666666663</v>
      </c>
      <c r="J50" s="127"/>
      <c r="K50" s="124" t="s">
        <v>33</v>
      </c>
      <c r="L50" s="125"/>
      <c r="M50" s="126">
        <f>COUNTIF($C$14:$N$47,"道")/6</f>
        <v>0.5</v>
      </c>
      <c r="N50" s="127"/>
    </row>
    <row r="51" spans="2:14" x14ac:dyDescent="0.15">
      <c r="B51" s="128"/>
      <c r="C51" s="124" t="s">
        <v>28</v>
      </c>
      <c r="D51" s="125"/>
      <c r="E51" s="126">
        <f>COUNTIF($C$14:$N$47,"算")/6</f>
        <v>1.5</v>
      </c>
      <c r="F51" s="127"/>
      <c r="G51" s="124" t="s">
        <v>31</v>
      </c>
      <c r="H51" s="125"/>
      <c r="I51" s="126">
        <f>COUNTIF($C$14:$N$47,"図")/6</f>
        <v>0</v>
      </c>
      <c r="J51" s="127"/>
      <c r="K51" s="124" t="s">
        <v>35</v>
      </c>
      <c r="L51" s="125"/>
      <c r="M51" s="126">
        <f>COUNTIF($C$14:$N$47,"学")/6</f>
        <v>0</v>
      </c>
      <c r="N51" s="127"/>
    </row>
    <row r="52" spans="2:14" x14ac:dyDescent="0.15">
      <c r="B52" s="128"/>
      <c r="C52" s="124" t="s">
        <v>29</v>
      </c>
      <c r="D52" s="125"/>
      <c r="E52" s="126">
        <f>COUNTIF($C$14:$N$47,"生")/6</f>
        <v>2.5</v>
      </c>
      <c r="F52" s="127"/>
      <c r="G52" s="124" t="s">
        <v>32</v>
      </c>
      <c r="H52" s="125"/>
      <c r="I52" s="126">
        <f>COUNTIF($C$14:$N$47,"体")/6</f>
        <v>3.1666666666666665</v>
      </c>
      <c r="J52" s="127"/>
      <c r="K52" s="124" t="s">
        <v>34</v>
      </c>
      <c r="L52" s="125"/>
      <c r="M52" s="126">
        <f>COUNTIF($C$14:$N$47,"行")/6</f>
        <v>2</v>
      </c>
      <c r="N52" s="127"/>
    </row>
  </sheetData>
  <mergeCells count="88">
    <mergeCell ref="B1:N2"/>
    <mergeCell ref="L3:N3"/>
    <mergeCell ref="B5:C6"/>
    <mergeCell ref="D5:N6"/>
    <mergeCell ref="C8:D8"/>
    <mergeCell ref="E8:F8"/>
    <mergeCell ref="G8:H8"/>
    <mergeCell ref="I8:J8"/>
    <mergeCell ref="K8:L8"/>
    <mergeCell ref="M8:N8"/>
    <mergeCell ref="M9:N9"/>
    <mergeCell ref="C10:D10"/>
    <mergeCell ref="E10:F10"/>
    <mergeCell ref="G10:H10"/>
    <mergeCell ref="I10:J10"/>
    <mergeCell ref="K10:L10"/>
    <mergeCell ref="C9:D9"/>
    <mergeCell ref="E9:F9"/>
    <mergeCell ref="G9:H9"/>
    <mergeCell ref="I9:J9"/>
    <mergeCell ref="K9:L9"/>
    <mergeCell ref="M13:N13"/>
    <mergeCell ref="M12:N12"/>
    <mergeCell ref="C12:L12"/>
    <mergeCell ref="C13:L13"/>
    <mergeCell ref="M10:N10"/>
    <mergeCell ref="B14:B19"/>
    <mergeCell ref="B20:B25"/>
    <mergeCell ref="C26:D26"/>
    <mergeCell ref="E26:F26"/>
    <mergeCell ref="G26:H26"/>
    <mergeCell ref="M26:N26"/>
    <mergeCell ref="B27:B32"/>
    <mergeCell ref="B33:B38"/>
    <mergeCell ref="C39:D39"/>
    <mergeCell ref="E39:F39"/>
    <mergeCell ref="G39:H39"/>
    <mergeCell ref="I39:J39"/>
    <mergeCell ref="K39:L39"/>
    <mergeCell ref="M39:N39"/>
    <mergeCell ref="I26:J26"/>
    <mergeCell ref="G36:L38"/>
    <mergeCell ref="C30:H32"/>
    <mergeCell ref="K26:L26"/>
    <mergeCell ref="M41:N41"/>
    <mergeCell ref="C40:D40"/>
    <mergeCell ref="E40:F40"/>
    <mergeCell ref="G40:H40"/>
    <mergeCell ref="I40:J40"/>
    <mergeCell ref="K40:L40"/>
    <mergeCell ref="M40:N40"/>
    <mergeCell ref="C41:D41"/>
    <mergeCell ref="E41:F41"/>
    <mergeCell ref="G41:H41"/>
    <mergeCell ref="I41:J41"/>
    <mergeCell ref="K41:L41"/>
    <mergeCell ref="B42:B47"/>
    <mergeCell ref="C48:D48"/>
    <mergeCell ref="E48:F48"/>
    <mergeCell ref="G48:H48"/>
    <mergeCell ref="I48:J48"/>
    <mergeCell ref="M48:N48"/>
    <mergeCell ref="C49:D49"/>
    <mergeCell ref="E49:F49"/>
    <mergeCell ref="G49:H49"/>
    <mergeCell ref="I49:J49"/>
    <mergeCell ref="K49:L49"/>
    <mergeCell ref="M49:N49"/>
    <mergeCell ref="K48:L48"/>
    <mergeCell ref="B50:B52"/>
    <mergeCell ref="C50:D50"/>
    <mergeCell ref="E50:F50"/>
    <mergeCell ref="G50:H50"/>
    <mergeCell ref="I50:J50"/>
    <mergeCell ref="C52:D52"/>
    <mergeCell ref="E52:F52"/>
    <mergeCell ref="G52:H52"/>
    <mergeCell ref="I52:J52"/>
    <mergeCell ref="K52:L52"/>
    <mergeCell ref="M52:N52"/>
    <mergeCell ref="M50:N50"/>
    <mergeCell ref="C51:D51"/>
    <mergeCell ref="E51:F51"/>
    <mergeCell ref="G51:H51"/>
    <mergeCell ref="I51:J51"/>
    <mergeCell ref="K51:L51"/>
    <mergeCell ref="M51:N51"/>
    <mergeCell ref="K50:L50"/>
  </mergeCells>
  <phoneticPr fontId="1"/>
  <pageMargins left="0.31496062992125984" right="0.31496062992125984" top="0.35433070866141736" bottom="0.35433070866141736"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2"/>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40</v>
      </c>
      <c r="K3" s="2"/>
      <c r="L3" s="172" t="s">
        <v>83</v>
      </c>
      <c r="M3" s="172"/>
      <c r="N3" s="172"/>
    </row>
    <row r="5" spans="2:14" x14ac:dyDescent="0.15">
      <c r="B5" s="146" t="s">
        <v>58</v>
      </c>
      <c r="C5" s="147"/>
      <c r="D5" s="150" t="s">
        <v>57</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54</v>
      </c>
      <c r="D8" s="130"/>
      <c r="E8" s="129" t="s">
        <v>41</v>
      </c>
      <c r="F8" s="130"/>
      <c r="G8" s="129" t="s">
        <v>42</v>
      </c>
      <c r="H8" s="130"/>
      <c r="I8" s="129" t="s">
        <v>43</v>
      </c>
      <c r="J8" s="130"/>
      <c r="K8" s="129" t="s">
        <v>65</v>
      </c>
      <c r="L8" s="130"/>
      <c r="M8" s="129" t="s">
        <v>44</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t="s">
        <v>238</v>
      </c>
      <c r="D10" s="144"/>
      <c r="E10" s="143" t="s">
        <v>238</v>
      </c>
      <c r="F10" s="144"/>
      <c r="G10" s="139" t="s">
        <v>238</v>
      </c>
      <c r="H10" s="140"/>
      <c r="I10" s="139" t="s">
        <v>238</v>
      </c>
      <c r="J10" s="140"/>
      <c r="K10" s="139" t="s">
        <v>238</v>
      </c>
      <c r="L10" s="140"/>
      <c r="M10" s="137"/>
      <c r="N10" s="138"/>
    </row>
    <row r="11" spans="2:14" ht="17.25" customHeight="1" x14ac:dyDescent="0.15">
      <c r="B11" s="3" t="s">
        <v>14</v>
      </c>
      <c r="C11" s="8"/>
      <c r="D11" s="9"/>
      <c r="E11" s="8"/>
      <c r="F11" s="9"/>
      <c r="G11" s="111"/>
      <c r="H11" s="112"/>
      <c r="I11" s="111"/>
      <c r="J11" s="112"/>
      <c r="K11" s="111"/>
      <c r="L11" s="112"/>
      <c r="M11" s="109"/>
      <c r="N11" s="110"/>
    </row>
    <row r="12" spans="2:14" ht="16.5" customHeight="1" x14ac:dyDescent="0.15">
      <c r="B12" s="3" t="s">
        <v>215</v>
      </c>
      <c r="C12" s="193" t="s">
        <v>220</v>
      </c>
      <c r="D12" s="194"/>
      <c r="E12" s="194"/>
      <c r="F12" s="194"/>
      <c r="G12" s="194"/>
      <c r="H12" s="194"/>
      <c r="I12" s="194"/>
      <c r="J12" s="194"/>
      <c r="K12" s="194"/>
      <c r="L12" s="195"/>
      <c r="M12" s="137"/>
      <c r="N12" s="138"/>
    </row>
    <row r="13" spans="2:14" ht="18.75" customHeight="1" x14ac:dyDescent="0.15">
      <c r="B13" s="3" t="s">
        <v>15</v>
      </c>
      <c r="C13" s="196" t="s">
        <v>219</v>
      </c>
      <c r="D13" s="197"/>
      <c r="E13" s="197"/>
      <c r="F13" s="197"/>
      <c r="G13" s="197"/>
      <c r="H13" s="197"/>
      <c r="I13" s="197"/>
      <c r="J13" s="197"/>
      <c r="K13" s="197"/>
      <c r="L13" s="198"/>
      <c r="M13" s="137"/>
      <c r="N13" s="138"/>
    </row>
    <row r="14" spans="2:14" x14ac:dyDescent="0.15">
      <c r="B14" s="128" t="s">
        <v>16</v>
      </c>
      <c r="C14" s="53"/>
      <c r="D14" s="18" t="s">
        <v>92</v>
      </c>
      <c r="E14" s="53"/>
      <c r="F14" s="18" t="s">
        <v>92</v>
      </c>
      <c r="G14" s="53"/>
      <c r="H14" s="18" t="s">
        <v>92</v>
      </c>
      <c r="I14" s="53"/>
      <c r="J14" s="18" t="s">
        <v>92</v>
      </c>
      <c r="K14" s="53"/>
      <c r="L14" s="18" t="s">
        <v>92</v>
      </c>
      <c r="M14" s="5"/>
      <c r="N14" s="5"/>
    </row>
    <row r="15" spans="2:14" x14ac:dyDescent="0.15">
      <c r="B15" s="128"/>
      <c r="C15" s="54"/>
      <c r="D15" s="54"/>
      <c r="E15" s="54"/>
      <c r="F15" s="54"/>
      <c r="G15" s="54"/>
      <c r="H15" s="54"/>
      <c r="I15" s="54"/>
      <c r="J15" s="54"/>
      <c r="K15" s="54"/>
      <c r="L15" s="54"/>
      <c r="M15" s="7"/>
      <c r="N15" s="7"/>
    </row>
    <row r="16" spans="2:14" x14ac:dyDescent="0.15">
      <c r="B16" s="128"/>
      <c r="C16" s="20" t="s">
        <v>109</v>
      </c>
      <c r="D16" s="54"/>
      <c r="E16" s="20" t="s">
        <v>109</v>
      </c>
      <c r="F16" s="54"/>
      <c r="G16" s="20" t="s">
        <v>109</v>
      </c>
      <c r="H16" s="54"/>
      <c r="I16" s="20" t="s">
        <v>109</v>
      </c>
      <c r="J16" s="54"/>
      <c r="K16" s="20" t="s">
        <v>109</v>
      </c>
      <c r="L16" s="54"/>
      <c r="M16" s="7"/>
      <c r="N16" s="7"/>
    </row>
    <row r="17" spans="2:14" x14ac:dyDescent="0.15">
      <c r="B17" s="128"/>
      <c r="C17" s="20" t="s">
        <v>109</v>
      </c>
      <c r="D17" s="54"/>
      <c r="E17" s="20" t="s">
        <v>109</v>
      </c>
      <c r="F17" s="54"/>
      <c r="G17" s="20" t="s">
        <v>109</v>
      </c>
      <c r="H17" s="54"/>
      <c r="I17" s="20" t="s">
        <v>109</v>
      </c>
      <c r="J17" s="54"/>
      <c r="K17" s="20" t="s">
        <v>109</v>
      </c>
      <c r="L17" s="54"/>
      <c r="M17" s="7"/>
      <c r="N17" s="7"/>
    </row>
    <row r="18" spans="2:14" x14ac:dyDescent="0.15">
      <c r="B18" s="128"/>
      <c r="C18" s="27" t="s">
        <v>78</v>
      </c>
      <c r="D18" s="27" t="s">
        <v>156</v>
      </c>
      <c r="E18" s="27" t="s">
        <v>135</v>
      </c>
      <c r="F18" s="27" t="s">
        <v>161</v>
      </c>
      <c r="G18" s="27" t="s">
        <v>76</v>
      </c>
      <c r="H18" s="27" t="s">
        <v>164</v>
      </c>
      <c r="I18" s="27" t="s">
        <v>135</v>
      </c>
      <c r="J18" s="26" t="s">
        <v>134</v>
      </c>
      <c r="K18" s="27" t="s">
        <v>139</v>
      </c>
      <c r="L18" s="27" t="s">
        <v>164</v>
      </c>
      <c r="M18" s="7"/>
      <c r="N18" s="7"/>
    </row>
    <row r="19" spans="2:14" x14ac:dyDescent="0.15">
      <c r="B19" s="128"/>
      <c r="C19" s="31" t="s">
        <v>135</v>
      </c>
      <c r="D19" s="31" t="s">
        <v>157</v>
      </c>
      <c r="E19" s="31" t="s">
        <v>135</v>
      </c>
      <c r="F19" s="30" t="s">
        <v>162</v>
      </c>
      <c r="G19" s="31" t="s">
        <v>139</v>
      </c>
      <c r="H19" s="31" t="s">
        <v>165</v>
      </c>
      <c r="I19" s="31" t="s">
        <v>135</v>
      </c>
      <c r="J19" s="30" t="s">
        <v>170</v>
      </c>
      <c r="K19" s="119" t="s">
        <v>139</v>
      </c>
      <c r="L19" s="119" t="s">
        <v>119</v>
      </c>
      <c r="M19" s="6"/>
      <c r="N19" s="6"/>
    </row>
    <row r="20" spans="2:14" x14ac:dyDescent="0.15">
      <c r="B20" s="128" t="s">
        <v>17</v>
      </c>
      <c r="C20" s="21" t="s">
        <v>135</v>
      </c>
      <c r="D20" s="23"/>
      <c r="E20" s="21" t="s">
        <v>135</v>
      </c>
      <c r="F20" s="23"/>
      <c r="G20" s="21" t="s">
        <v>139</v>
      </c>
      <c r="H20" s="23"/>
      <c r="I20" s="21" t="s">
        <v>136</v>
      </c>
      <c r="J20" s="23" t="s">
        <v>171</v>
      </c>
      <c r="K20" s="66" t="s">
        <v>139</v>
      </c>
      <c r="L20" s="118" t="s">
        <v>165</v>
      </c>
      <c r="M20" s="5"/>
      <c r="N20" s="5"/>
    </row>
    <row r="21" spans="2:14" ht="14.25" thickBot="1" x14ac:dyDescent="0.2">
      <c r="B21" s="128"/>
      <c r="C21" s="25" t="s">
        <v>135</v>
      </c>
      <c r="D21" s="27"/>
      <c r="E21" s="25" t="s">
        <v>135</v>
      </c>
      <c r="F21" s="27"/>
      <c r="G21" s="25" t="s">
        <v>139</v>
      </c>
      <c r="H21" s="27"/>
      <c r="I21" s="25" t="s">
        <v>136</v>
      </c>
      <c r="J21" s="27"/>
      <c r="K21" s="87" t="s">
        <v>139</v>
      </c>
      <c r="L21" s="86"/>
      <c r="M21" s="7"/>
      <c r="N21" s="7"/>
    </row>
    <row r="22" spans="2:14" ht="13.5" customHeight="1" x14ac:dyDescent="0.15">
      <c r="B22" s="128"/>
      <c r="C22" s="25" t="s">
        <v>135</v>
      </c>
      <c r="D22" s="27"/>
      <c r="E22" s="25" t="s">
        <v>135</v>
      </c>
      <c r="F22" s="27"/>
      <c r="G22" s="25" t="s">
        <v>142</v>
      </c>
      <c r="H22" s="27" t="s">
        <v>166</v>
      </c>
      <c r="I22" s="25" t="s">
        <v>136</v>
      </c>
      <c r="J22" s="101"/>
      <c r="K22" s="103" t="s">
        <v>136</v>
      </c>
      <c r="L22" s="199" t="s">
        <v>221</v>
      </c>
      <c r="M22" s="88"/>
      <c r="N22" s="7"/>
    </row>
    <row r="23" spans="2:14" x14ac:dyDescent="0.15">
      <c r="B23" s="128"/>
      <c r="C23" s="25" t="s">
        <v>142</v>
      </c>
      <c r="D23" s="27" t="s">
        <v>159</v>
      </c>
      <c r="E23" s="25" t="s">
        <v>135</v>
      </c>
      <c r="F23" s="27"/>
      <c r="G23" s="25" t="s">
        <v>142</v>
      </c>
      <c r="H23" s="27" t="s">
        <v>167</v>
      </c>
      <c r="I23" s="25" t="s">
        <v>136</v>
      </c>
      <c r="J23" s="101"/>
      <c r="K23" s="104" t="s">
        <v>136</v>
      </c>
      <c r="L23" s="200"/>
      <c r="M23" s="88"/>
      <c r="N23" s="7"/>
    </row>
    <row r="24" spans="2:14" x14ac:dyDescent="0.15">
      <c r="B24" s="128"/>
      <c r="C24" s="25" t="s">
        <v>142</v>
      </c>
      <c r="D24" s="27" t="s">
        <v>160</v>
      </c>
      <c r="E24" s="25" t="s">
        <v>135</v>
      </c>
      <c r="F24" s="27"/>
      <c r="G24" s="25" t="s">
        <v>142</v>
      </c>
      <c r="H24" s="27"/>
      <c r="I24" s="25" t="s">
        <v>136</v>
      </c>
      <c r="J24" s="101"/>
      <c r="K24" s="104" t="s">
        <v>136</v>
      </c>
      <c r="L24" s="115" t="s">
        <v>222</v>
      </c>
      <c r="M24" s="88"/>
      <c r="N24" s="7"/>
    </row>
    <row r="25" spans="2:14" ht="14.25" thickBot="1" x14ac:dyDescent="0.2">
      <c r="B25" s="128"/>
      <c r="C25" s="29" t="s">
        <v>158</v>
      </c>
      <c r="D25" s="31"/>
      <c r="E25" s="29" t="s">
        <v>135</v>
      </c>
      <c r="F25" s="31"/>
      <c r="G25" s="29" t="s">
        <v>142</v>
      </c>
      <c r="H25" s="31"/>
      <c r="I25" s="29" t="s">
        <v>136</v>
      </c>
      <c r="J25" s="102"/>
      <c r="K25" s="105" t="s">
        <v>136</v>
      </c>
      <c r="L25" s="117"/>
      <c r="M25" s="89"/>
      <c r="N25" s="6"/>
    </row>
    <row r="26" spans="2:14" ht="37.5" customHeight="1" x14ac:dyDescent="0.15">
      <c r="B26" s="3" t="s">
        <v>101</v>
      </c>
      <c r="C26" s="135"/>
      <c r="D26" s="136"/>
      <c r="E26" s="133"/>
      <c r="F26" s="134"/>
      <c r="G26" s="133"/>
      <c r="H26" s="134"/>
      <c r="I26" s="133"/>
      <c r="J26" s="134"/>
      <c r="K26" s="201"/>
      <c r="L26" s="202"/>
      <c r="M26" s="133"/>
      <c r="N26" s="134"/>
    </row>
    <row r="27" spans="2:14" x14ac:dyDescent="0.15">
      <c r="B27" s="128" t="s">
        <v>18</v>
      </c>
      <c r="C27" s="67" t="s">
        <v>75</v>
      </c>
      <c r="D27" s="79" t="s">
        <v>179</v>
      </c>
      <c r="E27" s="21" t="s">
        <v>136</v>
      </c>
      <c r="F27" s="24" t="s">
        <v>168</v>
      </c>
      <c r="G27" s="67" t="s">
        <v>136</v>
      </c>
      <c r="H27" s="75" t="s">
        <v>180</v>
      </c>
      <c r="I27" s="67" t="s">
        <v>145</v>
      </c>
      <c r="J27" s="75" t="s">
        <v>190</v>
      </c>
      <c r="K27" s="67" t="s">
        <v>152</v>
      </c>
      <c r="L27" s="75" t="s">
        <v>194</v>
      </c>
      <c r="M27" s="5"/>
      <c r="N27" s="5"/>
    </row>
    <row r="28" spans="2:14" x14ac:dyDescent="0.15">
      <c r="B28" s="128"/>
      <c r="C28" s="69" t="s">
        <v>146</v>
      </c>
      <c r="D28" s="80"/>
      <c r="E28" s="25" t="s">
        <v>136</v>
      </c>
      <c r="F28" s="28" t="s">
        <v>169</v>
      </c>
      <c r="G28" s="69" t="s">
        <v>136</v>
      </c>
      <c r="H28" s="76" t="s">
        <v>181</v>
      </c>
      <c r="I28" s="69" t="s">
        <v>145</v>
      </c>
      <c r="J28" s="73" t="s">
        <v>191</v>
      </c>
      <c r="K28" s="69" t="s">
        <v>152</v>
      </c>
      <c r="L28" s="76"/>
      <c r="M28" s="7"/>
      <c r="N28" s="7"/>
    </row>
    <row r="29" spans="2:14" x14ac:dyDescent="0.15">
      <c r="B29" s="128"/>
      <c r="C29" s="69" t="s">
        <v>146</v>
      </c>
      <c r="D29" s="80"/>
      <c r="E29" s="25" t="s">
        <v>136</v>
      </c>
      <c r="F29" s="28"/>
      <c r="G29" s="69" t="s">
        <v>136</v>
      </c>
      <c r="H29" s="106" t="s">
        <v>207</v>
      </c>
      <c r="I29" s="69" t="s">
        <v>136</v>
      </c>
      <c r="J29" s="73" t="s">
        <v>180</v>
      </c>
      <c r="K29" s="69" t="s">
        <v>152</v>
      </c>
      <c r="L29" s="76"/>
      <c r="M29" s="7"/>
      <c r="N29" s="7"/>
    </row>
    <row r="30" spans="2:14" x14ac:dyDescent="0.15">
      <c r="B30" s="128"/>
      <c r="C30" s="69" t="s">
        <v>130</v>
      </c>
      <c r="D30" s="80" t="s">
        <v>190</v>
      </c>
      <c r="E30" s="25" t="s">
        <v>136</v>
      </c>
      <c r="F30" s="28"/>
      <c r="G30" s="69" t="s">
        <v>145</v>
      </c>
      <c r="H30" s="76" t="s">
        <v>190</v>
      </c>
      <c r="I30" s="69" t="s">
        <v>136</v>
      </c>
      <c r="J30" s="73" t="s">
        <v>181</v>
      </c>
      <c r="K30" s="69" t="s">
        <v>152</v>
      </c>
      <c r="L30" s="76"/>
      <c r="M30" s="7"/>
      <c r="N30" s="7"/>
    </row>
    <row r="31" spans="2:14" x14ac:dyDescent="0.15">
      <c r="B31" s="128"/>
      <c r="C31" s="69" t="s">
        <v>145</v>
      </c>
      <c r="D31" s="80" t="s">
        <v>191</v>
      </c>
      <c r="E31" s="25" t="s">
        <v>136</v>
      </c>
      <c r="F31" s="28"/>
      <c r="G31" s="69" t="s">
        <v>145</v>
      </c>
      <c r="H31" s="76" t="s">
        <v>191</v>
      </c>
      <c r="I31" s="69" t="s">
        <v>136</v>
      </c>
      <c r="J31" s="73"/>
      <c r="K31" s="69" t="s">
        <v>152</v>
      </c>
      <c r="L31" s="76"/>
      <c r="M31" s="7"/>
      <c r="N31" s="7"/>
    </row>
    <row r="32" spans="2:14" x14ac:dyDescent="0.15">
      <c r="B32" s="128"/>
      <c r="C32" s="71" t="s">
        <v>145</v>
      </c>
      <c r="D32" s="81"/>
      <c r="E32" s="29" t="s">
        <v>136</v>
      </c>
      <c r="F32" s="32"/>
      <c r="G32" s="71" t="s">
        <v>145</v>
      </c>
      <c r="H32" s="78"/>
      <c r="I32" s="71" t="s">
        <v>136</v>
      </c>
      <c r="J32" s="106" t="s">
        <v>207</v>
      </c>
      <c r="K32" s="71" t="s">
        <v>152</v>
      </c>
      <c r="L32" s="106" t="s">
        <v>207</v>
      </c>
      <c r="M32" s="6"/>
      <c r="N32" s="6"/>
    </row>
    <row r="33" spans="2:14" x14ac:dyDescent="0.15">
      <c r="B33" s="128" t="s">
        <v>19</v>
      </c>
      <c r="C33" s="67" t="s">
        <v>163</v>
      </c>
      <c r="D33" s="79" t="s">
        <v>201</v>
      </c>
      <c r="E33" s="67" t="s">
        <v>145</v>
      </c>
      <c r="F33" s="74" t="s">
        <v>190</v>
      </c>
      <c r="G33" s="67" t="s">
        <v>152</v>
      </c>
      <c r="H33" s="74" t="s">
        <v>192</v>
      </c>
      <c r="I33" s="67" t="s">
        <v>145</v>
      </c>
      <c r="J33" s="68" t="s">
        <v>190</v>
      </c>
      <c r="K33" s="67" t="s">
        <v>145</v>
      </c>
      <c r="L33" s="75" t="s">
        <v>190</v>
      </c>
      <c r="M33" s="5"/>
      <c r="N33" s="5"/>
    </row>
    <row r="34" spans="2:14" x14ac:dyDescent="0.15">
      <c r="B34" s="128"/>
      <c r="C34" s="69" t="s">
        <v>163</v>
      </c>
      <c r="D34" s="80"/>
      <c r="E34" s="69" t="s">
        <v>145</v>
      </c>
      <c r="F34" s="73" t="s">
        <v>191</v>
      </c>
      <c r="G34" s="69" t="s">
        <v>152</v>
      </c>
      <c r="H34" s="70" t="s">
        <v>193</v>
      </c>
      <c r="I34" s="69" t="s">
        <v>145</v>
      </c>
      <c r="J34" s="70" t="s">
        <v>191</v>
      </c>
      <c r="K34" s="69" t="s">
        <v>145</v>
      </c>
      <c r="L34" s="73" t="s">
        <v>191</v>
      </c>
      <c r="M34" s="7"/>
      <c r="N34" s="7"/>
    </row>
    <row r="35" spans="2:14" x14ac:dyDescent="0.15">
      <c r="B35" s="128"/>
      <c r="C35" s="69" t="s">
        <v>163</v>
      </c>
      <c r="D35" s="80"/>
      <c r="E35" s="69" t="s">
        <v>145</v>
      </c>
      <c r="F35" s="73"/>
      <c r="G35" s="69" t="s">
        <v>152</v>
      </c>
      <c r="H35" s="73"/>
      <c r="I35" s="69" t="s">
        <v>145</v>
      </c>
      <c r="J35" s="70"/>
      <c r="K35" s="69" t="s">
        <v>145</v>
      </c>
      <c r="L35" s="73"/>
      <c r="M35" s="7"/>
      <c r="N35" s="7"/>
    </row>
    <row r="36" spans="2:14" x14ac:dyDescent="0.15">
      <c r="B36" s="128"/>
      <c r="C36" s="69" t="s">
        <v>163</v>
      </c>
      <c r="D36" s="80" t="s">
        <v>200</v>
      </c>
      <c r="E36" s="69" t="s">
        <v>136</v>
      </c>
      <c r="F36" s="70" t="s">
        <v>179</v>
      </c>
      <c r="G36" s="69" t="s">
        <v>152</v>
      </c>
      <c r="H36" s="73"/>
      <c r="I36" s="69" t="s">
        <v>155</v>
      </c>
      <c r="J36" s="70"/>
      <c r="K36" s="69" t="s">
        <v>136</v>
      </c>
      <c r="L36" s="73" t="s">
        <v>182</v>
      </c>
      <c r="M36" s="7"/>
      <c r="N36" s="7"/>
    </row>
    <row r="37" spans="2:14" x14ac:dyDescent="0.15">
      <c r="B37" s="128"/>
      <c r="C37" s="69" t="s">
        <v>163</v>
      </c>
      <c r="D37" s="80"/>
      <c r="E37" s="69" t="s">
        <v>136</v>
      </c>
      <c r="F37" s="73"/>
      <c r="G37" s="69" t="s">
        <v>152</v>
      </c>
      <c r="H37" s="73"/>
      <c r="I37" s="69" t="s">
        <v>155</v>
      </c>
      <c r="J37" s="70"/>
      <c r="K37" s="69" t="s">
        <v>136</v>
      </c>
      <c r="L37" s="73" t="s">
        <v>183</v>
      </c>
      <c r="M37" s="7"/>
      <c r="N37" s="7"/>
    </row>
    <row r="38" spans="2:14" x14ac:dyDescent="0.15">
      <c r="B38" s="128"/>
      <c r="C38" s="71" t="s">
        <v>163</v>
      </c>
      <c r="D38" s="81"/>
      <c r="E38" s="71" t="s">
        <v>136</v>
      </c>
      <c r="F38" s="77"/>
      <c r="G38" s="71" t="s">
        <v>152</v>
      </c>
      <c r="H38" s="77"/>
      <c r="I38" s="71" t="s">
        <v>155</v>
      </c>
      <c r="J38" s="72"/>
      <c r="K38" s="71" t="s">
        <v>136</v>
      </c>
      <c r="L38" s="77"/>
      <c r="M38" s="6"/>
      <c r="N38" s="6"/>
    </row>
    <row r="39" spans="2:14" ht="18.75" customHeight="1" x14ac:dyDescent="0.15">
      <c r="B39" s="3" t="s">
        <v>20</v>
      </c>
      <c r="C39" s="129"/>
      <c r="D39" s="130"/>
      <c r="E39" s="124"/>
      <c r="F39" s="125"/>
      <c r="G39" s="124"/>
      <c r="H39" s="125"/>
      <c r="I39" s="124"/>
      <c r="J39" s="125"/>
      <c r="K39" s="124"/>
      <c r="L39" s="125"/>
      <c r="M39" s="124"/>
      <c r="N39" s="125"/>
    </row>
    <row r="40" spans="2:14" ht="18.75" customHeight="1" x14ac:dyDescent="0.15">
      <c r="B40" s="3" t="s">
        <v>21</v>
      </c>
      <c r="C40" s="129"/>
      <c r="D40" s="130"/>
      <c r="E40" s="124"/>
      <c r="F40" s="125"/>
      <c r="G40" s="124"/>
      <c r="H40" s="125"/>
      <c r="I40" s="124"/>
      <c r="J40" s="125"/>
      <c r="K40" s="124"/>
      <c r="L40" s="125"/>
      <c r="M40" s="124"/>
      <c r="N40" s="125"/>
    </row>
    <row r="41" spans="2:14" ht="18.75" customHeight="1" x14ac:dyDescent="0.15">
      <c r="B41" s="3" t="s">
        <v>22</v>
      </c>
      <c r="C41" s="129"/>
      <c r="D41" s="130"/>
      <c r="E41" s="124"/>
      <c r="F41" s="125"/>
      <c r="G41" s="124"/>
      <c r="H41" s="125"/>
      <c r="I41" s="124"/>
      <c r="J41" s="125"/>
      <c r="K41" s="124"/>
      <c r="L41" s="125"/>
      <c r="M41" s="124"/>
      <c r="N41" s="125"/>
    </row>
    <row r="42" spans="2:14" x14ac:dyDescent="0.15">
      <c r="B42" s="128" t="s">
        <v>23</v>
      </c>
      <c r="C42" s="5"/>
      <c r="D42" s="5"/>
      <c r="E42" s="5"/>
      <c r="F42" s="5"/>
      <c r="G42" s="5"/>
      <c r="H42" s="5"/>
      <c r="I42" s="5"/>
      <c r="J42" s="5"/>
      <c r="K42" s="5"/>
      <c r="L42" s="5"/>
      <c r="M42" s="5"/>
      <c r="N42" s="5"/>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7"/>
      <c r="D46" s="7"/>
      <c r="E46" s="7"/>
      <c r="F46" s="7"/>
      <c r="G46" s="7"/>
      <c r="H46" s="7"/>
      <c r="I46" s="7"/>
      <c r="J46" s="7"/>
      <c r="K46" s="7"/>
      <c r="L46" s="7"/>
      <c r="M46" s="7"/>
      <c r="N46" s="7"/>
    </row>
    <row r="47" spans="2:14" x14ac:dyDescent="0.15">
      <c r="B47" s="128"/>
      <c r="C47" s="6"/>
      <c r="D47" s="6"/>
      <c r="E47" s="6"/>
      <c r="F47" s="6"/>
      <c r="G47" s="6"/>
      <c r="H47" s="6"/>
      <c r="I47" s="6"/>
      <c r="J47" s="6"/>
      <c r="K47" s="6"/>
      <c r="L47" s="6"/>
      <c r="M47" s="6"/>
      <c r="N47" s="6"/>
    </row>
    <row r="48" spans="2:14" ht="37.5" customHeight="1" x14ac:dyDescent="0.15">
      <c r="B48" s="3" t="s">
        <v>24</v>
      </c>
      <c r="C48" s="129"/>
      <c r="D48" s="130"/>
      <c r="E48" s="124"/>
      <c r="F48" s="125"/>
      <c r="G48" s="124"/>
      <c r="H48" s="125"/>
      <c r="I48" s="124"/>
      <c r="J48" s="125"/>
      <c r="K48" s="124"/>
      <c r="L48" s="125"/>
      <c r="M48" s="124"/>
      <c r="N48" s="125"/>
    </row>
    <row r="49" spans="2:14" ht="37.5" customHeight="1" x14ac:dyDescent="0.15">
      <c r="B49" s="4" t="s">
        <v>25</v>
      </c>
      <c r="C49" s="156">
        <v>0.55208333333333337</v>
      </c>
      <c r="D49" s="130"/>
      <c r="E49" s="156">
        <v>0.5625</v>
      </c>
      <c r="F49" s="130"/>
      <c r="G49" s="156">
        <v>0.5625</v>
      </c>
      <c r="H49" s="130"/>
      <c r="I49" s="156">
        <v>0.55208333333333337</v>
      </c>
      <c r="J49" s="130"/>
      <c r="K49" s="156">
        <v>0.55208333333333337</v>
      </c>
      <c r="L49" s="130"/>
      <c r="M49" s="124"/>
      <c r="N49" s="125"/>
    </row>
    <row r="50" spans="2:14" x14ac:dyDescent="0.15">
      <c r="B50" s="128" t="s">
        <v>26</v>
      </c>
      <c r="C50" s="124" t="s">
        <v>27</v>
      </c>
      <c r="D50" s="125"/>
      <c r="E50" s="126">
        <f>COUNTIF($C$14:$N$47,"国")/6</f>
        <v>5.333333333333333</v>
      </c>
      <c r="F50" s="127"/>
      <c r="G50" s="124" t="s">
        <v>30</v>
      </c>
      <c r="H50" s="125"/>
      <c r="I50" s="126">
        <f>COUNTIF($C$14:$N$47,"音")/6</f>
        <v>1.3333333333333333</v>
      </c>
      <c r="J50" s="127"/>
      <c r="K50" s="124" t="s">
        <v>33</v>
      </c>
      <c r="L50" s="125"/>
      <c r="M50" s="126">
        <f>COUNTIF($C$14:$N$47,"道")/6</f>
        <v>1</v>
      </c>
      <c r="N50" s="127"/>
    </row>
    <row r="51" spans="2:14" x14ac:dyDescent="0.15">
      <c r="B51" s="128"/>
      <c r="C51" s="124" t="s">
        <v>28</v>
      </c>
      <c r="D51" s="125"/>
      <c r="E51" s="126">
        <f>COUNTIF($C$14:$N$47,"算")/6</f>
        <v>2.8333333333333335</v>
      </c>
      <c r="F51" s="127"/>
      <c r="G51" s="124" t="s">
        <v>31</v>
      </c>
      <c r="H51" s="125"/>
      <c r="I51" s="126">
        <f>COUNTIF($C$14:$N$47,"図")/6</f>
        <v>2</v>
      </c>
      <c r="J51" s="127"/>
      <c r="K51" s="124" t="s">
        <v>35</v>
      </c>
      <c r="L51" s="125"/>
      <c r="M51" s="126">
        <f>COUNTIF($C$14:$N$47,"学")/6</f>
        <v>0.5</v>
      </c>
      <c r="N51" s="127"/>
    </row>
    <row r="52" spans="2:14" x14ac:dyDescent="0.15">
      <c r="B52" s="128"/>
      <c r="C52" s="124" t="s">
        <v>29</v>
      </c>
      <c r="D52" s="125"/>
      <c r="E52" s="126">
        <f>COUNTIF($C$14:$N$47,"生")/6</f>
        <v>2.5</v>
      </c>
      <c r="F52" s="127"/>
      <c r="G52" s="124" t="s">
        <v>32</v>
      </c>
      <c r="H52" s="125"/>
      <c r="I52" s="126">
        <f>COUNTIF($C$14:$N$47,"体")/6</f>
        <v>2.6666666666666665</v>
      </c>
      <c r="J52" s="127"/>
      <c r="K52" s="124" t="s">
        <v>34</v>
      </c>
      <c r="L52" s="125"/>
      <c r="M52" s="126">
        <f>COUNTIF($C$14:$N$47,"行")/6</f>
        <v>0</v>
      </c>
      <c r="N52" s="127"/>
    </row>
  </sheetData>
  <mergeCells count="87">
    <mergeCell ref="B1:N2"/>
    <mergeCell ref="L3:N3"/>
    <mergeCell ref="B5:C6"/>
    <mergeCell ref="D5:N6"/>
    <mergeCell ref="C8:D8"/>
    <mergeCell ref="E8:F8"/>
    <mergeCell ref="G8:H8"/>
    <mergeCell ref="I8:J8"/>
    <mergeCell ref="K8:L8"/>
    <mergeCell ref="M8:N8"/>
    <mergeCell ref="M13:N13"/>
    <mergeCell ref="M12:N12"/>
    <mergeCell ref="C13:L13"/>
    <mergeCell ref="C12:L12"/>
    <mergeCell ref="K9:L9"/>
    <mergeCell ref="M9:N9"/>
    <mergeCell ref="C10:D10"/>
    <mergeCell ref="E10:F10"/>
    <mergeCell ref="G10:H10"/>
    <mergeCell ref="I10:J10"/>
    <mergeCell ref="K10:L10"/>
    <mergeCell ref="M10:N10"/>
    <mergeCell ref="C9:D9"/>
    <mergeCell ref="E9:F9"/>
    <mergeCell ref="G9:H9"/>
    <mergeCell ref="I9:J9"/>
    <mergeCell ref="B14:B19"/>
    <mergeCell ref="B20:B25"/>
    <mergeCell ref="C26:D26"/>
    <mergeCell ref="E26:F26"/>
    <mergeCell ref="G26:H26"/>
    <mergeCell ref="K26:L26"/>
    <mergeCell ref="M26:N26"/>
    <mergeCell ref="B27:B32"/>
    <mergeCell ref="B33:B38"/>
    <mergeCell ref="C39:D39"/>
    <mergeCell ref="E39:F39"/>
    <mergeCell ref="G39:H39"/>
    <mergeCell ref="I39:J39"/>
    <mergeCell ref="K39:L39"/>
    <mergeCell ref="M39:N39"/>
    <mergeCell ref="I26:J26"/>
    <mergeCell ref="M41:N41"/>
    <mergeCell ref="C40:D40"/>
    <mergeCell ref="E40:F40"/>
    <mergeCell ref="G40:H40"/>
    <mergeCell ref="I40:J40"/>
    <mergeCell ref="K40:L40"/>
    <mergeCell ref="M40:N40"/>
    <mergeCell ref="C41:D41"/>
    <mergeCell ref="E41:F41"/>
    <mergeCell ref="G41:H41"/>
    <mergeCell ref="I41:J41"/>
    <mergeCell ref="K41:L41"/>
    <mergeCell ref="K49:L49"/>
    <mergeCell ref="M49:N49"/>
    <mergeCell ref="K48:L48"/>
    <mergeCell ref="B42:B47"/>
    <mergeCell ref="C48:D48"/>
    <mergeCell ref="E48:F48"/>
    <mergeCell ref="G48:H48"/>
    <mergeCell ref="I48:J48"/>
    <mergeCell ref="B50:B52"/>
    <mergeCell ref="C50:D50"/>
    <mergeCell ref="E50:F50"/>
    <mergeCell ref="G50:H50"/>
    <mergeCell ref="I50:J50"/>
    <mergeCell ref="C52:D52"/>
    <mergeCell ref="E52:F52"/>
    <mergeCell ref="G52:H52"/>
    <mergeCell ref="I52:J52"/>
    <mergeCell ref="L22:L23"/>
    <mergeCell ref="K52:L52"/>
    <mergeCell ref="M52:N52"/>
    <mergeCell ref="M50:N50"/>
    <mergeCell ref="C51:D51"/>
    <mergeCell ref="E51:F51"/>
    <mergeCell ref="G51:H51"/>
    <mergeCell ref="I51:J51"/>
    <mergeCell ref="K51:L51"/>
    <mergeCell ref="M51:N51"/>
    <mergeCell ref="K50:L50"/>
    <mergeCell ref="M48:N48"/>
    <mergeCell ref="C49:D49"/>
    <mergeCell ref="E49:F49"/>
    <mergeCell ref="G49:H49"/>
    <mergeCell ref="I49:J49"/>
  </mergeCells>
  <phoneticPr fontId="1"/>
  <pageMargins left="0.31496062992125984" right="0.31496062992125984" top="0.35433070866141736"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2"/>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46</v>
      </c>
      <c r="K3" s="2"/>
      <c r="L3" s="172" t="s">
        <v>85</v>
      </c>
      <c r="M3" s="172"/>
      <c r="N3" s="172"/>
    </row>
    <row r="5" spans="2:14" x14ac:dyDescent="0.15">
      <c r="B5" s="146" t="s">
        <v>58</v>
      </c>
      <c r="C5" s="147"/>
      <c r="D5" s="150" t="s">
        <v>59</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56</v>
      </c>
      <c r="D8" s="130"/>
      <c r="E8" s="129" t="s">
        <v>47</v>
      </c>
      <c r="F8" s="130"/>
      <c r="G8" s="129" t="s">
        <v>60</v>
      </c>
      <c r="H8" s="130"/>
      <c r="I8" s="129" t="s">
        <v>72</v>
      </c>
      <c r="J8" s="130"/>
      <c r="K8" s="129" t="s">
        <v>66</v>
      </c>
      <c r="L8" s="130"/>
      <c r="M8" s="129" t="s">
        <v>48</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t="s">
        <v>84</v>
      </c>
      <c r="D10" s="144"/>
      <c r="E10" s="143" t="s">
        <v>238</v>
      </c>
      <c r="F10" s="144"/>
      <c r="G10" s="143" t="s">
        <v>238</v>
      </c>
      <c r="H10" s="144"/>
      <c r="I10" s="170" t="s">
        <v>239</v>
      </c>
      <c r="J10" s="144"/>
      <c r="K10" s="143" t="s">
        <v>67</v>
      </c>
      <c r="L10" s="144"/>
      <c r="M10" s="8" t="s">
        <v>63</v>
      </c>
      <c r="N10" s="9"/>
    </row>
    <row r="11" spans="2:14" ht="19.5" customHeight="1" x14ac:dyDescent="0.15">
      <c r="B11" s="3" t="s">
        <v>223</v>
      </c>
      <c r="C11" s="8"/>
      <c r="D11" s="9"/>
      <c r="E11" s="8"/>
      <c r="F11" s="9"/>
      <c r="G11" s="8"/>
      <c r="H11" s="9"/>
      <c r="I11" s="113"/>
      <c r="J11" s="9"/>
      <c r="K11" s="8"/>
      <c r="L11" s="9"/>
      <c r="M11" s="8"/>
      <c r="N11" s="9"/>
    </row>
    <row r="12" spans="2:14" ht="18.75" customHeight="1" x14ac:dyDescent="0.15">
      <c r="B12" s="3" t="s">
        <v>224</v>
      </c>
      <c r="C12" s="135"/>
      <c r="D12" s="136"/>
      <c r="E12" s="164" t="s">
        <v>220</v>
      </c>
      <c r="F12" s="165"/>
      <c r="G12" s="165"/>
      <c r="H12" s="165"/>
      <c r="I12" s="165"/>
      <c r="J12" s="166"/>
      <c r="K12" s="139"/>
      <c r="L12" s="140"/>
      <c r="M12" s="137"/>
      <c r="N12" s="138"/>
    </row>
    <row r="13" spans="2:14" ht="18.75" customHeight="1" x14ac:dyDescent="0.15">
      <c r="B13" s="3" t="s">
        <v>15</v>
      </c>
      <c r="C13" s="135"/>
      <c r="D13" s="136"/>
      <c r="E13" s="196" t="s">
        <v>225</v>
      </c>
      <c r="F13" s="197"/>
      <c r="G13" s="197"/>
      <c r="H13" s="197"/>
      <c r="I13" s="197"/>
      <c r="J13" s="198"/>
      <c r="K13" s="139"/>
      <c r="L13" s="140"/>
      <c r="M13" s="137"/>
      <c r="N13" s="138"/>
    </row>
    <row r="14" spans="2:14" x14ac:dyDescent="0.15">
      <c r="B14" s="128" t="s">
        <v>16</v>
      </c>
      <c r="C14" s="5"/>
      <c r="D14" s="5"/>
      <c r="E14" s="53"/>
      <c r="F14" s="18" t="s">
        <v>92</v>
      </c>
      <c r="G14" s="53"/>
      <c r="H14" s="18" t="s">
        <v>92</v>
      </c>
      <c r="I14" s="53"/>
      <c r="J14" s="18" t="s">
        <v>92</v>
      </c>
      <c r="K14" s="5"/>
      <c r="L14" s="5"/>
      <c r="M14" s="5"/>
      <c r="N14" s="5"/>
    </row>
    <row r="15" spans="2:14" x14ac:dyDescent="0.15">
      <c r="B15" s="128"/>
      <c r="C15" s="7"/>
      <c r="D15" s="7"/>
      <c r="E15" s="54"/>
      <c r="F15" s="54"/>
      <c r="G15" s="54"/>
      <c r="H15" s="54"/>
      <c r="I15" s="54"/>
      <c r="J15" s="54"/>
      <c r="K15" s="7"/>
      <c r="L15" s="7"/>
      <c r="M15" s="7"/>
      <c r="N15" s="7"/>
    </row>
    <row r="16" spans="2:14" x14ac:dyDescent="0.15">
      <c r="B16" s="128"/>
      <c r="C16" s="7"/>
      <c r="D16" s="7"/>
      <c r="E16" s="20" t="s">
        <v>109</v>
      </c>
      <c r="F16" s="54"/>
      <c r="G16" s="20" t="s">
        <v>109</v>
      </c>
      <c r="H16" s="54"/>
      <c r="I16" s="20" t="s">
        <v>109</v>
      </c>
      <c r="J16" s="54"/>
      <c r="K16" s="7"/>
      <c r="L16" s="7"/>
      <c r="M16" s="7"/>
      <c r="N16" s="7"/>
    </row>
    <row r="17" spans="2:14" x14ac:dyDescent="0.15">
      <c r="B17" s="128"/>
      <c r="C17" s="7"/>
      <c r="D17" s="7"/>
      <c r="E17" s="20" t="s">
        <v>109</v>
      </c>
      <c r="F17" s="54"/>
      <c r="G17" s="20" t="s">
        <v>109</v>
      </c>
      <c r="H17" s="54"/>
      <c r="I17" s="20" t="s">
        <v>109</v>
      </c>
      <c r="J17" s="54"/>
      <c r="K17" s="7"/>
      <c r="L17" s="7"/>
      <c r="M17" s="7"/>
      <c r="N17" s="7"/>
    </row>
    <row r="18" spans="2:14" x14ac:dyDescent="0.15">
      <c r="B18" s="128"/>
      <c r="C18" s="7"/>
      <c r="D18" s="7"/>
      <c r="E18" s="27" t="s">
        <v>135</v>
      </c>
      <c r="F18" s="27" t="s">
        <v>172</v>
      </c>
      <c r="G18" s="27" t="s">
        <v>135</v>
      </c>
      <c r="H18" s="27" t="s">
        <v>172</v>
      </c>
      <c r="I18" s="27" t="s">
        <v>135</v>
      </c>
      <c r="J18" s="27" t="s">
        <v>174</v>
      </c>
      <c r="K18" s="7"/>
      <c r="L18" s="7"/>
      <c r="M18" s="7"/>
      <c r="N18" s="7"/>
    </row>
    <row r="19" spans="2:14" x14ac:dyDescent="0.15">
      <c r="B19" s="128"/>
      <c r="C19" s="6"/>
      <c r="D19" s="6"/>
      <c r="E19" s="31" t="s">
        <v>135</v>
      </c>
      <c r="F19" s="31" t="s">
        <v>173</v>
      </c>
      <c r="G19" s="31" t="s">
        <v>135</v>
      </c>
      <c r="H19" s="30" t="s">
        <v>165</v>
      </c>
      <c r="I19" s="31" t="s">
        <v>135</v>
      </c>
      <c r="J19" s="30"/>
      <c r="K19" s="6"/>
      <c r="L19" s="6"/>
      <c r="M19" s="6"/>
      <c r="N19" s="6"/>
    </row>
    <row r="20" spans="2:14" x14ac:dyDescent="0.15">
      <c r="B20" s="128" t="s">
        <v>17</v>
      </c>
      <c r="C20" s="5"/>
      <c r="D20" s="5"/>
      <c r="E20" s="21" t="s">
        <v>135</v>
      </c>
      <c r="F20" s="24" t="s">
        <v>157</v>
      </c>
      <c r="G20" s="21" t="s">
        <v>135</v>
      </c>
      <c r="H20" s="23"/>
      <c r="I20" s="21" t="s">
        <v>135</v>
      </c>
      <c r="J20" s="24" t="s">
        <v>175</v>
      </c>
      <c r="K20" s="5"/>
      <c r="L20" s="5"/>
      <c r="M20" s="5"/>
      <c r="N20" s="5"/>
    </row>
    <row r="21" spans="2:14" x14ac:dyDescent="0.15">
      <c r="B21" s="128"/>
      <c r="C21" s="7"/>
      <c r="D21" s="7"/>
      <c r="E21" s="25" t="s">
        <v>135</v>
      </c>
      <c r="F21" s="26"/>
      <c r="G21" s="25" t="s">
        <v>135</v>
      </c>
      <c r="H21" s="27"/>
      <c r="I21" s="25" t="s">
        <v>135</v>
      </c>
      <c r="J21" s="26"/>
      <c r="K21" s="7"/>
      <c r="L21" s="7"/>
      <c r="M21" s="7"/>
      <c r="N21" s="7"/>
    </row>
    <row r="22" spans="2:14" x14ac:dyDescent="0.15">
      <c r="B22" s="128"/>
      <c r="C22" s="7"/>
      <c r="D22" s="7"/>
      <c r="E22" s="25" t="s">
        <v>135</v>
      </c>
      <c r="F22" s="26"/>
      <c r="G22" s="25" t="s">
        <v>135</v>
      </c>
      <c r="H22" s="27"/>
      <c r="I22" s="25" t="s">
        <v>135</v>
      </c>
      <c r="J22" s="26"/>
      <c r="K22" s="7"/>
      <c r="L22" s="7"/>
      <c r="M22" s="7"/>
      <c r="N22" s="7"/>
    </row>
    <row r="23" spans="2:14" x14ac:dyDescent="0.15">
      <c r="B23" s="128"/>
      <c r="C23" s="7"/>
      <c r="D23" s="7"/>
      <c r="E23" s="25" t="s">
        <v>142</v>
      </c>
      <c r="F23" s="26" t="s">
        <v>166</v>
      </c>
      <c r="G23" s="25" t="s">
        <v>135</v>
      </c>
      <c r="H23" s="27"/>
      <c r="I23" s="25" t="s">
        <v>135</v>
      </c>
      <c r="J23" s="26"/>
      <c r="K23" s="7"/>
      <c r="L23" s="7"/>
      <c r="M23" s="7"/>
      <c r="N23" s="7"/>
    </row>
    <row r="24" spans="2:14" x14ac:dyDescent="0.15">
      <c r="B24" s="128"/>
      <c r="C24" s="7"/>
      <c r="D24" s="7"/>
      <c r="E24" s="25" t="s">
        <v>142</v>
      </c>
      <c r="F24" s="26" t="s">
        <v>167</v>
      </c>
      <c r="G24" s="25" t="s">
        <v>135</v>
      </c>
      <c r="H24" s="27"/>
      <c r="I24" s="25" t="s">
        <v>135</v>
      </c>
      <c r="J24" s="26"/>
      <c r="K24" s="7"/>
      <c r="L24" s="7"/>
      <c r="M24" s="7"/>
      <c r="N24" s="7"/>
    </row>
    <row r="25" spans="2:14" x14ac:dyDescent="0.15">
      <c r="B25" s="128"/>
      <c r="C25" s="6"/>
      <c r="D25" s="6"/>
      <c r="E25" s="29" t="s">
        <v>142</v>
      </c>
      <c r="F25" s="30"/>
      <c r="G25" s="29" t="s">
        <v>135</v>
      </c>
      <c r="H25" s="31"/>
      <c r="I25" s="29" t="s">
        <v>135</v>
      </c>
      <c r="J25" s="30"/>
      <c r="K25" s="6"/>
      <c r="L25" s="6"/>
      <c r="M25" s="6"/>
      <c r="N25" s="6"/>
    </row>
    <row r="26" spans="2:14" ht="37.5" customHeight="1" x14ac:dyDescent="0.15">
      <c r="B26" s="3" t="s">
        <v>101</v>
      </c>
      <c r="C26" s="133"/>
      <c r="D26" s="134"/>
      <c r="E26" s="133"/>
      <c r="F26" s="134"/>
      <c r="G26" s="133"/>
      <c r="H26" s="134"/>
      <c r="I26" s="133"/>
      <c r="J26" s="134"/>
      <c r="K26" s="133"/>
      <c r="L26" s="134"/>
      <c r="M26" s="133"/>
      <c r="N26" s="134"/>
    </row>
    <row r="27" spans="2:14" x14ac:dyDescent="0.15">
      <c r="B27" s="128" t="s">
        <v>18</v>
      </c>
      <c r="C27" s="5"/>
      <c r="D27" s="5"/>
      <c r="E27" s="67" t="s">
        <v>136</v>
      </c>
      <c r="F27" s="68" t="s">
        <v>180</v>
      </c>
      <c r="G27" s="67" t="s">
        <v>163</v>
      </c>
      <c r="H27" s="68" t="s">
        <v>201</v>
      </c>
      <c r="I27" s="67" t="s">
        <v>152</v>
      </c>
      <c r="J27" s="68" t="s">
        <v>195</v>
      </c>
      <c r="K27" s="5"/>
      <c r="L27" s="5"/>
      <c r="M27" s="5"/>
      <c r="N27" s="5"/>
    </row>
    <row r="28" spans="2:14" x14ac:dyDescent="0.15">
      <c r="B28" s="128"/>
      <c r="C28" s="7"/>
      <c r="D28" s="7"/>
      <c r="E28" s="69" t="s">
        <v>136</v>
      </c>
      <c r="F28" s="70" t="s">
        <v>181</v>
      </c>
      <c r="G28" s="69" t="s">
        <v>163</v>
      </c>
      <c r="H28" s="70"/>
      <c r="I28" s="69" t="s">
        <v>152</v>
      </c>
      <c r="J28" s="70" t="s">
        <v>196</v>
      </c>
      <c r="K28" s="7"/>
      <c r="L28" s="7"/>
      <c r="M28" s="7"/>
      <c r="N28" s="7"/>
    </row>
    <row r="29" spans="2:14" x14ac:dyDescent="0.15">
      <c r="B29" s="128"/>
      <c r="C29" s="7"/>
      <c r="D29" s="7"/>
      <c r="E29" s="69" t="s">
        <v>136</v>
      </c>
      <c r="F29" s="70"/>
      <c r="G29" s="69" t="s">
        <v>163</v>
      </c>
      <c r="H29" s="70"/>
      <c r="I29" s="69" t="s">
        <v>152</v>
      </c>
      <c r="J29" s="70"/>
      <c r="K29" s="7"/>
      <c r="L29" s="7"/>
      <c r="M29" s="7"/>
      <c r="N29" s="7"/>
    </row>
    <row r="30" spans="2:14" x14ac:dyDescent="0.15">
      <c r="B30" s="128"/>
      <c r="C30" s="7"/>
      <c r="D30" s="7"/>
      <c r="E30" s="69" t="s">
        <v>145</v>
      </c>
      <c r="F30" s="70" t="s">
        <v>190</v>
      </c>
      <c r="G30" s="69" t="s">
        <v>163</v>
      </c>
      <c r="H30" s="70" t="s">
        <v>200</v>
      </c>
      <c r="I30" s="69" t="s">
        <v>152</v>
      </c>
      <c r="J30" s="70"/>
      <c r="K30" s="7"/>
      <c r="L30" s="7"/>
      <c r="M30" s="7"/>
      <c r="N30" s="7"/>
    </row>
    <row r="31" spans="2:14" x14ac:dyDescent="0.15">
      <c r="B31" s="128"/>
      <c r="C31" s="7"/>
      <c r="D31" s="7"/>
      <c r="E31" s="69" t="s">
        <v>145</v>
      </c>
      <c r="F31" s="70" t="s">
        <v>191</v>
      </c>
      <c r="G31" s="69" t="s">
        <v>163</v>
      </c>
      <c r="H31" s="70"/>
      <c r="I31" s="69" t="s">
        <v>152</v>
      </c>
      <c r="J31" s="70"/>
      <c r="K31" s="7"/>
      <c r="L31" s="7"/>
      <c r="M31" s="7"/>
      <c r="N31" s="7"/>
    </row>
    <row r="32" spans="2:14" x14ac:dyDescent="0.15">
      <c r="B32" s="128"/>
      <c r="C32" s="6"/>
      <c r="D32" s="6"/>
      <c r="E32" s="71" t="s">
        <v>145</v>
      </c>
      <c r="F32" s="72"/>
      <c r="G32" s="71" t="s">
        <v>163</v>
      </c>
      <c r="H32" s="72"/>
      <c r="I32" s="71" t="s">
        <v>152</v>
      </c>
      <c r="J32" s="72"/>
      <c r="K32" s="6"/>
      <c r="L32" s="6"/>
      <c r="M32" s="6"/>
      <c r="N32" s="6"/>
    </row>
    <row r="33" spans="2:14" x14ac:dyDescent="0.15">
      <c r="B33" s="128" t="s">
        <v>19</v>
      </c>
      <c r="C33" s="5"/>
      <c r="D33" s="5"/>
      <c r="E33" s="67" t="s">
        <v>176</v>
      </c>
      <c r="F33" s="68" t="s">
        <v>198</v>
      </c>
      <c r="G33" s="67" t="s">
        <v>145</v>
      </c>
      <c r="H33" s="75" t="s">
        <v>190</v>
      </c>
      <c r="I33" s="67" t="s">
        <v>136</v>
      </c>
      <c r="J33" s="68" t="s">
        <v>184</v>
      </c>
      <c r="K33" s="5"/>
      <c r="L33" s="5"/>
      <c r="M33" s="5"/>
      <c r="N33" s="5"/>
    </row>
    <row r="34" spans="2:14" x14ac:dyDescent="0.15">
      <c r="B34" s="128"/>
      <c r="C34" s="7"/>
      <c r="D34" s="7"/>
      <c r="E34" s="69" t="s">
        <v>176</v>
      </c>
      <c r="F34" s="70" t="s">
        <v>199</v>
      </c>
      <c r="G34" s="69" t="s">
        <v>145</v>
      </c>
      <c r="H34" s="73" t="s">
        <v>191</v>
      </c>
      <c r="I34" s="69" t="s">
        <v>136</v>
      </c>
      <c r="J34" s="70" t="s">
        <v>185</v>
      </c>
      <c r="K34" s="7"/>
      <c r="L34" s="7"/>
      <c r="M34" s="7"/>
      <c r="N34" s="7"/>
    </row>
    <row r="35" spans="2:14" x14ac:dyDescent="0.15">
      <c r="B35" s="128"/>
      <c r="C35" s="7"/>
      <c r="D35" s="7"/>
      <c r="E35" s="69" t="s">
        <v>176</v>
      </c>
      <c r="F35" s="70"/>
      <c r="G35" s="69" t="s">
        <v>145</v>
      </c>
      <c r="H35" s="73"/>
      <c r="I35" s="69" t="s">
        <v>136</v>
      </c>
      <c r="J35" s="106" t="s">
        <v>207</v>
      </c>
      <c r="K35" s="7"/>
      <c r="L35" s="7"/>
      <c r="M35" s="7"/>
      <c r="N35" s="7"/>
    </row>
    <row r="36" spans="2:14" x14ac:dyDescent="0.15">
      <c r="B36" s="128"/>
      <c r="C36" s="7"/>
      <c r="D36" s="7"/>
      <c r="E36" s="69" t="s">
        <v>197</v>
      </c>
      <c r="F36" s="70" t="s">
        <v>184</v>
      </c>
      <c r="G36" s="69" t="s">
        <v>136</v>
      </c>
      <c r="H36" s="73" t="s">
        <v>184</v>
      </c>
      <c r="I36" s="69" t="s">
        <v>155</v>
      </c>
      <c r="J36" s="70"/>
      <c r="K36" s="7"/>
      <c r="L36" s="7"/>
      <c r="M36" s="7"/>
      <c r="N36" s="7"/>
    </row>
    <row r="37" spans="2:14" x14ac:dyDescent="0.15">
      <c r="B37" s="128"/>
      <c r="C37" s="7"/>
      <c r="D37" s="7"/>
      <c r="E37" s="69" t="s">
        <v>197</v>
      </c>
      <c r="F37" s="70" t="s">
        <v>185</v>
      </c>
      <c r="G37" s="69" t="s">
        <v>136</v>
      </c>
      <c r="H37" s="73" t="s">
        <v>185</v>
      </c>
      <c r="I37" s="69" t="s">
        <v>155</v>
      </c>
      <c r="J37" s="70"/>
      <c r="K37" s="7"/>
      <c r="L37" s="7"/>
      <c r="M37" s="7"/>
      <c r="N37" s="7"/>
    </row>
    <row r="38" spans="2:14" x14ac:dyDescent="0.15">
      <c r="B38" s="128"/>
      <c r="C38" s="6"/>
      <c r="D38" s="6"/>
      <c r="E38" s="71" t="s">
        <v>197</v>
      </c>
      <c r="F38" s="106" t="s">
        <v>207</v>
      </c>
      <c r="G38" s="71" t="s">
        <v>136</v>
      </c>
      <c r="H38" s="106" t="s">
        <v>207</v>
      </c>
      <c r="I38" s="71" t="s">
        <v>155</v>
      </c>
      <c r="J38" s="72"/>
      <c r="K38" s="6"/>
      <c r="L38" s="6"/>
      <c r="M38" s="6"/>
      <c r="N38" s="6"/>
    </row>
    <row r="39" spans="2:14" ht="18.75" customHeight="1" x14ac:dyDescent="0.15">
      <c r="B39" s="3" t="s">
        <v>20</v>
      </c>
      <c r="C39" s="129"/>
      <c r="D39" s="130"/>
      <c r="E39" s="124"/>
      <c r="F39" s="125"/>
      <c r="G39" s="124"/>
      <c r="H39" s="125"/>
      <c r="I39" s="124"/>
      <c r="J39" s="125"/>
      <c r="K39" s="124"/>
      <c r="L39" s="125"/>
      <c r="M39" s="124"/>
      <c r="N39" s="125"/>
    </row>
    <row r="40" spans="2:14" ht="18.75" customHeight="1" x14ac:dyDescent="0.15">
      <c r="B40" s="3" t="s">
        <v>21</v>
      </c>
      <c r="C40" s="129"/>
      <c r="D40" s="130"/>
      <c r="E40" s="124"/>
      <c r="F40" s="125"/>
      <c r="G40" s="124"/>
      <c r="H40" s="125"/>
      <c r="I40" s="124"/>
      <c r="J40" s="125"/>
      <c r="K40" s="124"/>
      <c r="L40" s="125"/>
      <c r="M40" s="124"/>
      <c r="N40" s="125"/>
    </row>
    <row r="41" spans="2:14" ht="18.75" customHeight="1" x14ac:dyDescent="0.15">
      <c r="B41" s="3" t="s">
        <v>22</v>
      </c>
      <c r="C41" s="129"/>
      <c r="D41" s="130"/>
      <c r="E41" s="124"/>
      <c r="F41" s="125"/>
      <c r="G41" s="124"/>
      <c r="H41" s="125"/>
      <c r="I41" s="124"/>
      <c r="J41" s="125"/>
      <c r="K41" s="124"/>
      <c r="L41" s="125"/>
      <c r="M41" s="124"/>
      <c r="N41" s="125"/>
    </row>
    <row r="42" spans="2:14" x14ac:dyDescent="0.15">
      <c r="B42" s="128" t="s">
        <v>23</v>
      </c>
      <c r="C42" s="5"/>
      <c r="D42" s="5"/>
      <c r="E42" s="5"/>
      <c r="F42" s="5"/>
      <c r="G42" s="5"/>
      <c r="H42" s="5"/>
      <c r="I42" s="5"/>
      <c r="J42" s="5"/>
      <c r="K42" s="5"/>
      <c r="L42" s="5"/>
      <c r="M42" s="5"/>
      <c r="N42" s="5"/>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7"/>
      <c r="D46" s="7"/>
      <c r="E46" s="7"/>
      <c r="F46" s="7"/>
      <c r="G46" s="7"/>
      <c r="H46" s="7"/>
      <c r="I46" s="7"/>
      <c r="J46" s="7"/>
      <c r="K46" s="7"/>
      <c r="L46" s="7"/>
      <c r="M46" s="7"/>
      <c r="N46" s="7"/>
    </row>
    <row r="47" spans="2:14" x14ac:dyDescent="0.15">
      <c r="B47" s="128"/>
      <c r="C47" s="6"/>
      <c r="D47" s="6"/>
      <c r="E47" s="6"/>
      <c r="F47" s="6"/>
      <c r="G47" s="6"/>
      <c r="H47" s="6"/>
      <c r="I47" s="6"/>
      <c r="J47" s="6"/>
      <c r="K47" s="6"/>
      <c r="L47" s="6"/>
      <c r="M47" s="6"/>
      <c r="N47" s="6"/>
    </row>
    <row r="48" spans="2:14" ht="37.5" customHeight="1" x14ac:dyDescent="0.15">
      <c r="B48" s="3" t="s">
        <v>24</v>
      </c>
      <c r="C48" s="129"/>
      <c r="D48" s="130"/>
      <c r="E48" s="156"/>
      <c r="F48" s="130"/>
      <c r="G48" s="156"/>
      <c r="H48" s="130"/>
      <c r="I48" s="156"/>
      <c r="J48" s="130"/>
      <c r="K48" s="124"/>
      <c r="L48" s="125"/>
      <c r="M48" s="124"/>
      <c r="N48" s="125"/>
    </row>
    <row r="49" spans="2:14" ht="37.5" customHeight="1" x14ac:dyDescent="0.15">
      <c r="B49" s="4" t="s">
        <v>25</v>
      </c>
      <c r="C49" s="129"/>
      <c r="D49" s="130"/>
      <c r="E49" s="156">
        <v>0.55208333333333337</v>
      </c>
      <c r="F49" s="130"/>
      <c r="G49" s="156">
        <v>0.55208333333333337</v>
      </c>
      <c r="H49" s="130"/>
      <c r="I49" s="156">
        <v>0.55208333333333337</v>
      </c>
      <c r="J49" s="130"/>
      <c r="K49" s="124"/>
      <c r="L49" s="125"/>
      <c r="M49" s="124"/>
      <c r="N49" s="125"/>
    </row>
    <row r="50" spans="2:14" x14ac:dyDescent="0.15">
      <c r="B50" s="128" t="s">
        <v>26</v>
      </c>
      <c r="C50" s="124" t="s">
        <v>27</v>
      </c>
      <c r="D50" s="125"/>
      <c r="E50" s="126">
        <f>COUNTIF($C$14:$N$47,"国")/6</f>
        <v>2</v>
      </c>
      <c r="F50" s="127"/>
      <c r="G50" s="124" t="s">
        <v>30</v>
      </c>
      <c r="H50" s="125"/>
      <c r="I50" s="126">
        <f>COUNTIF($C$14:$N$47,"音")/6</f>
        <v>0.5</v>
      </c>
      <c r="J50" s="127"/>
      <c r="K50" s="124" t="s">
        <v>33</v>
      </c>
      <c r="L50" s="125"/>
      <c r="M50" s="126">
        <f>COUNTIF($C$14:$N$47,"道")/6</f>
        <v>0.5</v>
      </c>
      <c r="N50" s="127"/>
    </row>
    <row r="51" spans="2:14" x14ac:dyDescent="0.15">
      <c r="B51" s="128"/>
      <c r="C51" s="124" t="s">
        <v>28</v>
      </c>
      <c r="D51" s="125"/>
      <c r="E51" s="126">
        <f>COUNTIF($C$14:$N$47,"算")/6</f>
        <v>1</v>
      </c>
      <c r="F51" s="127"/>
      <c r="G51" s="124" t="s">
        <v>31</v>
      </c>
      <c r="H51" s="125"/>
      <c r="I51" s="126">
        <f>COUNTIF($C$14:$N$47,"図")/6</f>
        <v>1</v>
      </c>
      <c r="J51" s="127"/>
      <c r="K51" s="124" t="s">
        <v>35</v>
      </c>
      <c r="L51" s="125"/>
      <c r="M51" s="126">
        <f>COUNTIF($C$14:$N$47,"学")/6</f>
        <v>0.5</v>
      </c>
      <c r="N51" s="127"/>
    </row>
    <row r="52" spans="2:14" x14ac:dyDescent="0.15">
      <c r="B52" s="128"/>
      <c r="C52" s="124" t="s">
        <v>29</v>
      </c>
      <c r="D52" s="125"/>
      <c r="E52" s="126">
        <f>COUNTIF($C$14:$N$47,"生")/6</f>
        <v>3.5</v>
      </c>
      <c r="F52" s="127"/>
      <c r="G52" s="124" t="s">
        <v>32</v>
      </c>
      <c r="H52" s="125"/>
      <c r="I52" s="126">
        <f>COUNTIF($C$14:$N$47,"体")/6</f>
        <v>2</v>
      </c>
      <c r="J52" s="127"/>
      <c r="K52" s="124" t="s">
        <v>34</v>
      </c>
      <c r="L52" s="125"/>
      <c r="M52" s="126">
        <f>COUNTIF($C$14:$N$47,"行")/6</f>
        <v>0</v>
      </c>
      <c r="N52" s="127"/>
    </row>
  </sheetData>
  <mergeCells count="89">
    <mergeCell ref="B1:N2"/>
    <mergeCell ref="L3:N3"/>
    <mergeCell ref="B5:C6"/>
    <mergeCell ref="D5:N6"/>
    <mergeCell ref="C8:D8"/>
    <mergeCell ref="E8:F8"/>
    <mergeCell ref="G8:H8"/>
    <mergeCell ref="I8:J8"/>
    <mergeCell ref="K8:L8"/>
    <mergeCell ref="M8:N8"/>
    <mergeCell ref="M9:N9"/>
    <mergeCell ref="C10:D10"/>
    <mergeCell ref="E10:F10"/>
    <mergeCell ref="G10:H10"/>
    <mergeCell ref="I10:J10"/>
    <mergeCell ref="K10:L10"/>
    <mergeCell ref="C9:D9"/>
    <mergeCell ref="E9:F9"/>
    <mergeCell ref="G9:H9"/>
    <mergeCell ref="I9:J9"/>
    <mergeCell ref="K9:L9"/>
    <mergeCell ref="M13:N13"/>
    <mergeCell ref="C12:D12"/>
    <mergeCell ref="K12:L12"/>
    <mergeCell ref="M12:N12"/>
    <mergeCell ref="C13:D13"/>
    <mergeCell ref="K13:L13"/>
    <mergeCell ref="E12:J12"/>
    <mergeCell ref="E13:J13"/>
    <mergeCell ref="B14:B19"/>
    <mergeCell ref="B20:B25"/>
    <mergeCell ref="C26:D26"/>
    <mergeCell ref="E26:F26"/>
    <mergeCell ref="G26:H26"/>
    <mergeCell ref="K26:L26"/>
    <mergeCell ref="M26:N26"/>
    <mergeCell ref="B27:B32"/>
    <mergeCell ref="B33:B38"/>
    <mergeCell ref="C39:D39"/>
    <mergeCell ref="E39:F39"/>
    <mergeCell ref="G39:H39"/>
    <mergeCell ref="I39:J39"/>
    <mergeCell ref="K39:L39"/>
    <mergeCell ref="M39:N39"/>
    <mergeCell ref="I26:J26"/>
    <mergeCell ref="M41:N41"/>
    <mergeCell ref="C40:D40"/>
    <mergeCell ref="E40:F40"/>
    <mergeCell ref="G40:H40"/>
    <mergeCell ref="I40:J40"/>
    <mergeCell ref="K40:L40"/>
    <mergeCell ref="M40:N40"/>
    <mergeCell ref="C41:D41"/>
    <mergeCell ref="E41:F41"/>
    <mergeCell ref="G41:H41"/>
    <mergeCell ref="I41:J41"/>
    <mergeCell ref="K41:L41"/>
    <mergeCell ref="B42:B47"/>
    <mergeCell ref="C48:D48"/>
    <mergeCell ref="E48:F48"/>
    <mergeCell ref="G48:H48"/>
    <mergeCell ref="I48:J48"/>
    <mergeCell ref="M48:N48"/>
    <mergeCell ref="C49:D49"/>
    <mergeCell ref="E49:F49"/>
    <mergeCell ref="G49:H49"/>
    <mergeCell ref="I49:J49"/>
    <mergeCell ref="K49:L49"/>
    <mergeCell ref="M49:N49"/>
    <mergeCell ref="K48:L48"/>
    <mergeCell ref="B50:B52"/>
    <mergeCell ref="C50:D50"/>
    <mergeCell ref="E50:F50"/>
    <mergeCell ref="G50:H50"/>
    <mergeCell ref="I50:J50"/>
    <mergeCell ref="C52:D52"/>
    <mergeCell ref="E52:F52"/>
    <mergeCell ref="G52:H52"/>
    <mergeCell ref="I52:J52"/>
    <mergeCell ref="K52:L52"/>
    <mergeCell ref="M52:N52"/>
    <mergeCell ref="M50:N50"/>
    <mergeCell ref="C51:D51"/>
    <mergeCell ref="E51:F51"/>
    <mergeCell ref="G51:H51"/>
    <mergeCell ref="I51:J51"/>
    <mergeCell ref="K51:L51"/>
    <mergeCell ref="M51:N51"/>
    <mergeCell ref="K50:L50"/>
  </mergeCells>
  <phoneticPr fontId="1"/>
  <pageMargins left="0.31496062992125984" right="0.31496062992125984" top="0.35433070866141736"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2"/>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49</v>
      </c>
      <c r="K3" s="2"/>
      <c r="L3" s="172" t="s">
        <v>88</v>
      </c>
      <c r="M3" s="172"/>
      <c r="N3" s="172"/>
    </row>
    <row r="5" spans="2:14" x14ac:dyDescent="0.15">
      <c r="B5" s="146" t="s">
        <v>58</v>
      </c>
      <c r="C5" s="147"/>
      <c r="D5" s="150" t="s">
        <v>59</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61</v>
      </c>
      <c r="D8" s="130"/>
      <c r="E8" s="129" t="s">
        <v>86</v>
      </c>
      <c r="F8" s="130"/>
      <c r="G8" s="129" t="s">
        <v>50</v>
      </c>
      <c r="H8" s="130"/>
      <c r="I8" s="129" t="s">
        <v>70</v>
      </c>
      <c r="J8" s="130"/>
      <c r="K8" s="129" t="s">
        <v>68</v>
      </c>
      <c r="L8" s="130"/>
      <c r="M8" s="129" t="s">
        <v>3</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t="s">
        <v>87</v>
      </c>
      <c r="D10" s="144"/>
      <c r="E10" s="143"/>
      <c r="F10" s="144"/>
      <c r="G10" s="143"/>
      <c r="H10" s="144"/>
      <c r="I10" s="143"/>
      <c r="J10" s="144"/>
      <c r="K10" s="139"/>
      <c r="L10" s="140"/>
      <c r="M10" s="137"/>
      <c r="N10" s="138"/>
    </row>
    <row r="11" spans="2:14" ht="18" customHeight="1" x14ac:dyDescent="0.15">
      <c r="B11" s="3" t="s">
        <v>14</v>
      </c>
      <c r="C11" s="8"/>
      <c r="D11" s="9"/>
      <c r="E11" s="8"/>
      <c r="F11" s="9"/>
      <c r="G11" s="8"/>
      <c r="H11" s="9"/>
      <c r="I11" s="8"/>
      <c r="J11" s="9"/>
      <c r="K11" s="111"/>
      <c r="L11" s="112"/>
      <c r="M11" s="109"/>
      <c r="N11" s="110"/>
    </row>
    <row r="12" spans="2:14" ht="18.75" customHeight="1" x14ac:dyDescent="0.15">
      <c r="B12" s="3" t="s">
        <v>215</v>
      </c>
      <c r="C12" s="135"/>
      <c r="D12" s="136"/>
      <c r="E12" s="164" t="s">
        <v>220</v>
      </c>
      <c r="F12" s="165"/>
      <c r="G12" s="165"/>
      <c r="H12" s="165"/>
      <c r="I12" s="165"/>
      <c r="J12" s="165"/>
      <c r="K12" s="165"/>
      <c r="L12" s="166"/>
      <c r="M12" s="137"/>
      <c r="N12" s="138"/>
    </row>
    <row r="13" spans="2:14" ht="18.75" customHeight="1" x14ac:dyDescent="0.15">
      <c r="B13" s="3" t="s">
        <v>15</v>
      </c>
      <c r="C13" s="135"/>
      <c r="D13" s="136"/>
      <c r="E13" s="203" t="s">
        <v>225</v>
      </c>
      <c r="F13" s="204"/>
      <c r="G13" s="204"/>
      <c r="H13" s="204"/>
      <c r="I13" s="204"/>
      <c r="J13" s="204"/>
      <c r="K13" s="204"/>
      <c r="L13" s="205"/>
      <c r="M13" s="137"/>
      <c r="N13" s="138"/>
    </row>
    <row r="14" spans="2:14" x14ac:dyDescent="0.15">
      <c r="B14" s="128" t="s">
        <v>16</v>
      </c>
      <c r="C14" s="5"/>
      <c r="D14" s="5"/>
      <c r="E14" s="53"/>
      <c r="F14" s="18" t="s">
        <v>92</v>
      </c>
      <c r="G14" s="53"/>
      <c r="H14" s="18" t="s">
        <v>92</v>
      </c>
      <c r="I14" s="53"/>
      <c r="J14" s="18" t="s">
        <v>92</v>
      </c>
      <c r="K14" s="53"/>
      <c r="L14" s="18" t="s">
        <v>92</v>
      </c>
      <c r="M14" s="5"/>
      <c r="N14" s="5"/>
    </row>
    <row r="15" spans="2:14" x14ac:dyDescent="0.15">
      <c r="B15" s="128"/>
      <c r="C15" s="7"/>
      <c r="D15" s="7"/>
      <c r="E15" s="54"/>
      <c r="F15" s="54"/>
      <c r="G15" s="54"/>
      <c r="H15" s="54"/>
      <c r="I15" s="54"/>
      <c r="J15" s="54"/>
      <c r="K15" s="54"/>
      <c r="L15" s="54"/>
      <c r="M15" s="7"/>
      <c r="N15" s="7"/>
    </row>
    <row r="16" spans="2:14" x14ac:dyDescent="0.15">
      <c r="B16" s="128"/>
      <c r="C16" s="7"/>
      <c r="D16" s="7"/>
      <c r="E16" s="54"/>
      <c r="F16" s="54"/>
      <c r="G16" s="54"/>
      <c r="H16" s="54"/>
      <c r="I16" s="20" t="s">
        <v>117</v>
      </c>
      <c r="J16" s="54"/>
      <c r="K16" s="20" t="s">
        <v>117</v>
      </c>
      <c r="L16" s="54"/>
      <c r="M16" s="7"/>
      <c r="N16" s="7"/>
    </row>
    <row r="17" spans="2:14" x14ac:dyDescent="0.15">
      <c r="B17" s="128"/>
      <c r="C17" s="7"/>
      <c r="D17" s="7"/>
      <c r="E17" s="54"/>
      <c r="F17" s="54"/>
      <c r="G17" s="54"/>
      <c r="H17" s="54"/>
      <c r="I17" s="20" t="s">
        <v>117</v>
      </c>
      <c r="J17" s="54"/>
      <c r="K17" s="20" t="s">
        <v>117</v>
      </c>
      <c r="L17" s="54"/>
      <c r="M17" s="7"/>
      <c r="N17" s="7"/>
    </row>
    <row r="18" spans="2:14" x14ac:dyDescent="0.15">
      <c r="B18" s="128"/>
      <c r="C18" s="7"/>
      <c r="D18" s="7"/>
      <c r="E18" s="20" t="s">
        <v>117</v>
      </c>
      <c r="F18" s="54"/>
      <c r="G18" s="54"/>
      <c r="H18" s="54"/>
      <c r="I18" s="7"/>
      <c r="J18" s="7"/>
      <c r="K18" s="7"/>
      <c r="L18" s="7"/>
      <c r="M18" s="7"/>
      <c r="N18" s="7"/>
    </row>
    <row r="19" spans="2:14" x14ac:dyDescent="0.15">
      <c r="B19" s="128"/>
      <c r="C19" s="6"/>
      <c r="D19" s="6"/>
      <c r="E19" s="19" t="s">
        <v>117</v>
      </c>
      <c r="F19" s="55"/>
      <c r="G19" s="55"/>
      <c r="H19" s="55"/>
      <c r="I19" s="6"/>
      <c r="J19" s="6"/>
      <c r="K19" s="6"/>
      <c r="L19" s="6"/>
      <c r="M19" s="6"/>
      <c r="N19" s="6"/>
    </row>
    <row r="20" spans="2:14" x14ac:dyDescent="0.15">
      <c r="B20" s="128" t="s">
        <v>17</v>
      </c>
      <c r="C20" s="5"/>
      <c r="D20" s="5"/>
      <c r="E20" s="34"/>
      <c r="F20" s="34"/>
      <c r="G20" s="34"/>
      <c r="H20" s="34"/>
      <c r="I20" s="34"/>
      <c r="J20" s="34"/>
      <c r="K20" s="34"/>
      <c r="L20" s="34"/>
      <c r="M20" s="5"/>
      <c r="N20" s="5"/>
    </row>
    <row r="21" spans="2:14" x14ac:dyDescent="0.15">
      <c r="B21" s="128"/>
      <c r="C21" s="7"/>
      <c r="D21" s="7"/>
      <c r="E21" s="39"/>
      <c r="F21" s="39"/>
      <c r="G21" s="39"/>
      <c r="H21" s="39"/>
      <c r="I21" s="39"/>
      <c r="J21" s="39"/>
      <c r="K21" s="39"/>
      <c r="L21" s="39"/>
      <c r="M21" s="7"/>
      <c r="N21" s="7"/>
    </row>
    <row r="22" spans="2:14" x14ac:dyDescent="0.15">
      <c r="B22" s="128"/>
      <c r="C22" s="7"/>
      <c r="D22" s="7"/>
      <c r="E22" s="39"/>
      <c r="F22" s="39"/>
      <c r="G22" s="39"/>
      <c r="H22" s="39"/>
      <c r="I22" s="39"/>
      <c r="J22" s="39"/>
      <c r="K22" s="39"/>
      <c r="L22" s="39"/>
      <c r="M22" s="7"/>
      <c r="N22" s="7"/>
    </row>
    <row r="23" spans="2:14" x14ac:dyDescent="0.15">
      <c r="B23" s="128"/>
      <c r="C23" s="7"/>
      <c r="D23" s="7"/>
      <c r="E23" s="39"/>
      <c r="F23" s="39"/>
      <c r="G23" s="39"/>
      <c r="H23" s="39"/>
      <c r="I23" s="39"/>
      <c r="J23" s="39"/>
      <c r="K23" s="39"/>
      <c r="L23" s="39"/>
      <c r="M23" s="7"/>
      <c r="N23" s="7"/>
    </row>
    <row r="24" spans="2:14" x14ac:dyDescent="0.15">
      <c r="B24" s="128"/>
      <c r="C24" s="7"/>
      <c r="D24" s="7"/>
      <c r="E24" s="39"/>
      <c r="F24" s="39"/>
      <c r="G24" s="39"/>
      <c r="H24" s="39"/>
      <c r="I24" s="39"/>
      <c r="J24" s="39"/>
      <c r="K24" s="39"/>
      <c r="L24" s="39"/>
      <c r="M24" s="7"/>
      <c r="N24" s="7"/>
    </row>
    <row r="25" spans="2:14" x14ac:dyDescent="0.15">
      <c r="B25" s="128"/>
      <c r="C25" s="6"/>
      <c r="D25" s="6"/>
      <c r="E25" s="45"/>
      <c r="F25" s="45"/>
      <c r="G25" s="45"/>
      <c r="H25" s="45"/>
      <c r="I25" s="45"/>
      <c r="J25" s="45"/>
      <c r="K25" s="45"/>
      <c r="L25" s="45"/>
      <c r="M25" s="6"/>
      <c r="N25" s="6"/>
    </row>
    <row r="26" spans="2:14" ht="37.5" customHeight="1" x14ac:dyDescent="0.15">
      <c r="B26" s="3" t="s">
        <v>97</v>
      </c>
      <c r="C26" s="135"/>
      <c r="D26" s="136"/>
      <c r="E26" s="133"/>
      <c r="F26" s="134"/>
      <c r="G26" s="133"/>
      <c r="H26" s="134"/>
      <c r="I26" s="133"/>
      <c r="J26" s="134"/>
      <c r="K26" s="133"/>
      <c r="L26" s="134"/>
      <c r="M26" s="133"/>
      <c r="N26" s="134"/>
    </row>
    <row r="27" spans="2:14" x14ac:dyDescent="0.15">
      <c r="B27" s="128" t="s">
        <v>18</v>
      </c>
      <c r="C27" s="5"/>
      <c r="D27" s="5"/>
      <c r="E27" s="5"/>
      <c r="F27" s="5"/>
      <c r="G27" s="5"/>
      <c r="H27" s="5"/>
      <c r="I27" s="5"/>
      <c r="J27" s="5"/>
      <c r="K27" s="5"/>
      <c r="L27" s="5"/>
      <c r="M27" s="5"/>
      <c r="N27" s="5"/>
    </row>
    <row r="28" spans="2:14" x14ac:dyDescent="0.15">
      <c r="B28" s="128"/>
      <c r="C28" s="7"/>
      <c r="D28" s="7"/>
      <c r="E28" s="7"/>
      <c r="F28" s="7"/>
      <c r="G28" s="7"/>
      <c r="H28" s="7"/>
      <c r="I28" s="7"/>
      <c r="J28" s="7"/>
      <c r="K28" s="7"/>
      <c r="L28" s="7"/>
      <c r="M28" s="7"/>
      <c r="N28" s="7"/>
    </row>
    <row r="29" spans="2:14" x14ac:dyDescent="0.15">
      <c r="B29" s="128"/>
      <c r="C29" s="7"/>
      <c r="D29" s="7"/>
      <c r="E29" s="7"/>
      <c r="F29" s="7"/>
      <c r="G29" s="7"/>
      <c r="H29" s="7"/>
      <c r="I29" s="7"/>
      <c r="J29" s="7"/>
      <c r="K29" s="7"/>
      <c r="L29" s="7"/>
      <c r="M29" s="7"/>
      <c r="N29" s="7"/>
    </row>
    <row r="30" spans="2:14" x14ac:dyDescent="0.15">
      <c r="B30" s="128"/>
      <c r="C30" s="7"/>
      <c r="D30" s="7"/>
      <c r="E30" s="7"/>
      <c r="F30" s="7"/>
      <c r="G30" s="7"/>
      <c r="H30" s="7"/>
      <c r="I30" s="7"/>
      <c r="J30" s="7"/>
      <c r="K30" s="7"/>
      <c r="L30" s="7"/>
      <c r="M30" s="7"/>
      <c r="N30" s="7"/>
    </row>
    <row r="31" spans="2:14" x14ac:dyDescent="0.15">
      <c r="B31" s="128"/>
      <c r="C31" s="7"/>
      <c r="D31" s="7"/>
      <c r="E31" s="7"/>
      <c r="F31" s="7"/>
      <c r="G31" s="7"/>
      <c r="H31" s="7"/>
      <c r="I31" s="7"/>
      <c r="J31" s="7"/>
      <c r="K31" s="7"/>
      <c r="L31" s="7"/>
      <c r="M31" s="7"/>
      <c r="N31" s="7"/>
    </row>
    <row r="32" spans="2:14" x14ac:dyDescent="0.15">
      <c r="B32" s="128"/>
      <c r="C32" s="6"/>
      <c r="D32" s="6"/>
      <c r="E32" s="6"/>
      <c r="F32" s="6"/>
      <c r="G32" s="6"/>
      <c r="H32" s="6"/>
      <c r="I32" s="6"/>
      <c r="J32" s="6"/>
      <c r="K32" s="6"/>
      <c r="L32" s="6"/>
      <c r="M32" s="6"/>
      <c r="N32" s="6"/>
    </row>
    <row r="33" spans="2:14" x14ac:dyDescent="0.15">
      <c r="B33" s="128" t="s">
        <v>19</v>
      </c>
      <c r="C33" s="5"/>
      <c r="D33" s="5"/>
      <c r="E33" s="5"/>
      <c r="F33" s="5"/>
      <c r="G33" s="5"/>
      <c r="H33" s="5"/>
      <c r="I33" s="5"/>
      <c r="J33" s="5"/>
      <c r="K33" s="5"/>
      <c r="L33" s="5"/>
      <c r="M33" s="5"/>
      <c r="N33" s="5"/>
    </row>
    <row r="34" spans="2:14" x14ac:dyDescent="0.15">
      <c r="B34" s="128"/>
      <c r="C34" s="7"/>
      <c r="D34" s="7"/>
      <c r="E34" s="7"/>
      <c r="F34" s="7"/>
      <c r="G34" s="7"/>
      <c r="H34" s="7"/>
      <c r="I34" s="7"/>
      <c r="J34" s="7"/>
      <c r="K34" s="7"/>
      <c r="L34" s="7"/>
      <c r="M34" s="7"/>
      <c r="N34" s="7"/>
    </row>
    <row r="35" spans="2:14" x14ac:dyDescent="0.15">
      <c r="B35" s="128"/>
      <c r="C35" s="7"/>
      <c r="D35" s="7"/>
      <c r="E35" s="7"/>
      <c r="F35" s="7"/>
      <c r="G35" s="7"/>
      <c r="H35" s="7"/>
      <c r="I35" s="7"/>
      <c r="J35" s="7"/>
      <c r="K35" s="7"/>
      <c r="L35" s="7"/>
      <c r="M35" s="7"/>
      <c r="N35" s="7"/>
    </row>
    <row r="36" spans="2:14" x14ac:dyDescent="0.15">
      <c r="B36" s="128"/>
      <c r="C36" s="7"/>
      <c r="D36" s="7"/>
      <c r="E36" s="7"/>
      <c r="F36" s="7"/>
      <c r="G36" s="7"/>
      <c r="H36" s="7"/>
      <c r="I36" s="7"/>
      <c r="J36" s="7"/>
      <c r="K36" s="7"/>
      <c r="L36" s="7"/>
      <c r="M36" s="7"/>
      <c r="N36" s="7"/>
    </row>
    <row r="37" spans="2:14" x14ac:dyDescent="0.15">
      <c r="B37" s="128"/>
      <c r="C37" s="7"/>
      <c r="D37" s="7"/>
      <c r="E37" s="7"/>
      <c r="F37" s="7"/>
      <c r="G37" s="7"/>
      <c r="H37" s="7"/>
      <c r="I37" s="7"/>
      <c r="J37" s="7"/>
      <c r="K37" s="7"/>
      <c r="L37" s="7"/>
      <c r="M37" s="7"/>
      <c r="N37" s="7"/>
    </row>
    <row r="38" spans="2:14" x14ac:dyDescent="0.15">
      <c r="B38" s="128"/>
      <c r="C38" s="6"/>
      <c r="D38" s="6"/>
      <c r="E38" s="6"/>
      <c r="F38" s="6"/>
      <c r="G38" s="6"/>
      <c r="H38" s="6"/>
      <c r="I38" s="6"/>
      <c r="J38" s="6"/>
      <c r="K38" s="6"/>
      <c r="L38" s="6"/>
      <c r="M38" s="6"/>
      <c r="N38" s="6"/>
    </row>
    <row r="39" spans="2:14" ht="18.75" customHeight="1" x14ac:dyDescent="0.15">
      <c r="B39" s="3" t="s">
        <v>20</v>
      </c>
      <c r="C39" s="129"/>
      <c r="D39" s="130"/>
      <c r="E39" s="124"/>
      <c r="F39" s="125"/>
      <c r="G39" s="124"/>
      <c r="H39" s="125"/>
      <c r="I39" s="124"/>
      <c r="J39" s="125"/>
      <c r="K39" s="124"/>
      <c r="L39" s="125"/>
      <c r="M39" s="124"/>
      <c r="N39" s="125"/>
    </row>
    <row r="40" spans="2:14" ht="18.75" customHeight="1" x14ac:dyDescent="0.15">
      <c r="B40" s="3" t="s">
        <v>21</v>
      </c>
      <c r="C40" s="129"/>
      <c r="D40" s="130"/>
      <c r="E40" s="124"/>
      <c r="F40" s="125"/>
      <c r="G40" s="124"/>
      <c r="H40" s="125"/>
      <c r="I40" s="124"/>
      <c r="J40" s="125"/>
      <c r="K40" s="124"/>
      <c r="L40" s="125"/>
      <c r="M40" s="124"/>
      <c r="N40" s="125"/>
    </row>
    <row r="41" spans="2:14" ht="18.75" customHeight="1" x14ac:dyDescent="0.15">
      <c r="B41" s="3" t="s">
        <v>22</v>
      </c>
      <c r="C41" s="129"/>
      <c r="D41" s="130"/>
      <c r="E41" s="124"/>
      <c r="F41" s="125"/>
      <c r="G41" s="124"/>
      <c r="H41" s="125"/>
      <c r="I41" s="124"/>
      <c r="J41" s="125"/>
      <c r="K41" s="124"/>
      <c r="L41" s="125"/>
      <c r="M41" s="124"/>
      <c r="N41" s="125"/>
    </row>
    <row r="42" spans="2:14" x14ac:dyDescent="0.15">
      <c r="B42" s="128" t="s">
        <v>23</v>
      </c>
      <c r="C42" s="5"/>
      <c r="D42" s="5"/>
      <c r="E42" s="5"/>
      <c r="F42" s="5"/>
      <c r="G42" s="5"/>
      <c r="H42" s="5"/>
      <c r="I42" s="5"/>
      <c r="J42" s="5"/>
      <c r="K42" s="5"/>
      <c r="L42" s="5"/>
      <c r="M42" s="5"/>
      <c r="N42" s="5"/>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7"/>
      <c r="D46" s="7"/>
      <c r="E46" s="7"/>
      <c r="F46" s="7"/>
      <c r="G46" s="7"/>
      <c r="H46" s="7"/>
      <c r="I46" s="7"/>
      <c r="J46" s="7"/>
      <c r="K46" s="7"/>
      <c r="L46" s="7"/>
      <c r="M46" s="7"/>
      <c r="N46" s="7"/>
    </row>
    <row r="47" spans="2:14" x14ac:dyDescent="0.15">
      <c r="B47" s="128"/>
      <c r="C47" s="6"/>
      <c r="D47" s="6"/>
      <c r="E47" s="6"/>
      <c r="F47" s="6"/>
      <c r="G47" s="6"/>
      <c r="H47" s="6"/>
      <c r="I47" s="6"/>
      <c r="J47" s="6"/>
      <c r="K47" s="6"/>
      <c r="L47" s="6"/>
      <c r="M47" s="6"/>
      <c r="N47" s="6"/>
    </row>
    <row r="48" spans="2:14" ht="37.5" customHeight="1" x14ac:dyDescent="0.15">
      <c r="B48" s="3" t="s">
        <v>24</v>
      </c>
      <c r="C48" s="129"/>
      <c r="D48" s="130"/>
      <c r="E48" s="124"/>
      <c r="F48" s="125"/>
      <c r="G48" s="124"/>
      <c r="H48" s="125"/>
      <c r="I48" s="124"/>
      <c r="J48" s="125"/>
      <c r="K48" s="124"/>
      <c r="L48" s="125"/>
      <c r="M48" s="124"/>
      <c r="N48" s="125"/>
    </row>
    <row r="49" spans="2:14" ht="37.5" customHeight="1" x14ac:dyDescent="0.15">
      <c r="B49" s="4" t="s">
        <v>25</v>
      </c>
      <c r="C49" s="129"/>
      <c r="D49" s="130"/>
      <c r="E49" s="156">
        <v>0.55208333333333337</v>
      </c>
      <c r="F49" s="130"/>
      <c r="G49" s="156">
        <v>0.55208333333333337</v>
      </c>
      <c r="H49" s="130"/>
      <c r="I49" s="156">
        <v>0.55208333333333337</v>
      </c>
      <c r="J49" s="130"/>
      <c r="K49" s="156">
        <v>0.55208333333333337</v>
      </c>
      <c r="L49" s="130"/>
      <c r="M49" s="124"/>
      <c r="N49" s="125"/>
    </row>
    <row r="50" spans="2:14" x14ac:dyDescent="0.15">
      <c r="B50" s="128" t="s">
        <v>26</v>
      </c>
      <c r="C50" s="124" t="s">
        <v>27</v>
      </c>
      <c r="D50" s="125"/>
      <c r="E50" s="126">
        <f>COUNTIF($C$14:$N$47,"国")/6</f>
        <v>0</v>
      </c>
      <c r="F50" s="127"/>
      <c r="G50" s="124" t="s">
        <v>30</v>
      </c>
      <c r="H50" s="125"/>
      <c r="I50" s="126">
        <f>COUNTIF($C$14:$N$47,"音")/6</f>
        <v>0</v>
      </c>
      <c r="J50" s="127"/>
      <c r="K50" s="124" t="s">
        <v>33</v>
      </c>
      <c r="L50" s="125"/>
      <c r="M50" s="126">
        <f>COUNTIF($C$14:$N$47,"道")/6</f>
        <v>0</v>
      </c>
      <c r="N50" s="127"/>
    </row>
    <row r="51" spans="2:14" x14ac:dyDescent="0.15">
      <c r="B51" s="128"/>
      <c r="C51" s="124" t="s">
        <v>28</v>
      </c>
      <c r="D51" s="125"/>
      <c r="E51" s="126">
        <f>COUNTIF($C$14:$N$47,"算")/6</f>
        <v>0</v>
      </c>
      <c r="F51" s="127"/>
      <c r="G51" s="124" t="s">
        <v>31</v>
      </c>
      <c r="H51" s="125"/>
      <c r="I51" s="126">
        <f>COUNTIF($C$14:$N$47,"図")/6</f>
        <v>0</v>
      </c>
      <c r="J51" s="127"/>
      <c r="K51" s="124" t="s">
        <v>35</v>
      </c>
      <c r="L51" s="125"/>
      <c r="M51" s="126">
        <f>COUNTIF($C$14:$N$47,"学")/6</f>
        <v>0</v>
      </c>
      <c r="N51" s="127"/>
    </row>
    <row r="52" spans="2:14" x14ac:dyDescent="0.15">
      <c r="B52" s="128"/>
      <c r="C52" s="124" t="s">
        <v>29</v>
      </c>
      <c r="D52" s="125"/>
      <c r="E52" s="126">
        <f>COUNTIF($C$14:$N$47,"生")/6</f>
        <v>0</v>
      </c>
      <c r="F52" s="127"/>
      <c r="G52" s="124" t="s">
        <v>32</v>
      </c>
      <c r="H52" s="125"/>
      <c r="I52" s="126">
        <f>COUNTIF($C$14:$N$47,"体")/6</f>
        <v>1</v>
      </c>
      <c r="J52" s="127"/>
      <c r="K52" s="124" t="s">
        <v>34</v>
      </c>
      <c r="L52" s="125"/>
      <c r="M52" s="126">
        <f>COUNTIF($C$14:$N$47,"行")/6</f>
        <v>0</v>
      </c>
      <c r="N52" s="127"/>
    </row>
  </sheetData>
  <mergeCells count="88">
    <mergeCell ref="B1:N2"/>
    <mergeCell ref="L3:N3"/>
    <mergeCell ref="B5:C6"/>
    <mergeCell ref="D5:N6"/>
    <mergeCell ref="C8:D8"/>
    <mergeCell ref="E8:F8"/>
    <mergeCell ref="G8:H8"/>
    <mergeCell ref="I8:J8"/>
    <mergeCell ref="K8:L8"/>
    <mergeCell ref="M8:N8"/>
    <mergeCell ref="M10:N10"/>
    <mergeCell ref="C9:D9"/>
    <mergeCell ref="E9:F9"/>
    <mergeCell ref="G9:H9"/>
    <mergeCell ref="I9:J9"/>
    <mergeCell ref="K9:L9"/>
    <mergeCell ref="M9:N9"/>
    <mergeCell ref="C10:D10"/>
    <mergeCell ref="E10:F10"/>
    <mergeCell ref="K10:L10"/>
    <mergeCell ref="G10:H10"/>
    <mergeCell ref="I10:J10"/>
    <mergeCell ref="M13:N13"/>
    <mergeCell ref="C12:D12"/>
    <mergeCell ref="M12:N12"/>
    <mergeCell ref="C13:D13"/>
    <mergeCell ref="E12:L12"/>
    <mergeCell ref="E13:L13"/>
    <mergeCell ref="B14:B19"/>
    <mergeCell ref="B20:B25"/>
    <mergeCell ref="C26:D26"/>
    <mergeCell ref="E26:F26"/>
    <mergeCell ref="G26:H26"/>
    <mergeCell ref="K26:L26"/>
    <mergeCell ref="M26:N26"/>
    <mergeCell ref="B27:B32"/>
    <mergeCell ref="B33:B38"/>
    <mergeCell ref="C39:D39"/>
    <mergeCell ref="E39:F39"/>
    <mergeCell ref="G39:H39"/>
    <mergeCell ref="I39:J39"/>
    <mergeCell ref="K39:L39"/>
    <mergeCell ref="M39:N39"/>
    <mergeCell ref="I26:J26"/>
    <mergeCell ref="M41:N41"/>
    <mergeCell ref="C40:D40"/>
    <mergeCell ref="E40:F40"/>
    <mergeCell ref="G40:H40"/>
    <mergeCell ref="I40:J40"/>
    <mergeCell ref="K40:L40"/>
    <mergeCell ref="M40:N40"/>
    <mergeCell ref="C41:D41"/>
    <mergeCell ref="E41:F41"/>
    <mergeCell ref="G41:H41"/>
    <mergeCell ref="I41:J41"/>
    <mergeCell ref="K41:L41"/>
    <mergeCell ref="B42:B47"/>
    <mergeCell ref="C48:D48"/>
    <mergeCell ref="E48:F48"/>
    <mergeCell ref="G48:H48"/>
    <mergeCell ref="I48:J48"/>
    <mergeCell ref="M48:N48"/>
    <mergeCell ref="C49:D49"/>
    <mergeCell ref="E49:F49"/>
    <mergeCell ref="G49:H49"/>
    <mergeCell ref="I49:J49"/>
    <mergeCell ref="K49:L49"/>
    <mergeCell ref="M49:N49"/>
    <mergeCell ref="K48:L48"/>
    <mergeCell ref="B50:B52"/>
    <mergeCell ref="C50:D50"/>
    <mergeCell ref="E50:F50"/>
    <mergeCell ref="G50:H50"/>
    <mergeCell ref="I50:J50"/>
    <mergeCell ref="C52:D52"/>
    <mergeCell ref="E52:F52"/>
    <mergeCell ref="G52:H52"/>
    <mergeCell ref="I52:J52"/>
    <mergeCell ref="K52:L52"/>
    <mergeCell ref="M52:N52"/>
    <mergeCell ref="M50:N50"/>
    <mergeCell ref="C51:D51"/>
    <mergeCell ref="E51:F51"/>
    <mergeCell ref="G51:H51"/>
    <mergeCell ref="I51:J51"/>
    <mergeCell ref="K51:L51"/>
    <mergeCell ref="M51:N51"/>
    <mergeCell ref="K50:L50"/>
  </mergeCells>
  <phoneticPr fontId="1"/>
  <pageMargins left="0.31496062992125984" right="0.31496062992125984" top="0.35433070866141736"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1"/>
  <sheetViews>
    <sheetView topLeftCell="A22"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t="s">
        <v>51</v>
      </c>
      <c r="K3" s="2"/>
      <c r="L3" s="172" t="s">
        <v>89</v>
      </c>
      <c r="M3" s="172"/>
      <c r="N3" s="172"/>
    </row>
    <row r="5" spans="2:14" x14ac:dyDescent="0.15">
      <c r="B5" s="146" t="s">
        <v>58</v>
      </c>
      <c r="C5" s="147"/>
      <c r="D5" s="150" t="s">
        <v>62</v>
      </c>
      <c r="E5" s="151"/>
      <c r="F5" s="151"/>
      <c r="G5" s="151"/>
      <c r="H5" s="151"/>
      <c r="I5" s="151"/>
      <c r="J5" s="151"/>
      <c r="K5" s="151"/>
      <c r="L5" s="151"/>
      <c r="M5" s="151"/>
      <c r="N5" s="152"/>
    </row>
    <row r="6" spans="2:14" x14ac:dyDescent="0.15">
      <c r="B6" s="148"/>
      <c r="C6" s="149"/>
      <c r="D6" s="153"/>
      <c r="E6" s="154"/>
      <c r="F6" s="154"/>
      <c r="G6" s="154"/>
      <c r="H6" s="154"/>
      <c r="I6" s="154"/>
      <c r="J6" s="154"/>
      <c r="K6" s="154"/>
      <c r="L6" s="154"/>
      <c r="M6" s="154"/>
      <c r="N6" s="155"/>
    </row>
    <row r="8" spans="2:14" x14ac:dyDescent="0.15">
      <c r="B8" s="3" t="s">
        <v>1</v>
      </c>
      <c r="C8" s="129" t="s">
        <v>5</v>
      </c>
      <c r="D8" s="130"/>
      <c r="E8" s="129" t="s">
        <v>6</v>
      </c>
      <c r="F8" s="130"/>
      <c r="G8" s="129" t="s">
        <v>52</v>
      </c>
      <c r="H8" s="130"/>
      <c r="I8" s="129" t="s">
        <v>71</v>
      </c>
      <c r="J8" s="130"/>
      <c r="K8" s="129" t="s">
        <v>69</v>
      </c>
      <c r="L8" s="130"/>
      <c r="M8" s="129" t="s">
        <v>37</v>
      </c>
      <c r="N8" s="130"/>
    </row>
    <row r="9" spans="2:14" x14ac:dyDescent="0.15">
      <c r="B9" s="3" t="s">
        <v>2</v>
      </c>
      <c r="C9" s="129" t="s">
        <v>7</v>
      </c>
      <c r="D9" s="130"/>
      <c r="E9" s="129" t="s">
        <v>8</v>
      </c>
      <c r="F9" s="130"/>
      <c r="G9" s="129" t="s">
        <v>9</v>
      </c>
      <c r="H9" s="130"/>
      <c r="I9" s="129" t="s">
        <v>10</v>
      </c>
      <c r="J9" s="130"/>
      <c r="K9" s="129" t="s">
        <v>11</v>
      </c>
      <c r="L9" s="130"/>
      <c r="M9" s="129" t="s">
        <v>12</v>
      </c>
      <c r="N9" s="130"/>
    </row>
    <row r="10" spans="2:14" ht="37.5" customHeight="1" x14ac:dyDescent="0.15">
      <c r="B10" s="3" t="s">
        <v>13</v>
      </c>
      <c r="C10" s="143"/>
      <c r="D10" s="144"/>
      <c r="E10" s="143"/>
      <c r="F10" s="144"/>
      <c r="G10" s="139"/>
      <c r="H10" s="140"/>
      <c r="I10" s="139"/>
      <c r="J10" s="140"/>
      <c r="K10" s="139"/>
      <c r="L10" s="140"/>
      <c r="M10" s="137"/>
      <c r="N10" s="138"/>
    </row>
    <row r="11" spans="2:14" ht="37.5" customHeight="1" x14ac:dyDescent="0.15">
      <c r="B11" s="3" t="s">
        <v>14</v>
      </c>
      <c r="C11" s="129" t="s">
        <v>226</v>
      </c>
      <c r="D11" s="206"/>
      <c r="E11" s="206"/>
      <c r="F11" s="206"/>
      <c r="G11" s="206"/>
      <c r="H11" s="206"/>
      <c r="I11" s="206"/>
      <c r="J11" s="206"/>
      <c r="K11" s="206"/>
      <c r="L11" s="130"/>
      <c r="M11" s="137"/>
      <c r="N11" s="138"/>
    </row>
    <row r="12" spans="2:14" ht="18.75" customHeight="1" x14ac:dyDescent="0.15">
      <c r="B12" s="3" t="s">
        <v>15</v>
      </c>
      <c r="C12" s="196" t="s">
        <v>225</v>
      </c>
      <c r="D12" s="197"/>
      <c r="E12" s="197"/>
      <c r="F12" s="197"/>
      <c r="G12" s="197"/>
      <c r="H12" s="197"/>
      <c r="I12" s="197"/>
      <c r="J12" s="197"/>
      <c r="K12" s="197"/>
      <c r="L12" s="198"/>
      <c r="M12" s="137"/>
      <c r="N12" s="138"/>
    </row>
    <row r="13" spans="2:14" x14ac:dyDescent="0.15">
      <c r="B13" s="128" t="s">
        <v>16</v>
      </c>
      <c r="C13" s="53"/>
      <c r="D13" s="18" t="s">
        <v>92</v>
      </c>
      <c r="E13" s="53"/>
      <c r="F13" s="18" t="s">
        <v>92</v>
      </c>
      <c r="G13" s="53"/>
      <c r="H13" s="18" t="s">
        <v>92</v>
      </c>
      <c r="I13" s="53"/>
      <c r="J13" s="18" t="s">
        <v>92</v>
      </c>
      <c r="K13" s="5"/>
      <c r="L13" s="5"/>
      <c r="M13" s="5"/>
      <c r="N13" s="5"/>
    </row>
    <row r="14" spans="2:14" x14ac:dyDescent="0.15">
      <c r="B14" s="128"/>
      <c r="C14" s="54"/>
      <c r="D14" s="54"/>
      <c r="E14" s="54"/>
      <c r="F14" s="54"/>
      <c r="G14" s="7"/>
      <c r="H14" s="7"/>
      <c r="I14" s="7"/>
      <c r="J14" s="7"/>
      <c r="K14" s="7"/>
      <c r="L14" s="7"/>
      <c r="M14" s="7"/>
      <c r="N14" s="7"/>
    </row>
    <row r="15" spans="2:14" x14ac:dyDescent="0.15">
      <c r="B15" s="128"/>
      <c r="C15" s="7"/>
      <c r="D15" s="7"/>
      <c r="E15" s="7"/>
      <c r="F15" s="7"/>
      <c r="G15" s="7"/>
      <c r="H15" s="7"/>
      <c r="I15" s="7"/>
      <c r="J15" s="7"/>
      <c r="K15" s="7"/>
      <c r="L15" s="7"/>
      <c r="M15" s="7"/>
      <c r="N15" s="7"/>
    </row>
    <row r="16" spans="2:14" x14ac:dyDescent="0.15">
      <c r="B16" s="128"/>
      <c r="C16" s="7"/>
      <c r="D16" s="7"/>
      <c r="E16" s="7"/>
      <c r="F16" s="7"/>
      <c r="G16" s="7"/>
      <c r="H16" s="7"/>
      <c r="I16" s="7"/>
      <c r="J16" s="7"/>
      <c r="K16" s="7"/>
      <c r="L16" s="7"/>
      <c r="M16" s="7"/>
      <c r="N16" s="7"/>
    </row>
    <row r="17" spans="2:14" x14ac:dyDescent="0.15">
      <c r="B17" s="128"/>
      <c r="C17" s="7"/>
      <c r="D17" s="7"/>
      <c r="E17" s="7"/>
      <c r="F17" s="7"/>
      <c r="G17" s="7"/>
      <c r="H17" s="7"/>
      <c r="I17" s="7"/>
      <c r="J17" s="7"/>
      <c r="K17" s="7"/>
      <c r="L17" s="7"/>
      <c r="M17" s="7"/>
      <c r="N17" s="7"/>
    </row>
    <row r="18" spans="2:14" x14ac:dyDescent="0.15">
      <c r="B18" s="128"/>
      <c r="C18" s="6"/>
      <c r="D18" s="6"/>
      <c r="E18" s="6"/>
      <c r="F18" s="6"/>
      <c r="G18" s="6"/>
      <c r="H18" s="6"/>
      <c r="I18" s="6"/>
      <c r="J18" s="6"/>
      <c r="K18" s="6"/>
      <c r="L18" s="6"/>
      <c r="M18" s="6"/>
      <c r="N18" s="6"/>
    </row>
    <row r="19" spans="2:14" x14ac:dyDescent="0.15">
      <c r="B19" s="128" t="s">
        <v>17</v>
      </c>
      <c r="C19" s="5"/>
      <c r="D19" s="5"/>
      <c r="E19" s="5"/>
      <c r="F19" s="5"/>
      <c r="G19" s="5"/>
      <c r="H19" s="5"/>
      <c r="I19" s="5"/>
      <c r="J19" s="5"/>
      <c r="K19" s="5"/>
      <c r="L19" s="5"/>
      <c r="M19" s="5"/>
      <c r="N19" s="5"/>
    </row>
    <row r="20" spans="2:14" x14ac:dyDescent="0.15">
      <c r="B20" s="128"/>
      <c r="C20" s="7"/>
      <c r="D20" s="7"/>
      <c r="E20" s="7"/>
      <c r="F20" s="7"/>
      <c r="G20" s="7"/>
      <c r="H20" s="7"/>
      <c r="I20" s="7"/>
      <c r="J20" s="7"/>
      <c r="K20" s="7"/>
      <c r="L20" s="7"/>
      <c r="M20" s="7"/>
      <c r="N20" s="7"/>
    </row>
    <row r="21" spans="2:14" x14ac:dyDescent="0.15">
      <c r="B21" s="128"/>
      <c r="C21" s="7"/>
      <c r="D21" s="7"/>
      <c r="E21" s="7"/>
      <c r="F21" s="7"/>
      <c r="G21" s="7"/>
      <c r="H21" s="7"/>
      <c r="I21" s="7"/>
      <c r="J21" s="7"/>
      <c r="K21" s="7"/>
      <c r="L21" s="7"/>
      <c r="M21" s="7"/>
      <c r="N21" s="7"/>
    </row>
    <row r="22" spans="2:14" x14ac:dyDescent="0.15">
      <c r="B22" s="128"/>
      <c r="C22" s="7"/>
      <c r="D22" s="7"/>
      <c r="E22" s="7"/>
      <c r="F22" s="7"/>
      <c r="G22" s="7"/>
      <c r="H22" s="7"/>
      <c r="I22" s="7"/>
      <c r="J22" s="7"/>
      <c r="K22" s="7"/>
      <c r="L22" s="7"/>
      <c r="M22" s="7"/>
      <c r="N22" s="7"/>
    </row>
    <row r="23" spans="2:14" x14ac:dyDescent="0.15">
      <c r="B23" s="128"/>
      <c r="C23" s="7"/>
      <c r="D23" s="7"/>
      <c r="E23" s="7"/>
      <c r="F23" s="7"/>
      <c r="G23" s="7"/>
      <c r="H23" s="7"/>
      <c r="I23" s="7"/>
      <c r="J23" s="7"/>
      <c r="K23" s="7"/>
      <c r="L23" s="7"/>
      <c r="M23" s="7"/>
      <c r="N23" s="7"/>
    </row>
    <row r="24" spans="2:14" x14ac:dyDescent="0.15">
      <c r="B24" s="128"/>
      <c r="C24" s="6"/>
      <c r="D24" s="6"/>
      <c r="E24" s="6"/>
      <c r="F24" s="6"/>
      <c r="G24" s="6"/>
      <c r="H24" s="6"/>
      <c r="I24" s="6"/>
      <c r="J24" s="6"/>
      <c r="K24" s="6"/>
      <c r="L24" s="6"/>
      <c r="M24" s="6"/>
      <c r="N24" s="6"/>
    </row>
    <row r="25" spans="2:14" ht="37.5" customHeight="1" x14ac:dyDescent="0.15">
      <c r="B25" s="3" t="s">
        <v>98</v>
      </c>
      <c r="C25" s="135"/>
      <c r="D25" s="136"/>
      <c r="E25" s="133"/>
      <c r="F25" s="134"/>
      <c r="G25" s="133"/>
      <c r="H25" s="134"/>
      <c r="I25" s="133"/>
      <c r="J25" s="134"/>
      <c r="K25" s="133"/>
      <c r="L25" s="134"/>
      <c r="M25" s="133"/>
      <c r="N25" s="134"/>
    </row>
    <row r="26" spans="2:14" x14ac:dyDescent="0.15">
      <c r="B26" s="128" t="s">
        <v>18</v>
      </c>
      <c r="C26" s="5"/>
      <c r="D26" s="5"/>
      <c r="E26" s="5"/>
      <c r="F26" s="5"/>
      <c r="G26" s="5"/>
      <c r="H26" s="5"/>
      <c r="I26" s="5"/>
      <c r="J26" s="5"/>
      <c r="K26" s="5"/>
      <c r="L26" s="5"/>
      <c r="M26" s="5"/>
      <c r="N26" s="5"/>
    </row>
    <row r="27" spans="2:14" x14ac:dyDescent="0.15">
      <c r="B27" s="128"/>
      <c r="C27" s="7"/>
      <c r="D27" s="7"/>
      <c r="E27" s="7"/>
      <c r="F27" s="7"/>
      <c r="G27" s="7"/>
      <c r="H27" s="7"/>
      <c r="I27" s="7"/>
      <c r="J27" s="7"/>
      <c r="K27" s="7"/>
      <c r="L27" s="7"/>
      <c r="M27" s="7"/>
      <c r="N27" s="7"/>
    </row>
    <row r="28" spans="2:14" x14ac:dyDescent="0.15">
      <c r="B28" s="128"/>
      <c r="C28" s="7"/>
      <c r="D28" s="7"/>
      <c r="E28" s="7"/>
      <c r="F28" s="7"/>
      <c r="G28" s="7"/>
      <c r="H28" s="7"/>
      <c r="I28" s="7"/>
      <c r="J28" s="7"/>
      <c r="K28" s="7"/>
      <c r="L28" s="7"/>
      <c r="M28" s="7"/>
      <c r="N28" s="7"/>
    </row>
    <row r="29" spans="2:14" x14ac:dyDescent="0.15">
      <c r="B29" s="128"/>
      <c r="C29" s="7"/>
      <c r="D29" s="7"/>
      <c r="E29" s="7"/>
      <c r="F29" s="7"/>
      <c r="G29" s="7"/>
      <c r="H29" s="7"/>
      <c r="I29" s="7"/>
      <c r="J29" s="7"/>
      <c r="K29" s="7"/>
      <c r="L29" s="7"/>
      <c r="M29" s="7"/>
      <c r="N29" s="7"/>
    </row>
    <row r="30" spans="2:14" x14ac:dyDescent="0.15">
      <c r="B30" s="128"/>
      <c r="C30" s="7"/>
      <c r="D30" s="7"/>
      <c r="E30" s="7"/>
      <c r="F30" s="7"/>
      <c r="G30" s="7"/>
      <c r="H30" s="7"/>
      <c r="I30" s="7"/>
      <c r="J30" s="7"/>
      <c r="K30" s="7"/>
      <c r="L30" s="7"/>
      <c r="M30" s="7"/>
      <c r="N30" s="7"/>
    </row>
    <row r="31" spans="2:14" x14ac:dyDescent="0.15">
      <c r="B31" s="128"/>
      <c r="C31" s="6"/>
      <c r="D31" s="6"/>
      <c r="E31" s="6"/>
      <c r="F31" s="6"/>
      <c r="G31" s="6"/>
      <c r="H31" s="6"/>
      <c r="I31" s="6"/>
      <c r="J31" s="6"/>
      <c r="K31" s="6"/>
      <c r="L31" s="6"/>
      <c r="M31" s="6"/>
      <c r="N31" s="6"/>
    </row>
    <row r="32" spans="2:14" x14ac:dyDescent="0.15">
      <c r="B32" s="128" t="s">
        <v>19</v>
      </c>
      <c r="C32" s="5"/>
      <c r="D32" s="5"/>
      <c r="E32" s="5"/>
      <c r="F32" s="5"/>
      <c r="G32" s="5"/>
      <c r="H32" s="5"/>
      <c r="I32" s="5"/>
      <c r="J32" s="5"/>
      <c r="K32" s="5"/>
      <c r="L32" s="5"/>
      <c r="M32" s="5"/>
      <c r="N32" s="5"/>
    </row>
    <row r="33" spans="2:14" x14ac:dyDescent="0.15">
      <c r="B33" s="128"/>
      <c r="C33" s="7"/>
      <c r="D33" s="7"/>
      <c r="E33" s="7"/>
      <c r="F33" s="7"/>
      <c r="G33" s="7"/>
      <c r="H33" s="7"/>
      <c r="I33" s="7"/>
      <c r="J33" s="7"/>
      <c r="K33" s="7"/>
      <c r="L33" s="7"/>
      <c r="M33" s="7"/>
      <c r="N33" s="7"/>
    </row>
    <row r="34" spans="2:14" x14ac:dyDescent="0.15">
      <c r="B34" s="128"/>
      <c r="C34" s="7"/>
      <c r="D34" s="7"/>
      <c r="E34" s="7"/>
      <c r="F34" s="7"/>
      <c r="G34" s="7"/>
      <c r="H34" s="7"/>
      <c r="I34" s="7"/>
      <c r="J34" s="7"/>
      <c r="K34" s="7"/>
      <c r="L34" s="7"/>
      <c r="M34" s="7"/>
      <c r="N34" s="7"/>
    </row>
    <row r="35" spans="2:14" x14ac:dyDescent="0.15">
      <c r="B35" s="128"/>
      <c r="C35" s="7"/>
      <c r="D35" s="7"/>
      <c r="E35" s="7"/>
      <c r="F35" s="7"/>
      <c r="G35" s="7"/>
      <c r="H35" s="7"/>
      <c r="I35" s="7"/>
      <c r="J35" s="7"/>
      <c r="K35" s="7"/>
      <c r="L35" s="7"/>
      <c r="M35" s="7"/>
      <c r="N35" s="7"/>
    </row>
    <row r="36" spans="2:14" x14ac:dyDescent="0.15">
      <c r="B36" s="128"/>
      <c r="C36" s="7"/>
      <c r="D36" s="7"/>
      <c r="E36" s="7"/>
      <c r="F36" s="7"/>
      <c r="G36" s="7"/>
      <c r="H36" s="7"/>
      <c r="I36" s="7"/>
      <c r="J36" s="7"/>
      <c r="K36" s="7"/>
      <c r="L36" s="7"/>
      <c r="M36" s="7"/>
      <c r="N36" s="7"/>
    </row>
    <row r="37" spans="2:14" x14ac:dyDescent="0.15">
      <c r="B37" s="128"/>
      <c r="C37" s="6"/>
      <c r="D37" s="6"/>
      <c r="E37" s="6"/>
      <c r="F37" s="6"/>
      <c r="G37" s="6"/>
      <c r="H37" s="6"/>
      <c r="I37" s="6"/>
      <c r="J37" s="6"/>
      <c r="K37" s="6"/>
      <c r="L37" s="6"/>
      <c r="M37" s="6"/>
      <c r="N37" s="6"/>
    </row>
    <row r="38" spans="2:14" ht="18.75" customHeight="1" x14ac:dyDescent="0.15">
      <c r="B38" s="3" t="s">
        <v>20</v>
      </c>
      <c r="C38" s="129"/>
      <c r="D38" s="130"/>
      <c r="E38" s="124"/>
      <c r="F38" s="125"/>
      <c r="G38" s="124"/>
      <c r="H38" s="125"/>
      <c r="I38" s="124"/>
      <c r="J38" s="125"/>
      <c r="K38" s="124"/>
      <c r="L38" s="125"/>
      <c r="M38" s="124"/>
      <c r="N38" s="125"/>
    </row>
    <row r="39" spans="2:14" ht="18.75" customHeight="1" x14ac:dyDescent="0.15">
      <c r="B39" s="3" t="s">
        <v>21</v>
      </c>
      <c r="C39" s="129"/>
      <c r="D39" s="130"/>
      <c r="E39" s="124"/>
      <c r="F39" s="125"/>
      <c r="G39" s="124"/>
      <c r="H39" s="125"/>
      <c r="I39" s="124"/>
      <c r="J39" s="125"/>
      <c r="K39" s="124"/>
      <c r="L39" s="125"/>
      <c r="M39" s="124"/>
      <c r="N39" s="125"/>
    </row>
    <row r="40" spans="2:14" ht="18.75" customHeight="1" x14ac:dyDescent="0.15">
      <c r="B40" s="3" t="s">
        <v>22</v>
      </c>
      <c r="C40" s="129"/>
      <c r="D40" s="130"/>
      <c r="E40" s="124"/>
      <c r="F40" s="125"/>
      <c r="G40" s="124"/>
      <c r="H40" s="125"/>
      <c r="I40" s="124"/>
      <c r="J40" s="125"/>
      <c r="K40" s="124"/>
      <c r="L40" s="125"/>
      <c r="M40" s="124"/>
      <c r="N40" s="125"/>
    </row>
    <row r="41" spans="2:14" x14ac:dyDescent="0.15">
      <c r="B41" s="128" t="s">
        <v>23</v>
      </c>
      <c r="C41" s="5"/>
      <c r="D41" s="5"/>
      <c r="E41" s="5"/>
      <c r="F41" s="5"/>
      <c r="G41" s="5"/>
      <c r="H41" s="5"/>
      <c r="I41" s="5"/>
      <c r="J41" s="5"/>
      <c r="K41" s="5"/>
      <c r="L41" s="5"/>
      <c r="M41" s="5"/>
      <c r="N41" s="5"/>
    </row>
    <row r="42" spans="2:14" x14ac:dyDescent="0.15">
      <c r="B42" s="128"/>
      <c r="C42" s="7"/>
      <c r="D42" s="7"/>
      <c r="E42" s="7"/>
      <c r="F42" s="7"/>
      <c r="G42" s="7"/>
      <c r="H42" s="7"/>
      <c r="I42" s="7"/>
      <c r="J42" s="7"/>
      <c r="K42" s="7"/>
      <c r="L42" s="7"/>
      <c r="M42" s="7"/>
      <c r="N42" s="7"/>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7"/>
      <c r="D45" s="7"/>
      <c r="E45" s="7"/>
      <c r="F45" s="7"/>
      <c r="G45" s="7"/>
      <c r="H45" s="7"/>
      <c r="I45" s="7"/>
      <c r="J45" s="7"/>
      <c r="K45" s="7"/>
      <c r="L45" s="7"/>
      <c r="M45" s="7"/>
      <c r="N45" s="7"/>
    </row>
    <row r="46" spans="2:14" x14ac:dyDescent="0.15">
      <c r="B46" s="128"/>
      <c r="C46" s="6"/>
      <c r="D46" s="6"/>
      <c r="E46" s="6"/>
      <c r="F46" s="6"/>
      <c r="G46" s="6"/>
      <c r="H46" s="6"/>
      <c r="I46" s="6"/>
      <c r="J46" s="6"/>
      <c r="K46" s="6"/>
      <c r="L46" s="6"/>
      <c r="M46" s="6"/>
      <c r="N46" s="6"/>
    </row>
    <row r="47" spans="2:14" ht="37.5" customHeight="1" x14ac:dyDescent="0.15">
      <c r="B47" s="3" t="s">
        <v>24</v>
      </c>
      <c r="C47" s="129"/>
      <c r="D47" s="130"/>
      <c r="E47" s="124"/>
      <c r="F47" s="125"/>
      <c r="G47" s="124"/>
      <c r="H47" s="125"/>
      <c r="I47" s="124"/>
      <c r="J47" s="125"/>
      <c r="K47" s="124"/>
      <c r="L47" s="125"/>
      <c r="M47" s="124"/>
      <c r="N47" s="125"/>
    </row>
    <row r="48" spans="2:14" ht="37.5" customHeight="1" x14ac:dyDescent="0.15">
      <c r="B48" s="4" t="s">
        <v>25</v>
      </c>
      <c r="C48" s="129"/>
      <c r="D48" s="130"/>
      <c r="E48" s="124"/>
      <c r="F48" s="125"/>
      <c r="G48" s="124"/>
      <c r="H48" s="125"/>
      <c r="I48" s="124"/>
      <c r="J48" s="125"/>
      <c r="K48" s="124"/>
      <c r="L48" s="125"/>
      <c r="M48" s="124"/>
      <c r="N48" s="125"/>
    </row>
    <row r="49" spans="2:14" x14ac:dyDescent="0.15">
      <c r="B49" s="128" t="s">
        <v>26</v>
      </c>
      <c r="C49" s="124" t="s">
        <v>27</v>
      </c>
      <c r="D49" s="125"/>
      <c r="E49" s="126">
        <f>COUNTIF($C$13:$N$46,"国")/6</f>
        <v>0</v>
      </c>
      <c r="F49" s="127"/>
      <c r="G49" s="124" t="s">
        <v>30</v>
      </c>
      <c r="H49" s="125"/>
      <c r="I49" s="126">
        <f>COUNTIF($C$13:$N$46,"音")/6</f>
        <v>0</v>
      </c>
      <c r="J49" s="127"/>
      <c r="K49" s="124" t="s">
        <v>33</v>
      </c>
      <c r="L49" s="125"/>
      <c r="M49" s="126">
        <f>COUNTIF($C$13:$N$46,"道")/6</f>
        <v>0</v>
      </c>
      <c r="N49" s="127"/>
    </row>
    <row r="50" spans="2:14" x14ac:dyDescent="0.15">
      <c r="B50" s="128"/>
      <c r="C50" s="124" t="s">
        <v>28</v>
      </c>
      <c r="D50" s="125"/>
      <c r="E50" s="126">
        <f>COUNTIF($C$13:$N$46,"算")/6</f>
        <v>0</v>
      </c>
      <c r="F50" s="127"/>
      <c r="G50" s="124" t="s">
        <v>31</v>
      </c>
      <c r="H50" s="125"/>
      <c r="I50" s="126">
        <f>COUNTIF($C$13:$N$46,"図")/6</f>
        <v>0</v>
      </c>
      <c r="J50" s="127"/>
      <c r="K50" s="124" t="s">
        <v>35</v>
      </c>
      <c r="L50" s="125"/>
      <c r="M50" s="126">
        <f>COUNTIF($C$13:$N$46,"学")/6</f>
        <v>0</v>
      </c>
      <c r="N50" s="127"/>
    </row>
    <row r="51" spans="2:14" x14ac:dyDescent="0.15">
      <c r="B51" s="128"/>
      <c r="C51" s="124" t="s">
        <v>29</v>
      </c>
      <c r="D51" s="125"/>
      <c r="E51" s="126">
        <f>COUNTIF($C$13:$N$46,"生")/6</f>
        <v>0</v>
      </c>
      <c r="F51" s="127"/>
      <c r="G51" s="124" t="s">
        <v>32</v>
      </c>
      <c r="H51" s="125"/>
      <c r="I51" s="126">
        <f>COUNTIF($C$13:$N$46,"体")/6</f>
        <v>0</v>
      </c>
      <c r="J51" s="127"/>
      <c r="K51" s="124" t="s">
        <v>34</v>
      </c>
      <c r="L51" s="125"/>
      <c r="M51" s="126">
        <f>COUNTIF($C$13:$N$46,"行")/6</f>
        <v>0</v>
      </c>
      <c r="N51" s="127"/>
    </row>
  </sheetData>
  <mergeCells count="86">
    <mergeCell ref="B1:N2"/>
    <mergeCell ref="L3:N3"/>
    <mergeCell ref="B5:C6"/>
    <mergeCell ref="D5:N6"/>
    <mergeCell ref="C8:D8"/>
    <mergeCell ref="E8:F8"/>
    <mergeCell ref="G8:H8"/>
    <mergeCell ref="I8:J8"/>
    <mergeCell ref="K8:L8"/>
    <mergeCell ref="M8:N8"/>
    <mergeCell ref="M9:N9"/>
    <mergeCell ref="C10:D10"/>
    <mergeCell ref="E10:F10"/>
    <mergeCell ref="G10:H10"/>
    <mergeCell ref="I10:J10"/>
    <mergeCell ref="K10:L10"/>
    <mergeCell ref="C9:D9"/>
    <mergeCell ref="E9:F9"/>
    <mergeCell ref="G9:H9"/>
    <mergeCell ref="I9:J9"/>
    <mergeCell ref="K9:L9"/>
    <mergeCell ref="M12:N12"/>
    <mergeCell ref="M11:N11"/>
    <mergeCell ref="C12:L12"/>
    <mergeCell ref="C11:L11"/>
    <mergeCell ref="M10:N10"/>
    <mergeCell ref="B13:B18"/>
    <mergeCell ref="B19:B24"/>
    <mergeCell ref="C25:D25"/>
    <mergeCell ref="E25:F25"/>
    <mergeCell ref="G25:H25"/>
    <mergeCell ref="K25:L25"/>
    <mergeCell ref="M25:N25"/>
    <mergeCell ref="B26:B31"/>
    <mergeCell ref="B32:B37"/>
    <mergeCell ref="C38:D38"/>
    <mergeCell ref="E38:F38"/>
    <mergeCell ref="G38:H38"/>
    <mergeCell ref="I38:J38"/>
    <mergeCell ref="K38:L38"/>
    <mergeCell ref="M38:N38"/>
    <mergeCell ref="I25:J25"/>
    <mergeCell ref="M40:N40"/>
    <mergeCell ref="C39:D39"/>
    <mergeCell ref="E39:F39"/>
    <mergeCell ref="G39:H39"/>
    <mergeCell ref="I39:J39"/>
    <mergeCell ref="K39:L39"/>
    <mergeCell ref="M39:N39"/>
    <mergeCell ref="C40:D40"/>
    <mergeCell ref="E40:F40"/>
    <mergeCell ref="G40:H40"/>
    <mergeCell ref="I40:J40"/>
    <mergeCell ref="K40:L40"/>
    <mergeCell ref="B41:B46"/>
    <mergeCell ref="C47:D47"/>
    <mergeCell ref="E47:F47"/>
    <mergeCell ref="G47:H47"/>
    <mergeCell ref="I47:J47"/>
    <mergeCell ref="M47:N47"/>
    <mergeCell ref="C48:D48"/>
    <mergeCell ref="E48:F48"/>
    <mergeCell ref="G48:H48"/>
    <mergeCell ref="I48:J48"/>
    <mergeCell ref="K48:L48"/>
    <mergeCell ref="M48:N48"/>
    <mergeCell ref="K47:L47"/>
    <mergeCell ref="B49:B51"/>
    <mergeCell ref="C49:D49"/>
    <mergeCell ref="E49:F49"/>
    <mergeCell ref="G49:H49"/>
    <mergeCell ref="I49:J49"/>
    <mergeCell ref="C51:D51"/>
    <mergeCell ref="E51:F51"/>
    <mergeCell ref="G51:H51"/>
    <mergeCell ref="I51:J51"/>
    <mergeCell ref="K51:L51"/>
    <mergeCell ref="M51:N51"/>
    <mergeCell ref="M49:N49"/>
    <mergeCell ref="C50:D50"/>
    <mergeCell ref="E50:F50"/>
    <mergeCell ref="G50:H50"/>
    <mergeCell ref="I50:J50"/>
    <mergeCell ref="K50:L50"/>
    <mergeCell ref="M50:N50"/>
    <mergeCell ref="K49:L49"/>
  </mergeCells>
  <phoneticPr fontId="1"/>
  <pageMargins left="0.31496062992125984" right="0.31496062992125984" top="0.35433070866141736" bottom="0.35433070866141736"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B129-379D-4064-A766-E0C3F6F237C1}">
  <sheetPr>
    <pageSetUpPr fitToPage="1"/>
  </sheetPr>
  <dimension ref="B1:N64"/>
  <sheetViews>
    <sheetView workbookViewId="0">
      <selection activeCell="B1" sqref="B1:N2"/>
    </sheetView>
  </sheetViews>
  <sheetFormatPr defaultRowHeight="13.5" x14ac:dyDescent="0.15"/>
  <cols>
    <col min="1" max="1" width="0.875" customWidth="1"/>
    <col min="2" max="2" width="10.75" customWidth="1"/>
    <col min="3" max="3" width="1.75" customWidth="1"/>
    <col min="4" max="4" width="12.625" customWidth="1"/>
    <col min="5" max="5" width="1.75" customWidth="1"/>
    <col min="6" max="6" width="12.625" customWidth="1"/>
    <col min="7" max="7" width="1.75" customWidth="1"/>
    <col min="8" max="8" width="12.625" customWidth="1"/>
    <col min="9" max="9" width="1.75" customWidth="1"/>
    <col min="10" max="10" width="12.625" customWidth="1"/>
    <col min="11" max="11" width="1.75" customWidth="1"/>
    <col min="12" max="12" width="12.625" customWidth="1"/>
    <col min="13" max="13" width="1.75" customWidth="1"/>
    <col min="14" max="14" width="12.625" customWidth="1"/>
    <col min="15" max="15" width="1.125" customWidth="1"/>
  </cols>
  <sheetData>
    <row r="1" spans="2:14" ht="13.5" customHeight="1" x14ac:dyDescent="0.15">
      <c r="B1" s="145" t="s">
        <v>241</v>
      </c>
      <c r="C1" s="145"/>
      <c r="D1" s="145"/>
      <c r="E1" s="145"/>
      <c r="F1" s="145"/>
      <c r="G1" s="145"/>
      <c r="H1" s="145"/>
      <c r="I1" s="145"/>
      <c r="J1" s="145"/>
      <c r="K1" s="145"/>
      <c r="L1" s="145"/>
      <c r="M1" s="145"/>
      <c r="N1" s="145"/>
    </row>
    <row r="2" spans="2:14" ht="13.5" customHeight="1" x14ac:dyDescent="0.15">
      <c r="B2" s="145"/>
      <c r="C2" s="145"/>
      <c r="D2" s="145"/>
      <c r="E2" s="145"/>
      <c r="F2" s="145"/>
      <c r="G2" s="145"/>
      <c r="H2" s="145"/>
      <c r="I2" s="145"/>
      <c r="J2" s="145"/>
      <c r="K2" s="145"/>
      <c r="L2" s="145"/>
      <c r="M2" s="145"/>
      <c r="N2" s="145"/>
    </row>
    <row r="3" spans="2:14" x14ac:dyDescent="0.15">
      <c r="B3" s="11"/>
      <c r="C3" s="2"/>
      <c r="D3" s="1"/>
      <c r="E3" s="1"/>
      <c r="F3" s="1"/>
      <c r="G3" s="1"/>
      <c r="H3" s="1"/>
      <c r="I3" s="1"/>
      <c r="J3" s="2"/>
      <c r="K3" s="2"/>
      <c r="L3" s="172"/>
      <c r="M3" s="172"/>
      <c r="N3" s="172"/>
    </row>
    <row r="4" spans="2:14" x14ac:dyDescent="0.15">
      <c r="B4" s="146" t="s">
        <v>58</v>
      </c>
      <c r="C4" s="147"/>
      <c r="D4" s="150" t="s">
        <v>62</v>
      </c>
      <c r="E4" s="151"/>
      <c r="F4" s="151"/>
      <c r="G4" s="151"/>
      <c r="H4" s="151"/>
      <c r="I4" s="151"/>
      <c r="J4" s="151"/>
      <c r="K4" s="151"/>
      <c r="L4" s="151"/>
      <c r="M4" s="151"/>
      <c r="N4" s="152"/>
    </row>
    <row r="5" spans="2:14" x14ac:dyDescent="0.15">
      <c r="B5" s="148"/>
      <c r="C5" s="149"/>
      <c r="D5" s="153"/>
      <c r="E5" s="154"/>
      <c r="F5" s="154"/>
      <c r="G5" s="154"/>
      <c r="H5" s="154"/>
      <c r="I5" s="154"/>
      <c r="J5" s="154"/>
      <c r="K5" s="154"/>
      <c r="L5" s="154"/>
      <c r="M5" s="154"/>
      <c r="N5" s="155"/>
    </row>
    <row r="7" spans="2:14" x14ac:dyDescent="0.15">
      <c r="B7" s="3" t="s">
        <v>1</v>
      </c>
      <c r="C7" s="129" t="s">
        <v>38</v>
      </c>
      <c r="D7" s="130"/>
      <c r="E7" s="129" t="s">
        <v>39</v>
      </c>
      <c r="F7" s="130"/>
      <c r="G7" s="129" t="s">
        <v>54</v>
      </c>
      <c r="H7" s="130"/>
      <c r="I7" s="129" t="s">
        <v>41</v>
      </c>
      <c r="J7" s="130"/>
      <c r="K7" s="129" t="s">
        <v>42</v>
      </c>
      <c r="L7" s="130"/>
      <c r="M7" s="129" t="s">
        <v>43</v>
      </c>
      <c r="N7" s="130"/>
    </row>
    <row r="8" spans="2:14" x14ac:dyDescent="0.15">
      <c r="B8" s="3" t="s">
        <v>2</v>
      </c>
      <c r="C8" s="129" t="s">
        <v>7</v>
      </c>
      <c r="D8" s="130"/>
      <c r="E8" s="129" t="s">
        <v>8</v>
      </c>
      <c r="F8" s="130"/>
      <c r="G8" s="129" t="s">
        <v>9</v>
      </c>
      <c r="H8" s="130"/>
      <c r="I8" s="129" t="s">
        <v>10</v>
      </c>
      <c r="J8" s="130"/>
      <c r="K8" s="129" t="s">
        <v>11</v>
      </c>
      <c r="L8" s="130"/>
      <c r="M8" s="129" t="s">
        <v>12</v>
      </c>
      <c r="N8" s="130"/>
    </row>
    <row r="9" spans="2:14" ht="37.5" customHeight="1" x14ac:dyDescent="0.15">
      <c r="B9" s="3" t="s">
        <v>13</v>
      </c>
      <c r="C9" s="143"/>
      <c r="D9" s="144"/>
      <c r="E9" s="143"/>
      <c r="F9" s="144"/>
      <c r="G9" s="139"/>
      <c r="H9" s="140"/>
      <c r="I9" s="139"/>
      <c r="J9" s="140"/>
      <c r="K9" s="139"/>
      <c r="L9" s="140"/>
      <c r="M9" s="137"/>
      <c r="N9" s="138"/>
    </row>
    <row r="10" spans="2:14" ht="37.5" customHeight="1" x14ac:dyDescent="0.15">
      <c r="B10" s="3" t="s">
        <v>14</v>
      </c>
      <c r="C10" s="135"/>
      <c r="D10" s="136"/>
      <c r="E10" s="139"/>
      <c r="F10" s="140"/>
      <c r="G10" s="139"/>
      <c r="H10" s="140"/>
      <c r="I10" s="139"/>
      <c r="J10" s="140"/>
      <c r="K10" s="139"/>
      <c r="L10" s="140"/>
      <c r="M10" s="137"/>
      <c r="N10" s="138"/>
    </row>
    <row r="11" spans="2:14" ht="18.75" customHeight="1" x14ac:dyDescent="0.15">
      <c r="B11" s="3" t="s">
        <v>15</v>
      </c>
      <c r="C11" s="135"/>
      <c r="D11" s="136"/>
      <c r="E11" s="139"/>
      <c r="F11" s="140"/>
      <c r="G11" s="139"/>
      <c r="H11" s="140"/>
      <c r="I11" s="139"/>
      <c r="J11" s="140"/>
      <c r="K11" s="139"/>
      <c r="L11" s="140"/>
      <c r="M11" s="137"/>
      <c r="N11" s="138"/>
    </row>
    <row r="12" spans="2:14" x14ac:dyDescent="0.15">
      <c r="B12" s="128" t="s">
        <v>16</v>
      </c>
      <c r="C12" s="5"/>
      <c r="D12" s="5"/>
      <c r="E12" s="5"/>
      <c r="F12" s="5"/>
      <c r="G12" s="5"/>
      <c r="H12" s="5"/>
      <c r="I12" s="5"/>
      <c r="J12" s="5"/>
      <c r="K12" s="5"/>
      <c r="L12" s="5"/>
      <c r="M12" s="5"/>
      <c r="N12" s="5"/>
    </row>
    <row r="13" spans="2:14" x14ac:dyDescent="0.15">
      <c r="B13" s="128"/>
      <c r="C13" s="7"/>
      <c r="D13" s="7"/>
      <c r="E13" s="7"/>
      <c r="F13" s="7"/>
      <c r="G13" s="7"/>
      <c r="H13" s="7"/>
      <c r="I13" s="7"/>
      <c r="J13" s="7"/>
      <c r="K13" s="7"/>
      <c r="L13" s="7"/>
      <c r="M13" s="7"/>
      <c r="N13" s="7"/>
    </row>
    <row r="14" spans="2:14" x14ac:dyDescent="0.15">
      <c r="B14" s="128"/>
      <c r="C14" s="7"/>
      <c r="D14" s="7"/>
      <c r="E14" s="7"/>
      <c r="F14" s="7"/>
      <c r="G14" s="7"/>
      <c r="H14" s="7"/>
      <c r="I14" s="7"/>
      <c r="J14" s="7"/>
      <c r="K14" s="7"/>
      <c r="L14" s="7"/>
      <c r="M14" s="7"/>
      <c r="N14" s="7"/>
    </row>
    <row r="15" spans="2:14" x14ac:dyDescent="0.15">
      <c r="B15" s="128"/>
      <c r="C15" s="7"/>
      <c r="D15" s="7"/>
      <c r="E15" s="7"/>
      <c r="F15" s="7"/>
      <c r="G15" s="7"/>
      <c r="H15" s="7"/>
      <c r="I15" s="7"/>
      <c r="J15" s="7"/>
      <c r="K15" s="7"/>
      <c r="L15" s="7"/>
      <c r="M15" s="7"/>
      <c r="N15" s="7"/>
    </row>
    <row r="16" spans="2:14" x14ac:dyDescent="0.15">
      <c r="B16" s="128"/>
      <c r="C16" s="7"/>
      <c r="D16" s="7"/>
      <c r="E16" s="7"/>
      <c r="F16" s="7"/>
      <c r="G16" s="7"/>
      <c r="H16" s="7"/>
      <c r="I16" s="7"/>
      <c r="J16" s="7"/>
      <c r="K16" s="7"/>
      <c r="L16" s="7"/>
      <c r="M16" s="7"/>
      <c r="N16" s="7"/>
    </row>
    <row r="17" spans="2:14" x14ac:dyDescent="0.15">
      <c r="B17" s="128"/>
      <c r="C17" s="6"/>
      <c r="D17" s="6"/>
      <c r="E17" s="6"/>
      <c r="F17" s="6"/>
      <c r="G17" s="6"/>
      <c r="H17" s="6"/>
      <c r="I17" s="6"/>
      <c r="J17" s="6"/>
      <c r="K17" s="6"/>
      <c r="L17" s="6"/>
      <c r="M17" s="6"/>
      <c r="N17" s="6"/>
    </row>
    <row r="18" spans="2:14" x14ac:dyDescent="0.15">
      <c r="B18" s="128" t="s">
        <v>17</v>
      </c>
      <c r="C18" s="5"/>
      <c r="D18" s="5"/>
      <c r="E18" s="5"/>
      <c r="F18" s="5"/>
      <c r="G18" s="5"/>
      <c r="H18" s="5"/>
      <c r="I18" s="5"/>
      <c r="J18" s="5"/>
      <c r="K18" s="5"/>
      <c r="L18" s="5"/>
      <c r="M18" s="5"/>
      <c r="N18" s="5"/>
    </row>
    <row r="19" spans="2:14" x14ac:dyDescent="0.15">
      <c r="B19" s="128"/>
      <c r="C19" s="7"/>
      <c r="D19" s="7"/>
      <c r="E19" s="7"/>
      <c r="F19" s="7"/>
      <c r="G19" s="7"/>
      <c r="H19" s="7"/>
      <c r="I19" s="7"/>
      <c r="J19" s="7"/>
      <c r="K19" s="7"/>
      <c r="L19" s="7"/>
      <c r="M19" s="7"/>
      <c r="N19" s="7"/>
    </row>
    <row r="20" spans="2:14" x14ac:dyDescent="0.15">
      <c r="B20" s="128"/>
      <c r="C20" s="7"/>
      <c r="D20" s="7"/>
      <c r="E20" s="7"/>
      <c r="F20" s="7"/>
      <c r="G20" s="7"/>
      <c r="H20" s="7"/>
      <c r="I20" s="7"/>
      <c r="J20" s="7"/>
      <c r="K20" s="7"/>
      <c r="L20" s="7"/>
      <c r="M20" s="7"/>
      <c r="N20" s="7"/>
    </row>
    <row r="21" spans="2:14" x14ac:dyDescent="0.15">
      <c r="B21" s="128"/>
      <c r="C21" s="7"/>
      <c r="D21" s="7"/>
      <c r="E21" s="7"/>
      <c r="F21" s="7"/>
      <c r="G21" s="7"/>
      <c r="H21" s="7"/>
      <c r="I21" s="7"/>
      <c r="J21" s="7"/>
      <c r="K21" s="7"/>
      <c r="L21" s="7"/>
      <c r="M21" s="7"/>
      <c r="N21" s="7"/>
    </row>
    <row r="22" spans="2:14" x14ac:dyDescent="0.15">
      <c r="B22" s="128"/>
      <c r="C22" s="7"/>
      <c r="D22" s="7"/>
      <c r="E22" s="7"/>
      <c r="F22" s="7"/>
      <c r="G22" s="7"/>
      <c r="H22" s="7"/>
      <c r="I22" s="7"/>
      <c r="J22" s="7"/>
      <c r="K22" s="7"/>
      <c r="L22" s="7"/>
      <c r="M22" s="7"/>
      <c r="N22" s="7"/>
    </row>
    <row r="23" spans="2:14" x14ac:dyDescent="0.15">
      <c r="B23" s="128"/>
      <c r="C23" s="6"/>
      <c r="D23" s="6"/>
      <c r="E23" s="6"/>
      <c r="F23" s="6"/>
      <c r="G23" s="6"/>
      <c r="H23" s="6"/>
      <c r="I23" s="6"/>
      <c r="J23" s="6"/>
      <c r="K23" s="6"/>
      <c r="L23" s="6"/>
      <c r="M23" s="6"/>
      <c r="N23" s="6"/>
    </row>
    <row r="24" spans="2:14" ht="37.5" customHeight="1" x14ac:dyDescent="0.15">
      <c r="B24" s="3" t="s">
        <v>97</v>
      </c>
      <c r="C24" s="135"/>
      <c r="D24" s="136"/>
      <c r="E24" s="133"/>
      <c r="F24" s="134"/>
      <c r="G24" s="133"/>
      <c r="H24" s="134"/>
      <c r="I24" s="133"/>
      <c r="J24" s="134"/>
      <c r="K24" s="133"/>
      <c r="L24" s="134"/>
      <c r="M24" s="133"/>
      <c r="N24" s="134"/>
    </row>
    <row r="25" spans="2:14" x14ac:dyDescent="0.15">
      <c r="B25" s="128" t="s">
        <v>18</v>
      </c>
      <c r="C25" s="5"/>
      <c r="D25" s="5"/>
      <c r="E25" s="5"/>
      <c r="F25" s="5"/>
      <c r="G25" s="5"/>
      <c r="H25" s="5"/>
      <c r="I25" s="5"/>
      <c r="J25" s="5"/>
      <c r="K25" s="5"/>
      <c r="L25" s="5"/>
      <c r="M25" s="5"/>
      <c r="N25" s="5"/>
    </row>
    <row r="26" spans="2:14" x14ac:dyDescent="0.15">
      <c r="B26" s="128"/>
      <c r="C26" s="7"/>
      <c r="D26" s="7"/>
      <c r="E26" s="7"/>
      <c r="F26" s="7"/>
      <c r="G26" s="7"/>
      <c r="H26" s="7"/>
      <c r="I26" s="7"/>
      <c r="J26" s="7"/>
      <c r="K26" s="7"/>
      <c r="L26" s="7"/>
      <c r="M26" s="7"/>
      <c r="N26" s="7"/>
    </row>
    <row r="27" spans="2:14" x14ac:dyDescent="0.15">
      <c r="B27" s="128"/>
      <c r="C27" s="7"/>
      <c r="D27" s="7"/>
      <c r="E27" s="7"/>
      <c r="F27" s="7"/>
      <c r="G27" s="7"/>
      <c r="H27" s="7"/>
      <c r="I27" s="7"/>
      <c r="J27" s="7"/>
      <c r="K27" s="7"/>
      <c r="L27" s="7"/>
      <c r="M27" s="7"/>
      <c r="N27" s="7"/>
    </row>
    <row r="28" spans="2:14" x14ac:dyDescent="0.15">
      <c r="B28" s="128"/>
      <c r="C28" s="7"/>
      <c r="D28" s="7"/>
      <c r="E28" s="7"/>
      <c r="F28" s="7"/>
      <c r="G28" s="7"/>
      <c r="H28" s="7"/>
      <c r="I28" s="7"/>
      <c r="J28" s="7"/>
      <c r="K28" s="7"/>
      <c r="L28" s="7"/>
      <c r="M28" s="7"/>
      <c r="N28" s="7"/>
    </row>
    <row r="29" spans="2:14" x14ac:dyDescent="0.15">
      <c r="B29" s="128"/>
      <c r="C29" s="7"/>
      <c r="D29" s="7"/>
      <c r="E29" s="7"/>
      <c r="F29" s="7"/>
      <c r="G29" s="7"/>
      <c r="H29" s="7"/>
      <c r="I29" s="7"/>
      <c r="J29" s="7"/>
      <c r="K29" s="7"/>
      <c r="L29" s="7"/>
      <c r="M29" s="7"/>
      <c r="N29" s="7"/>
    </row>
    <row r="30" spans="2:14" x14ac:dyDescent="0.15">
      <c r="B30" s="128"/>
      <c r="C30" s="6"/>
      <c r="D30" s="6"/>
      <c r="E30" s="6"/>
      <c r="F30" s="6"/>
      <c r="G30" s="6"/>
      <c r="H30" s="6"/>
      <c r="I30" s="6"/>
      <c r="J30" s="6"/>
      <c r="K30" s="6"/>
      <c r="L30" s="6"/>
      <c r="M30" s="6"/>
      <c r="N30" s="6"/>
    </row>
    <row r="31" spans="2:14" x14ac:dyDescent="0.15">
      <c r="B31" s="128" t="s">
        <v>19</v>
      </c>
      <c r="C31" s="5"/>
      <c r="D31" s="5"/>
      <c r="E31" s="5"/>
      <c r="F31" s="5"/>
      <c r="G31" s="5"/>
      <c r="H31" s="5"/>
      <c r="I31" s="5"/>
      <c r="J31" s="5"/>
      <c r="K31" s="5"/>
      <c r="L31" s="5"/>
      <c r="M31" s="5"/>
      <c r="N31" s="5"/>
    </row>
    <row r="32" spans="2:14" x14ac:dyDescent="0.15">
      <c r="B32" s="128"/>
      <c r="C32" s="7"/>
      <c r="D32" s="7"/>
      <c r="E32" s="7"/>
      <c r="F32" s="7"/>
      <c r="G32" s="7"/>
      <c r="H32" s="7"/>
      <c r="I32" s="7"/>
      <c r="J32" s="7"/>
      <c r="K32" s="7"/>
      <c r="L32" s="7"/>
      <c r="M32" s="7"/>
      <c r="N32" s="7"/>
    </row>
    <row r="33" spans="2:14" x14ac:dyDescent="0.15">
      <c r="B33" s="128"/>
      <c r="C33" s="7"/>
      <c r="D33" s="7"/>
      <c r="E33" s="7"/>
      <c r="F33" s="7"/>
      <c r="G33" s="7"/>
      <c r="H33" s="7"/>
      <c r="I33" s="7"/>
      <c r="J33" s="7"/>
      <c r="K33" s="7"/>
      <c r="L33" s="7"/>
      <c r="M33" s="7"/>
      <c r="N33" s="7"/>
    </row>
    <row r="34" spans="2:14" x14ac:dyDescent="0.15">
      <c r="B34" s="128"/>
      <c r="C34" s="7"/>
      <c r="D34" s="7"/>
      <c r="E34" s="7"/>
      <c r="F34" s="7"/>
      <c r="G34" s="7"/>
      <c r="H34" s="7"/>
      <c r="I34" s="7"/>
      <c r="J34" s="7"/>
      <c r="K34" s="7"/>
      <c r="L34" s="7"/>
      <c r="M34" s="7"/>
      <c r="N34" s="7"/>
    </row>
    <row r="35" spans="2:14" x14ac:dyDescent="0.15">
      <c r="B35" s="128"/>
      <c r="C35" s="7"/>
      <c r="D35" s="7"/>
      <c r="E35" s="7"/>
      <c r="F35" s="7"/>
      <c r="G35" s="7"/>
      <c r="H35" s="7"/>
      <c r="I35" s="7"/>
      <c r="J35" s="7"/>
      <c r="K35" s="7"/>
      <c r="L35" s="7"/>
      <c r="M35" s="7"/>
      <c r="N35" s="7"/>
    </row>
    <row r="36" spans="2:14" x14ac:dyDescent="0.15">
      <c r="B36" s="128"/>
      <c r="C36" s="6"/>
      <c r="D36" s="6"/>
      <c r="E36" s="6"/>
      <c r="F36" s="6"/>
      <c r="G36" s="6"/>
      <c r="H36" s="6"/>
      <c r="I36" s="6"/>
      <c r="J36" s="6"/>
      <c r="K36" s="6"/>
      <c r="L36" s="6"/>
      <c r="M36" s="6"/>
      <c r="N36" s="6"/>
    </row>
    <row r="37" spans="2:14" ht="18.75" customHeight="1" x14ac:dyDescent="0.15">
      <c r="B37" s="3" t="s">
        <v>20</v>
      </c>
      <c r="C37" s="129"/>
      <c r="D37" s="130"/>
      <c r="E37" s="124"/>
      <c r="F37" s="125"/>
      <c r="G37" s="124"/>
      <c r="H37" s="125"/>
      <c r="I37" s="124"/>
      <c r="J37" s="125"/>
      <c r="K37" s="124"/>
      <c r="L37" s="125"/>
      <c r="M37" s="124"/>
      <c r="N37" s="125"/>
    </row>
    <row r="38" spans="2:14" ht="18.75" customHeight="1" x14ac:dyDescent="0.15">
      <c r="B38" s="3" t="s">
        <v>21</v>
      </c>
      <c r="C38" s="129"/>
      <c r="D38" s="130"/>
      <c r="E38" s="124"/>
      <c r="F38" s="125"/>
      <c r="G38" s="124"/>
      <c r="H38" s="125"/>
      <c r="I38" s="124"/>
      <c r="J38" s="125"/>
      <c r="K38" s="124"/>
      <c r="L38" s="125"/>
      <c r="M38" s="124"/>
      <c r="N38" s="125"/>
    </row>
    <row r="39" spans="2:14" ht="18.75" customHeight="1" x14ac:dyDescent="0.15">
      <c r="B39" s="3" t="s">
        <v>22</v>
      </c>
      <c r="C39" s="129"/>
      <c r="D39" s="130"/>
      <c r="E39" s="124"/>
      <c r="F39" s="125"/>
      <c r="G39" s="124"/>
      <c r="H39" s="125"/>
      <c r="I39" s="124"/>
      <c r="J39" s="125"/>
      <c r="K39" s="124"/>
      <c r="L39" s="125"/>
      <c r="M39" s="124"/>
      <c r="N39" s="125"/>
    </row>
    <row r="40" spans="2:14" x14ac:dyDescent="0.15">
      <c r="B40" s="128" t="s">
        <v>23</v>
      </c>
      <c r="C40" s="5"/>
      <c r="D40" s="5"/>
      <c r="E40" s="5"/>
      <c r="F40" s="5"/>
      <c r="G40" s="5"/>
      <c r="H40" s="5"/>
      <c r="I40" s="5"/>
      <c r="J40" s="5"/>
      <c r="K40" s="5"/>
      <c r="L40" s="5"/>
      <c r="M40" s="5"/>
      <c r="N40" s="5"/>
    </row>
    <row r="41" spans="2:14" x14ac:dyDescent="0.15">
      <c r="B41" s="128"/>
      <c r="C41" s="7"/>
      <c r="D41" s="7"/>
      <c r="E41" s="7"/>
      <c r="F41" s="7"/>
      <c r="G41" s="7"/>
      <c r="H41" s="7"/>
      <c r="I41" s="7"/>
      <c r="J41" s="7"/>
      <c r="K41" s="7"/>
      <c r="L41" s="7"/>
      <c r="M41" s="7"/>
      <c r="N41" s="7"/>
    </row>
    <row r="42" spans="2:14" x14ac:dyDescent="0.15">
      <c r="B42" s="128"/>
      <c r="C42" s="7"/>
      <c r="D42" s="7"/>
      <c r="E42" s="7"/>
      <c r="F42" s="7"/>
      <c r="G42" s="7"/>
      <c r="H42" s="7"/>
      <c r="I42" s="7"/>
      <c r="J42" s="7"/>
      <c r="K42" s="7"/>
      <c r="L42" s="7"/>
      <c r="M42" s="7"/>
      <c r="N42" s="7"/>
    </row>
    <row r="43" spans="2:14" x14ac:dyDescent="0.15">
      <c r="B43" s="128"/>
      <c r="C43" s="7"/>
      <c r="D43" s="7"/>
      <c r="E43" s="7"/>
      <c r="F43" s="7"/>
      <c r="G43" s="7"/>
      <c r="H43" s="7"/>
      <c r="I43" s="7"/>
      <c r="J43" s="7"/>
      <c r="K43" s="7"/>
      <c r="L43" s="7"/>
      <c r="M43" s="7"/>
      <c r="N43" s="7"/>
    </row>
    <row r="44" spans="2:14" x14ac:dyDescent="0.15">
      <c r="B44" s="128"/>
      <c r="C44" s="7"/>
      <c r="D44" s="7"/>
      <c r="E44" s="7"/>
      <c r="F44" s="7"/>
      <c r="G44" s="7"/>
      <c r="H44" s="7"/>
      <c r="I44" s="7"/>
      <c r="J44" s="7"/>
      <c r="K44" s="7"/>
      <c r="L44" s="7"/>
      <c r="M44" s="7"/>
      <c r="N44" s="7"/>
    </row>
    <row r="45" spans="2:14" x14ac:dyDescent="0.15">
      <c r="B45" s="128"/>
      <c r="C45" s="6"/>
      <c r="D45" s="6"/>
      <c r="E45" s="6"/>
      <c r="F45" s="6"/>
      <c r="G45" s="6"/>
      <c r="H45" s="6"/>
      <c r="I45" s="6"/>
      <c r="J45" s="6"/>
      <c r="K45" s="6"/>
      <c r="L45" s="6"/>
      <c r="M45" s="6"/>
      <c r="N45" s="6"/>
    </row>
    <row r="46" spans="2:14" ht="37.5" customHeight="1" x14ac:dyDescent="0.15">
      <c r="B46" s="3" t="s">
        <v>24</v>
      </c>
      <c r="C46" s="129"/>
      <c r="D46" s="130"/>
      <c r="E46" s="124"/>
      <c r="F46" s="125"/>
      <c r="G46" s="124"/>
      <c r="H46" s="125"/>
      <c r="I46" s="124"/>
      <c r="J46" s="125"/>
      <c r="K46" s="124"/>
      <c r="L46" s="125"/>
      <c r="M46" s="124"/>
      <c r="N46" s="125"/>
    </row>
    <row r="47" spans="2:14" ht="37.5" customHeight="1" x14ac:dyDescent="0.15">
      <c r="B47" s="4" t="s">
        <v>25</v>
      </c>
      <c r="C47" s="129"/>
      <c r="D47" s="130"/>
      <c r="E47" s="124"/>
      <c r="F47" s="125"/>
      <c r="G47" s="124"/>
      <c r="H47" s="125"/>
      <c r="I47" s="124"/>
      <c r="J47" s="125"/>
      <c r="K47" s="124"/>
      <c r="L47" s="125"/>
      <c r="M47" s="124"/>
      <c r="N47" s="125"/>
    </row>
    <row r="48" spans="2:14" x14ac:dyDescent="0.15">
      <c r="B48" s="128" t="s">
        <v>26</v>
      </c>
      <c r="C48" s="124" t="s">
        <v>27</v>
      </c>
      <c r="D48" s="125"/>
      <c r="E48" s="126">
        <f>SUM('4月１週:５月６週'!E49:F49)</f>
        <v>2.635416666666667</v>
      </c>
      <c r="F48" s="127"/>
      <c r="G48" s="124" t="s">
        <v>30</v>
      </c>
      <c r="H48" s="125"/>
      <c r="I48" s="126">
        <f>SUM('4月１週:５月６週'!I49:J49)</f>
        <v>2.6770833333333335</v>
      </c>
      <c r="J48" s="127"/>
      <c r="K48" s="124" t="s">
        <v>33</v>
      </c>
      <c r="L48" s="125"/>
      <c r="M48" s="126">
        <f>SUM('4月１週:５月６週'!M49:N49)</f>
        <v>0</v>
      </c>
      <c r="N48" s="127"/>
    </row>
    <row r="49" spans="2:14" x14ac:dyDescent="0.15">
      <c r="B49" s="128"/>
      <c r="C49" s="124" t="s">
        <v>28</v>
      </c>
      <c r="D49" s="125"/>
      <c r="E49" s="126">
        <f>SUM('4月１週:５月６週'!E50:F50)</f>
        <v>11.833333333333332</v>
      </c>
      <c r="F49" s="127"/>
      <c r="G49" s="124" t="s">
        <v>31</v>
      </c>
      <c r="H49" s="125"/>
      <c r="I49" s="126">
        <f>SUM('4月１週:５月６週'!I50:J50)</f>
        <v>3.833333333333333</v>
      </c>
      <c r="J49" s="127"/>
      <c r="K49" s="124" t="s">
        <v>35</v>
      </c>
      <c r="L49" s="125"/>
      <c r="M49" s="126">
        <f>SUM('4月１週:５月６週'!M50:N50)</f>
        <v>2</v>
      </c>
      <c r="N49" s="127"/>
    </row>
    <row r="50" spans="2:14" x14ac:dyDescent="0.15">
      <c r="B50" s="128"/>
      <c r="C50" s="124" t="s">
        <v>29</v>
      </c>
      <c r="D50" s="125"/>
      <c r="E50" s="126">
        <f>SUM('4月１週:５月６週'!E51:F51)</f>
        <v>5.3333333333333339</v>
      </c>
      <c r="F50" s="127"/>
      <c r="G50" s="124" t="s">
        <v>32</v>
      </c>
      <c r="H50" s="125"/>
      <c r="I50" s="126">
        <f>SUM('4月１週:５月６週'!I51:J51)</f>
        <v>3</v>
      </c>
      <c r="J50" s="127"/>
      <c r="K50" s="124" t="s">
        <v>34</v>
      </c>
      <c r="L50" s="125"/>
      <c r="M50" s="126">
        <f>SUM('4月１週:５月６週'!M51:N51)</f>
        <v>3.3333333333333335</v>
      </c>
      <c r="N50" s="127"/>
    </row>
    <row r="53" spans="2:14" x14ac:dyDescent="0.15">
      <c r="B53" s="128" t="s">
        <v>132</v>
      </c>
      <c r="C53" s="124" t="s">
        <v>27</v>
      </c>
      <c r="D53" s="125"/>
      <c r="E53" s="126">
        <v>306</v>
      </c>
      <c r="F53" s="127"/>
      <c r="G53" s="124" t="s">
        <v>30</v>
      </c>
      <c r="H53" s="125"/>
      <c r="I53" s="126">
        <v>68</v>
      </c>
      <c r="J53" s="127"/>
      <c r="K53" s="124" t="s">
        <v>33</v>
      </c>
      <c r="L53" s="125"/>
      <c r="M53" s="126">
        <v>34</v>
      </c>
      <c r="N53" s="127"/>
    </row>
    <row r="54" spans="2:14" x14ac:dyDescent="0.15">
      <c r="B54" s="128"/>
      <c r="C54" s="124" t="s">
        <v>28</v>
      </c>
      <c r="D54" s="125"/>
      <c r="E54" s="126">
        <v>136</v>
      </c>
      <c r="F54" s="127"/>
      <c r="G54" s="124" t="s">
        <v>31</v>
      </c>
      <c r="H54" s="125"/>
      <c r="I54" s="126">
        <v>68</v>
      </c>
      <c r="J54" s="127"/>
      <c r="K54" s="124" t="s">
        <v>35</v>
      </c>
      <c r="L54" s="125"/>
      <c r="M54" s="126">
        <v>34</v>
      </c>
      <c r="N54" s="127"/>
    </row>
    <row r="55" spans="2:14" x14ac:dyDescent="0.15">
      <c r="B55" s="128"/>
      <c r="C55" s="124" t="s">
        <v>29</v>
      </c>
      <c r="D55" s="125"/>
      <c r="E55" s="126">
        <v>102</v>
      </c>
      <c r="F55" s="127"/>
      <c r="G55" s="124" t="s">
        <v>32</v>
      </c>
      <c r="H55" s="125"/>
      <c r="I55" s="126">
        <v>102</v>
      </c>
      <c r="J55" s="127"/>
      <c r="K55" s="124" t="s">
        <v>34</v>
      </c>
      <c r="L55" s="125"/>
      <c r="M55" s="126"/>
      <c r="N55" s="127"/>
    </row>
    <row r="58" spans="2:14" x14ac:dyDescent="0.15">
      <c r="B58" s="128" t="s">
        <v>133</v>
      </c>
      <c r="C58" s="124" t="s">
        <v>27</v>
      </c>
      <c r="D58" s="125"/>
      <c r="E58" s="126">
        <f>E53/34</f>
        <v>9</v>
      </c>
      <c r="F58" s="127"/>
      <c r="G58" s="124" t="s">
        <v>30</v>
      </c>
      <c r="H58" s="125"/>
      <c r="I58" s="126">
        <f>I53/34</f>
        <v>2</v>
      </c>
      <c r="J58" s="127"/>
      <c r="K58" s="124" t="s">
        <v>33</v>
      </c>
      <c r="L58" s="125"/>
      <c r="M58" s="126">
        <f>M53/34</f>
        <v>1</v>
      </c>
      <c r="N58" s="127"/>
    </row>
    <row r="59" spans="2:14" x14ac:dyDescent="0.15">
      <c r="B59" s="128"/>
      <c r="C59" s="124" t="s">
        <v>28</v>
      </c>
      <c r="D59" s="125"/>
      <c r="E59" s="126">
        <f>E54/34</f>
        <v>4</v>
      </c>
      <c r="F59" s="127"/>
      <c r="G59" s="124" t="s">
        <v>31</v>
      </c>
      <c r="H59" s="125"/>
      <c r="I59" s="126">
        <f>I54/34</f>
        <v>2</v>
      </c>
      <c r="J59" s="127"/>
      <c r="K59" s="124" t="s">
        <v>35</v>
      </c>
      <c r="L59" s="125"/>
      <c r="M59" s="126">
        <f>M54/34</f>
        <v>1</v>
      </c>
      <c r="N59" s="127"/>
    </row>
    <row r="60" spans="2:14" x14ac:dyDescent="0.15">
      <c r="B60" s="128"/>
      <c r="C60" s="124" t="s">
        <v>29</v>
      </c>
      <c r="D60" s="125"/>
      <c r="E60" s="126">
        <f>E55/34</f>
        <v>3</v>
      </c>
      <c r="F60" s="127"/>
      <c r="G60" s="124" t="s">
        <v>32</v>
      </c>
      <c r="H60" s="125"/>
      <c r="I60" s="126">
        <f>I55/34</f>
        <v>3</v>
      </c>
      <c r="J60" s="127"/>
      <c r="K60" s="124" t="s">
        <v>34</v>
      </c>
      <c r="L60" s="125"/>
      <c r="M60" s="126"/>
      <c r="N60" s="127"/>
    </row>
    <row r="62" spans="2:14" x14ac:dyDescent="0.15">
      <c r="B62" s="207"/>
      <c r="C62" s="124" t="s">
        <v>27</v>
      </c>
      <c r="D62" s="125"/>
      <c r="E62" s="126"/>
      <c r="F62" s="127"/>
      <c r="G62" s="124" t="s">
        <v>30</v>
      </c>
      <c r="H62" s="125"/>
      <c r="I62" s="126"/>
      <c r="J62" s="127"/>
      <c r="K62" s="124" t="s">
        <v>33</v>
      </c>
      <c r="L62" s="125"/>
      <c r="M62" s="126"/>
      <c r="N62" s="127"/>
    </row>
    <row r="63" spans="2:14" x14ac:dyDescent="0.15">
      <c r="B63" s="207"/>
      <c r="C63" s="124" t="s">
        <v>28</v>
      </c>
      <c r="D63" s="125"/>
      <c r="E63" s="126"/>
      <c r="F63" s="127"/>
      <c r="G63" s="124" t="s">
        <v>31</v>
      </c>
      <c r="H63" s="125"/>
      <c r="I63" s="126"/>
      <c r="J63" s="127"/>
      <c r="K63" s="124" t="s">
        <v>35</v>
      </c>
      <c r="L63" s="125"/>
      <c r="M63" s="126"/>
      <c r="N63" s="127"/>
    </row>
    <row r="64" spans="2:14" x14ac:dyDescent="0.15">
      <c r="B64" s="207"/>
      <c r="C64" s="124" t="s">
        <v>29</v>
      </c>
      <c r="D64" s="125"/>
      <c r="E64" s="126"/>
      <c r="F64" s="127"/>
      <c r="G64" s="124" t="s">
        <v>32</v>
      </c>
      <c r="H64" s="125"/>
      <c r="I64" s="126"/>
      <c r="J64" s="127"/>
      <c r="K64" s="124" t="s">
        <v>34</v>
      </c>
      <c r="L64" s="125"/>
      <c r="M64" s="126"/>
      <c r="N64" s="127"/>
    </row>
  </sheetData>
  <mergeCells count="151">
    <mergeCell ref="G63:H63"/>
    <mergeCell ref="I63:J63"/>
    <mergeCell ref="K63:L63"/>
    <mergeCell ref="M63:N63"/>
    <mergeCell ref="C64:D64"/>
    <mergeCell ref="E64:F64"/>
    <mergeCell ref="G64:H64"/>
    <mergeCell ref="I64:J64"/>
    <mergeCell ref="K64:L64"/>
    <mergeCell ref="M64:N64"/>
    <mergeCell ref="M60:N60"/>
    <mergeCell ref="B62:B64"/>
    <mergeCell ref="C62:D62"/>
    <mergeCell ref="E62:F62"/>
    <mergeCell ref="G62:H62"/>
    <mergeCell ref="I62:J62"/>
    <mergeCell ref="K62:L62"/>
    <mergeCell ref="M62:N62"/>
    <mergeCell ref="C63:D63"/>
    <mergeCell ref="E63:F63"/>
    <mergeCell ref="B58:B60"/>
    <mergeCell ref="C60:D60"/>
    <mergeCell ref="E60:F60"/>
    <mergeCell ref="G60:H60"/>
    <mergeCell ref="I60:J60"/>
    <mergeCell ref="K60:L60"/>
    <mergeCell ref="G58:H58"/>
    <mergeCell ref="I58:J58"/>
    <mergeCell ref="K58:L58"/>
    <mergeCell ref="M58:N58"/>
    <mergeCell ref="C59:D59"/>
    <mergeCell ref="E59:F59"/>
    <mergeCell ref="G59:H59"/>
    <mergeCell ref="I59:J59"/>
    <mergeCell ref="B53:B55"/>
    <mergeCell ref="C53:D53"/>
    <mergeCell ref="E53:F53"/>
    <mergeCell ref="G53:H53"/>
    <mergeCell ref="I53:J53"/>
    <mergeCell ref="K53:L53"/>
    <mergeCell ref="M53:N53"/>
    <mergeCell ref="C54:D54"/>
    <mergeCell ref="K59:L59"/>
    <mergeCell ref="M59:N59"/>
    <mergeCell ref="M55:N55"/>
    <mergeCell ref="C58:D58"/>
    <mergeCell ref="E58:F58"/>
    <mergeCell ref="E54:F54"/>
    <mergeCell ref="G54:H54"/>
    <mergeCell ref="I54:J54"/>
    <mergeCell ref="K54:L54"/>
    <mergeCell ref="M54:N54"/>
    <mergeCell ref="C55:D55"/>
    <mergeCell ref="E55:F55"/>
    <mergeCell ref="G55:H55"/>
    <mergeCell ref="I55:J55"/>
    <mergeCell ref="K55:L55"/>
    <mergeCell ref="M48:N48"/>
    <mergeCell ref="C49:D49"/>
    <mergeCell ref="E49:F49"/>
    <mergeCell ref="G49:H49"/>
    <mergeCell ref="I49:J49"/>
    <mergeCell ref="K49:L49"/>
    <mergeCell ref="M49:N49"/>
    <mergeCell ref="B48:B50"/>
    <mergeCell ref="C48:D48"/>
    <mergeCell ref="E48:F48"/>
    <mergeCell ref="G48:H48"/>
    <mergeCell ref="I48:J48"/>
    <mergeCell ref="K48:L48"/>
    <mergeCell ref="C50:D50"/>
    <mergeCell ref="E50:F50"/>
    <mergeCell ref="G50:H50"/>
    <mergeCell ref="I50:J50"/>
    <mergeCell ref="K50:L50"/>
    <mergeCell ref="M50:N50"/>
    <mergeCell ref="M46:N46"/>
    <mergeCell ref="C47:D47"/>
    <mergeCell ref="E47:F47"/>
    <mergeCell ref="G47:H47"/>
    <mergeCell ref="I47:J47"/>
    <mergeCell ref="K47:L47"/>
    <mergeCell ref="M47:N47"/>
    <mergeCell ref="B40:B45"/>
    <mergeCell ref="C46:D46"/>
    <mergeCell ref="E46:F46"/>
    <mergeCell ref="G46:H46"/>
    <mergeCell ref="I46:J46"/>
    <mergeCell ref="K46:L46"/>
    <mergeCell ref="C39:D39"/>
    <mergeCell ref="E39:F39"/>
    <mergeCell ref="G39:H39"/>
    <mergeCell ref="I39:J39"/>
    <mergeCell ref="K39:L39"/>
    <mergeCell ref="M39:N39"/>
    <mergeCell ref="C38:D38"/>
    <mergeCell ref="E38:F38"/>
    <mergeCell ref="G38:H38"/>
    <mergeCell ref="I38:J38"/>
    <mergeCell ref="K38:L38"/>
    <mergeCell ref="M38:N38"/>
    <mergeCell ref="K24:L24"/>
    <mergeCell ref="M24:N24"/>
    <mergeCell ref="B25:B30"/>
    <mergeCell ref="B31:B36"/>
    <mergeCell ref="C37:D37"/>
    <mergeCell ref="E37:F37"/>
    <mergeCell ref="G37:H37"/>
    <mergeCell ref="I37:J37"/>
    <mergeCell ref="K37:L37"/>
    <mergeCell ref="M37:N37"/>
    <mergeCell ref="B12:B17"/>
    <mergeCell ref="B18:B23"/>
    <mergeCell ref="C24:D24"/>
    <mergeCell ref="E24:F24"/>
    <mergeCell ref="G24:H24"/>
    <mergeCell ref="I24:J24"/>
    <mergeCell ref="C11:D11"/>
    <mergeCell ref="E11:F11"/>
    <mergeCell ref="G11:H11"/>
    <mergeCell ref="I11:J11"/>
    <mergeCell ref="K11:L11"/>
    <mergeCell ref="M11:N11"/>
    <mergeCell ref="C10:D10"/>
    <mergeCell ref="E10:F10"/>
    <mergeCell ref="G10:H10"/>
    <mergeCell ref="I10:J10"/>
    <mergeCell ref="K10:L10"/>
    <mergeCell ref="M10:N10"/>
    <mergeCell ref="C9:D9"/>
    <mergeCell ref="E9:F9"/>
    <mergeCell ref="G9:H9"/>
    <mergeCell ref="I9:J9"/>
    <mergeCell ref="K9:L9"/>
    <mergeCell ref="M9:N9"/>
    <mergeCell ref="C8:D8"/>
    <mergeCell ref="E8:F8"/>
    <mergeCell ref="G8:H8"/>
    <mergeCell ref="I8:J8"/>
    <mergeCell ref="K8:L8"/>
    <mergeCell ref="M8:N8"/>
    <mergeCell ref="B1:N2"/>
    <mergeCell ref="L3:N3"/>
    <mergeCell ref="B4:C5"/>
    <mergeCell ref="D4:N5"/>
    <mergeCell ref="C7:D7"/>
    <mergeCell ref="E7:F7"/>
    <mergeCell ref="G7:H7"/>
    <mergeCell ref="I7:J7"/>
    <mergeCell ref="K7:L7"/>
    <mergeCell ref="M7:N7"/>
  </mergeCells>
  <phoneticPr fontId="1"/>
  <pageMargins left="0.31496062992125984" right="0.31496062992125984" top="0.35433070866141736"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vt:lpstr>
      <vt:lpstr>表の見方</vt:lpstr>
      <vt:lpstr>4月１週</vt:lpstr>
      <vt:lpstr>4月２週</vt:lpstr>
      <vt:lpstr>4月３週</vt:lpstr>
      <vt:lpstr>4月・５月４週</vt:lpstr>
      <vt:lpstr>５月５週</vt:lpstr>
      <vt:lpstr>５月６週</vt:lpstr>
      <vt:lpstr>合計</vt:lpstr>
      <vt:lpstr>５月７週</vt:lpstr>
      <vt:lpstr>５月８週</vt:lpstr>
      <vt:lpstr>表の見方!Print_Area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2025-03-27T12:49:13Z</dcterms:modified>
</cp:coreProperties>
</file>