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08指導資料\"/>
    </mc:Choice>
  </mc:AlternateContent>
  <bookViews>
    <workbookView xWindow="0" yWindow="0" windowWidth="28800" windowHeight="12336"/>
  </bookViews>
  <sheets>
    <sheet name="事例6検査のシミュレーション例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 s="1"/>
  <c r="E23" i="1" s="1"/>
  <c r="D22" i="1" l="1"/>
  <c r="I21" i="1" s="1"/>
  <c r="D23" i="1"/>
  <c r="I23" i="1" s="1"/>
  <c r="I24" i="1"/>
  <c r="F23" i="1"/>
  <c r="D11" i="1"/>
  <c r="D9" i="1" s="1"/>
  <c r="I8" i="1" s="1"/>
  <c r="K24" i="1" l="1"/>
  <c r="K23" i="1"/>
  <c r="M23" i="1" s="1"/>
  <c r="M24" i="1"/>
  <c r="E22" i="1"/>
  <c r="D10" i="1"/>
  <c r="I10" i="1" s="1"/>
  <c r="E11" i="1"/>
  <c r="E10" i="1" s="1"/>
  <c r="I22" i="1" l="1"/>
  <c r="F22" i="1"/>
  <c r="I11" i="1"/>
  <c r="K22" i="1" l="1"/>
  <c r="K21" i="1"/>
  <c r="M21" i="1" s="1"/>
  <c r="M22" i="1"/>
  <c r="F10" i="1"/>
  <c r="E9" i="1"/>
  <c r="I9" i="1" s="1"/>
  <c r="K11" i="1" l="1"/>
  <c r="M11" i="1" s="1"/>
  <c r="K10" i="1"/>
  <c r="M10" i="1" s="1"/>
  <c r="F9" i="1"/>
  <c r="K9" i="1" l="1"/>
  <c r="M9" i="1" s="1"/>
  <c r="K8" i="1"/>
  <c r="M8" i="1" s="1"/>
</calcChain>
</file>

<file path=xl/sharedStrings.xml><?xml version="1.0" encoding="utf-8"?>
<sst xmlns="http://schemas.openxmlformats.org/spreadsheetml/2006/main" count="50" uniqueCount="21">
  <si>
    <t>総人口</t>
    <rPh sb="0" eb="3">
      <t>ソウジンコウ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</si>
  <si>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</si>
  <si>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</si>
  <si>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感染</t>
    <rPh sb="0" eb="2">
      <t>カンセン</t>
    </rPh>
    <phoneticPr fontId="1"/>
  </si>
  <si>
    <t>感染率</t>
    <rPh sb="0" eb="2">
      <t>カンセン</t>
    </rPh>
    <rPh sb="2" eb="3">
      <t>リツ</t>
    </rPh>
    <phoneticPr fontId="1"/>
  </si>
  <si>
    <t>感染あり</t>
    <rPh sb="0" eb="2">
      <t>カンセン</t>
    </rPh>
    <phoneticPr fontId="1"/>
  </si>
  <si>
    <t>感染なし</t>
    <rPh sb="0" eb="2">
      <t>カンセン</t>
    </rPh>
    <phoneticPr fontId="1"/>
  </si>
  <si>
    <t>計</t>
    <rPh sb="0" eb="1">
      <t>ケイ</t>
    </rPh>
    <phoneticPr fontId="1"/>
  </si>
  <si>
    <t>検査</t>
    <rPh sb="0" eb="2">
      <t>ケンサ</t>
    </rPh>
    <phoneticPr fontId="1"/>
  </si>
  <si>
    <t>/</t>
    <phoneticPr fontId="1"/>
  </si>
  <si>
    <r>
      <rPr>
        <b/>
        <sz val="12"/>
        <color theme="5"/>
        <rFont val="Meiryo UI"/>
        <family val="3"/>
        <charset val="128"/>
      </rPr>
      <t>陽性個体</t>
    </r>
    <r>
      <rPr>
        <b/>
        <sz val="12"/>
        <color theme="1"/>
        <rFont val="Meiryo UI"/>
        <family val="3"/>
        <charset val="128"/>
      </rPr>
      <t>のうち</t>
    </r>
    <r>
      <rPr>
        <b/>
        <sz val="12"/>
        <color rgb="FF00B050"/>
        <rFont val="Meiryo UI"/>
        <family val="3"/>
        <charset val="128"/>
      </rPr>
      <t>感染あり</t>
    </r>
    <r>
      <rPr>
        <b/>
        <sz val="12"/>
        <color theme="1"/>
        <rFont val="Meiryo UI"/>
        <family val="3"/>
        <charset val="128"/>
      </rPr>
      <t>個体の割合</t>
    </r>
    <rPh sb="0" eb="2">
      <t>ヨウセイ</t>
    </rPh>
    <rPh sb="2" eb="4">
      <t>コタイ</t>
    </rPh>
    <rPh sb="7" eb="9">
      <t>カンセン</t>
    </rPh>
    <rPh sb="11" eb="13">
      <t>コタイ</t>
    </rPh>
    <rPh sb="14" eb="16">
      <t>ワリアイ</t>
    </rPh>
    <phoneticPr fontId="1"/>
  </si>
  <si>
    <r>
      <rPr>
        <b/>
        <sz val="12"/>
        <color theme="5"/>
        <rFont val="Meiryo UI"/>
        <family val="3"/>
        <charset val="128"/>
      </rPr>
      <t>陽性個体</t>
    </r>
    <r>
      <rPr>
        <b/>
        <sz val="12"/>
        <color theme="1"/>
        <rFont val="Meiryo UI"/>
        <family val="3"/>
        <charset val="128"/>
      </rPr>
      <t>のうち</t>
    </r>
    <r>
      <rPr>
        <b/>
        <sz val="12"/>
        <color rgb="FF7030A0"/>
        <rFont val="Meiryo UI"/>
        <family val="3"/>
        <charset val="128"/>
      </rPr>
      <t>感染なし</t>
    </r>
    <r>
      <rPr>
        <b/>
        <sz val="12"/>
        <color theme="1"/>
        <rFont val="Meiryo UI"/>
        <family val="3"/>
        <charset val="128"/>
      </rPr>
      <t>個体の割合</t>
    </r>
    <rPh sb="0" eb="2">
      <t>ヨウセイ</t>
    </rPh>
    <rPh sb="2" eb="4">
      <t>コタイ</t>
    </rPh>
    <rPh sb="7" eb="9">
      <t>カンセン</t>
    </rPh>
    <rPh sb="11" eb="13">
      <t>コタイ</t>
    </rPh>
    <rPh sb="14" eb="16">
      <t>ワリアイ</t>
    </rPh>
    <phoneticPr fontId="1"/>
  </si>
  <si>
    <r>
      <rPr>
        <b/>
        <sz val="12"/>
        <color theme="8"/>
        <rFont val="Meiryo UI"/>
        <family val="3"/>
        <charset val="128"/>
      </rPr>
      <t>陰性個体</t>
    </r>
    <r>
      <rPr>
        <b/>
        <sz val="12"/>
        <color theme="1"/>
        <rFont val="Meiryo UI"/>
        <family val="3"/>
        <charset val="128"/>
      </rPr>
      <t>のうち</t>
    </r>
    <r>
      <rPr>
        <b/>
        <sz val="12"/>
        <color rgb="FF00B050"/>
        <rFont val="Meiryo UI"/>
        <family val="3"/>
        <charset val="128"/>
      </rPr>
      <t>感染あり</t>
    </r>
    <r>
      <rPr>
        <b/>
        <sz val="12"/>
        <color theme="1"/>
        <rFont val="Meiryo UI"/>
        <family val="3"/>
        <charset val="128"/>
      </rPr>
      <t>個体の割合</t>
    </r>
    <rPh sb="0" eb="2">
      <t>インセイ</t>
    </rPh>
    <rPh sb="2" eb="4">
      <t>コタイ</t>
    </rPh>
    <rPh sb="7" eb="9">
      <t>カンセン</t>
    </rPh>
    <rPh sb="11" eb="13">
      <t>コタイ</t>
    </rPh>
    <rPh sb="14" eb="16">
      <t>ワリアイ</t>
    </rPh>
    <phoneticPr fontId="1"/>
  </si>
  <si>
    <r>
      <rPr>
        <b/>
        <sz val="12"/>
        <color theme="8"/>
        <rFont val="Meiryo UI"/>
        <family val="3"/>
        <charset val="128"/>
      </rPr>
      <t>陰性個体</t>
    </r>
    <r>
      <rPr>
        <b/>
        <sz val="12"/>
        <color theme="1"/>
        <rFont val="Meiryo UI"/>
        <family val="3"/>
        <charset val="128"/>
      </rPr>
      <t>のうち</t>
    </r>
    <r>
      <rPr>
        <b/>
        <sz val="12"/>
        <color rgb="FF7030A0"/>
        <rFont val="Meiryo UI"/>
        <family val="3"/>
        <charset val="128"/>
      </rPr>
      <t>感染なし</t>
    </r>
    <r>
      <rPr>
        <b/>
        <sz val="12"/>
        <color theme="1"/>
        <rFont val="Meiryo UI"/>
        <family val="3"/>
        <charset val="128"/>
      </rPr>
      <t>個体の割合</t>
    </r>
    <rPh sb="0" eb="2">
      <t>インセイ</t>
    </rPh>
    <rPh sb="2" eb="4">
      <t>コタイ</t>
    </rPh>
    <rPh sb="7" eb="9">
      <t>カンセン</t>
    </rPh>
    <rPh sb="11" eb="13">
      <t>コタイ</t>
    </rPh>
    <rPh sb="14" eb="16">
      <t>ワリアイ</t>
    </rPh>
    <phoneticPr fontId="1"/>
  </si>
  <si>
    <t>≒</t>
    <phoneticPr fontId="1"/>
  </si>
  <si>
    <t>case1</t>
    <phoneticPr fontId="1"/>
  </si>
  <si>
    <t>case2</t>
    <phoneticPr fontId="1"/>
  </si>
  <si>
    <t>①総人口</t>
    <rPh sb="1" eb="4">
      <t>ソウジンコウ</t>
    </rPh>
    <phoneticPr fontId="1"/>
  </si>
  <si>
    <t>②感染率</t>
    <rPh sb="1" eb="3">
      <t>カンセン</t>
    </rPh>
    <rPh sb="3" eb="4">
      <t>リツ</t>
    </rPh>
    <phoneticPr fontId="1"/>
  </si>
  <si>
    <r>
      <rPr>
        <b/>
        <sz val="12"/>
        <rFont val="Meiryo UI"/>
        <family val="3"/>
        <charset val="128"/>
      </rPr>
      <t>③</t>
    </r>
    <r>
      <rPr>
        <b/>
        <sz val="12"/>
        <color rgb="FF00B050"/>
        <rFont val="Meiryo UI"/>
        <family val="3"/>
        <charset val="128"/>
      </rPr>
      <t>感染している個体</t>
    </r>
    <r>
      <rPr>
        <b/>
        <sz val="12"/>
        <color theme="1"/>
        <rFont val="Meiryo UI"/>
        <family val="3"/>
        <charset val="128"/>
      </rPr>
      <t xml:space="preserve">を
</t>
    </r>
    <r>
      <rPr>
        <b/>
        <sz val="12"/>
        <color theme="5"/>
        <rFont val="Meiryo UI"/>
        <family val="3"/>
        <charset val="128"/>
      </rPr>
      <t>陽性</t>
    </r>
    <r>
      <rPr>
        <b/>
        <sz val="12"/>
        <color theme="1"/>
        <rFont val="Meiryo UI"/>
        <family val="3"/>
        <charset val="128"/>
      </rPr>
      <t>と判定する確率</t>
    </r>
    <rPh sb="1" eb="3">
      <t>カンセン</t>
    </rPh>
    <rPh sb="7" eb="9">
      <t>コタイ</t>
    </rPh>
    <rPh sb="11" eb="13">
      <t>ヨウセイ</t>
    </rPh>
    <rPh sb="14" eb="16">
      <t>ハンテイ</t>
    </rPh>
    <rPh sb="18" eb="20">
      <t>カクリツ</t>
    </rPh>
    <phoneticPr fontId="1"/>
  </si>
  <si>
    <r>
      <rPr>
        <b/>
        <sz val="12"/>
        <rFont val="Meiryo UI"/>
        <family val="3"/>
        <charset val="128"/>
      </rPr>
      <t>④</t>
    </r>
    <r>
      <rPr>
        <b/>
        <sz val="12"/>
        <color rgb="FF7030A0"/>
        <rFont val="Meiryo UI"/>
        <family val="3"/>
        <charset val="128"/>
      </rPr>
      <t>感染していない</t>
    </r>
    <r>
      <rPr>
        <b/>
        <sz val="12"/>
        <color theme="1"/>
        <rFont val="Meiryo UI"/>
        <family val="3"/>
        <charset val="128"/>
      </rPr>
      <t xml:space="preserve">個体を
</t>
    </r>
    <r>
      <rPr>
        <b/>
        <sz val="12"/>
        <color theme="5"/>
        <rFont val="Meiryo UI"/>
        <family val="3"/>
        <charset val="128"/>
      </rPr>
      <t>陽性</t>
    </r>
    <r>
      <rPr>
        <b/>
        <sz val="12"/>
        <color theme="1"/>
        <rFont val="Meiryo UI"/>
        <family val="3"/>
        <charset val="128"/>
      </rPr>
      <t>と判定する確率</t>
    </r>
    <rPh sb="1" eb="3">
      <t>カンセン</t>
    </rPh>
    <rPh sb="8" eb="10">
      <t>コタイ</t>
    </rPh>
    <rPh sb="12" eb="14">
      <t>ヨウセイ</t>
    </rPh>
    <rPh sb="15" eb="17">
      <t>ハンテイ</t>
    </rPh>
    <rPh sb="19" eb="21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</si>
</sst>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rgb="FF7030A0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8"/>
      <name val="Meiryo UI"/>
      <family val="3"/>
      <charset val="128"/>
    </font>
    <font>
      <b/>
      <sz val="12"/>
      <color rgb="FF00B0F0"/>
      <name val="Meiryo UI"/>
      <family val="3"/>
      <charset val="128"/>
    </font>
    <font>
      <b/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3" fillId="5" borderId="7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1032509</xdr:colOff>
      <xdr:row>5</xdr:row>
      <xdr:rowOff>163829</xdr:rowOff>
    </xdr:from>
    <xdr:to>
      <xdr:col>0</xdr:col>
      <xdr:colOff>1764029</xdr:colOff>
      <xdr:row>11</xdr:row>
      <xdr:rowOff>34289</xdr:rowOff>
    </xdr:to>
    <xdr:sp macro="" textlink="">
      <xdr:nvSpPr>
        <xdr:cNvPr id="2" name="上カーブ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3465459">
          <a:off x="845819" y="1790699"/>
          <a:ext cx="1104900" cy="731520"/>
        </a:xfrm>
        <a:prstGeom prst="curvedUp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1028700</xdr:colOff>
      <xdr:row>19</xdr:row>
      <xdr:rowOff>15240</xdr:rowOff>
    </xdr:from>
    <xdr:to>
      <xdr:col>0</xdr:col>
      <xdr:colOff>1760220</xdr:colOff>
      <xdr:row>24</xdr:row>
      <xdr:rowOff>91440</xdr:rowOff>
    </xdr:to>
    <xdr:sp macro="" textlink="">
      <xdr:nvSpPr>
        <xdr:cNvPr id="3" name="上カーブ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3465459">
          <a:off x="842010" y="4933950"/>
          <a:ext cx="1104900" cy="731520"/>
        </a:xfrm>
        <a:prstGeom prst="curvedUp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190500</xdr:colOff>
      <xdr:row>2</xdr:row>
      <xdr:rowOff>53340</xdr:rowOff>
    </xdr:from>
    <xdr:to>
      <xdr:col>7</xdr:col>
      <xdr:colOff>1226820</xdr:colOff>
      <xdr:row>4</xdr:row>
      <xdr:rowOff>99060</xdr:rowOff>
    </xdr:to>
    <xdr:sp macro="" textlink="">
      <xdr:nvSpPr>
        <xdr:cNvPr id="5" name="左矢印 4"/>
        <xdr:cNvSpPr/>
      </xdr:nvSpPr>
      <xdr:spPr>
        <a:xfrm>
          <a:off x="2971800" y="464820"/>
          <a:ext cx="4495800" cy="662940"/>
        </a:xfrm>
        <a:prstGeom prst="lef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黄色いセルの数値を変更すると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表内が自動で計算されます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Normal="100" workbookViewId="0">
      <selection activeCell="H18" sqref="H18"/>
    </sheetView>
  </sheetViews>
  <sheetFormatPr defaultRowHeight="16.2" x14ac:dyDescent="0.45"/>
  <cols>
    <col min="1" max="1" width="26.5" style="3" customWidth="1"/>
    <col min="2" max="2" width="10" style="2" bestFit="1" customWidth="1"/>
    <col min="3" max="3" width="9.5" style="2" bestFit="1" customWidth="1"/>
    <col min="4" max="5" width="9.296875" style="2" customWidth="1"/>
    <col min="6" max="6" width="8.296875" style="2" customWidth="1"/>
    <col min="7" max="7" width="9" style="2" bestFit="1" customWidth="1"/>
    <col min="8" max="8" width="32.296875" style="2" customWidth="1"/>
    <col min="9" max="9" width="7.8984375" style="2" customWidth="1"/>
    <col min="10" max="10" width="2" style="2" customWidth="1"/>
    <col min="11" max="11" width="9.09765625" style="4" customWidth="1"/>
    <col min="12" max="12" width="3.19921875" style="1" customWidth="1"/>
    <col min="13" max="13" width="7.8984375" style="2" customWidth="1"/>
    <col min="14" max="16384" width="8.796875" style="2"/>
  </cols>
  <sheetData>
    <row r="1" spans="1:13" x14ac:dyDescent="0.45">
      <c r="A1" s="28" t="s">
        <v>15</v>
      </c>
      <c r="B1" s="1"/>
    </row>
    <row r="2" spans="1:13" x14ac:dyDescent="0.45">
      <c r="A2" s="5" t="s">
        <v>17</v>
      </c>
      <c r="B2" s="6">
        <v>10000</v>
      </c>
    </row>
    <row r="3" spans="1:13" x14ac:dyDescent="0.45">
      <c r="A3" s="5" t="s">
        <v>18</v>
      </c>
      <c r="B3" s="6">
        <v>0.01</v>
      </c>
    </row>
    <row r="4" spans="1:13" ht="32.4" x14ac:dyDescent="0.45">
      <c r="A4" s="5" t="s">
        <v>19</v>
      </c>
      <c r="B4" s="6">
        <v>0.99</v>
      </c>
    </row>
    <row r="5" spans="1:13" ht="32.4" x14ac:dyDescent="0.45">
      <c r="A5" s="5" t="s">
        <v>20</v>
      </c>
      <c r="B5" s="6">
        <v>0.02</v>
      </c>
    </row>
    <row r="7" spans="1:13" x14ac:dyDescent="0.45">
      <c r="A7" s="2"/>
      <c r="B7" s="7"/>
      <c r="C7" s="7"/>
      <c r="D7" s="8" t="s">
        <v>3</v>
      </c>
      <c r="E7" s="9"/>
      <c r="F7" s="7"/>
    </row>
    <row r="8" spans="1:13" x14ac:dyDescent="0.45">
      <c r="A8" s="2"/>
      <c r="B8" s="7"/>
      <c r="C8" s="10"/>
      <c r="D8" s="11" t="s">
        <v>5</v>
      </c>
      <c r="E8" s="12" t="s">
        <v>6</v>
      </c>
      <c r="F8" s="13" t="s">
        <v>7</v>
      </c>
      <c r="H8" s="18" t="s">
        <v>10</v>
      </c>
      <c r="I8" s="18">
        <f>D9</f>
        <v>99</v>
      </c>
      <c r="J8" s="18" t="s">
        <v>9</v>
      </c>
      <c r="K8" s="19">
        <f>F9</f>
        <v>297</v>
      </c>
      <c r="L8" s="26" t="s">
        <v>14</v>
      </c>
      <c r="M8" s="18">
        <f>ROUND(I8/K8,3)</f>
        <v>0.33300000000000002</v>
      </c>
    </row>
    <row r="9" spans="1:13" x14ac:dyDescent="0.45">
      <c r="A9" s="4"/>
      <c r="B9" s="24" t="s">
        <v>8</v>
      </c>
      <c r="C9" s="14" t="s">
        <v>1</v>
      </c>
      <c r="D9" s="15">
        <f>D11*B4</f>
        <v>99</v>
      </c>
      <c r="E9" s="23">
        <f>E11-E10</f>
        <v>198</v>
      </c>
      <c r="F9" s="16">
        <f>SUM(D9:E9)</f>
        <v>297</v>
      </c>
      <c r="H9" s="22" t="s">
        <v>11</v>
      </c>
      <c r="I9" s="22">
        <f>E9</f>
        <v>198</v>
      </c>
      <c r="J9" s="22" t="s">
        <v>9</v>
      </c>
      <c r="K9" s="19">
        <f>F9</f>
        <v>297</v>
      </c>
      <c r="L9" s="27" t="s">
        <v>14</v>
      </c>
      <c r="M9" s="22">
        <f t="shared" ref="M9:M11" si="0">ROUND(I9/K9,3)</f>
        <v>0.66700000000000004</v>
      </c>
    </row>
    <row r="10" spans="1:13" x14ac:dyDescent="0.45">
      <c r="A10" s="2"/>
      <c r="B10" s="25"/>
      <c r="C10" s="21" t="s">
        <v>2</v>
      </c>
      <c r="D10" s="23">
        <f>D11-D9</f>
        <v>1</v>
      </c>
      <c r="E10" s="15">
        <f>E11*(1-B5)</f>
        <v>9702</v>
      </c>
      <c r="F10" s="17">
        <f>SUM(D10:E10)</f>
        <v>9703</v>
      </c>
      <c r="H10" s="22" t="s">
        <v>12</v>
      </c>
      <c r="I10" s="22">
        <f>D10</f>
        <v>1</v>
      </c>
      <c r="J10" s="22" t="s">
        <v>9</v>
      </c>
      <c r="K10" s="20">
        <f>F10</f>
        <v>9703</v>
      </c>
      <c r="L10" s="27" t="s">
        <v>14</v>
      </c>
      <c r="M10" s="22">
        <f t="shared" si="0"/>
        <v>0</v>
      </c>
    </row>
    <row r="11" spans="1:13" x14ac:dyDescent="0.45">
      <c r="B11" s="7"/>
      <c r="C11" s="5" t="s">
        <v>7</v>
      </c>
      <c r="D11" s="15">
        <f>B2*B3</f>
        <v>100</v>
      </c>
      <c r="E11" s="15">
        <f>B2-D11</f>
        <v>9900</v>
      </c>
      <c r="F11" s="7"/>
      <c r="H11" s="18" t="s">
        <v>13</v>
      </c>
      <c r="I11" s="18">
        <f>E10</f>
        <v>9702</v>
      </c>
      <c r="J11" s="18" t="s">
        <v>9</v>
      </c>
      <c r="K11" s="20">
        <f>F10</f>
        <v>9703</v>
      </c>
      <c r="L11" s="26" t="s">
        <v>14</v>
      </c>
      <c r="M11" s="18">
        <f t="shared" si="0"/>
        <v>1</v>
      </c>
    </row>
    <row r="12" spans="1:13" x14ac:dyDescent="0.45">
      <c r="A12" s="2"/>
    </row>
    <row r="13" spans="1:13" x14ac:dyDescent="0.45">
      <c r="A13" s="2"/>
      <c r="C13" s="3"/>
    </row>
    <row r="14" spans="1:13" x14ac:dyDescent="0.45">
      <c r="A14" s="28" t="s">
        <v>16</v>
      </c>
      <c r="B14" s="1"/>
    </row>
    <row r="15" spans="1:13" x14ac:dyDescent="0.45">
      <c r="A15" s="5" t="s">
        <v>0</v>
      </c>
      <c r="B15" s="6">
        <v>10000</v>
      </c>
    </row>
    <row r="16" spans="1:13" x14ac:dyDescent="0.45">
      <c r="A16" s="5" t="s">
        <v>4</v>
      </c>
      <c r="B16" s="6">
        <v>0.1</v>
      </c>
    </row>
    <row r="17" spans="1:13" ht="32.4" x14ac:dyDescent="0.45">
      <c r="A17" s="5" t="s">
        <v>19</v>
      </c>
      <c r="B17" s="6">
        <v>0.99</v>
      </c>
    </row>
    <row r="18" spans="1:13" ht="32.4" x14ac:dyDescent="0.45">
      <c r="A18" s="5" t="s">
        <v>20</v>
      </c>
      <c r="B18" s="6">
        <v>0.02</v>
      </c>
    </row>
    <row r="20" spans="1:13" x14ac:dyDescent="0.45">
      <c r="A20" s="2"/>
      <c r="B20" s="7"/>
      <c r="C20" s="7"/>
      <c r="D20" s="8" t="s">
        <v>3</v>
      </c>
      <c r="E20" s="9"/>
      <c r="F20" s="7"/>
    </row>
    <row r="21" spans="1:13" x14ac:dyDescent="0.45">
      <c r="A21" s="2"/>
      <c r="B21" s="7"/>
      <c r="C21" s="10"/>
      <c r="D21" s="11" t="s">
        <v>5</v>
      </c>
      <c r="E21" s="12" t="s">
        <v>6</v>
      </c>
      <c r="F21" s="13" t="s">
        <v>7</v>
      </c>
      <c r="H21" s="18" t="s">
        <v>10</v>
      </c>
      <c r="I21" s="18">
        <f>D22</f>
        <v>990</v>
      </c>
      <c r="J21" s="18" t="s">
        <v>9</v>
      </c>
      <c r="K21" s="19">
        <f>F22</f>
        <v>1170</v>
      </c>
      <c r="L21" s="26" t="s">
        <v>14</v>
      </c>
      <c r="M21" s="18">
        <f>ROUND(I21/K21,3)</f>
        <v>0.84599999999999997</v>
      </c>
    </row>
    <row r="22" spans="1:13" x14ac:dyDescent="0.45">
      <c r="A22" s="4"/>
      <c r="B22" s="24" t="s">
        <v>8</v>
      </c>
      <c r="C22" s="14" t="s">
        <v>1</v>
      </c>
      <c r="D22" s="15">
        <f>D24*B17</f>
        <v>990</v>
      </c>
      <c r="E22" s="23">
        <f>E24-E23</f>
        <v>180</v>
      </c>
      <c r="F22" s="16">
        <f>SUM(D22:E22)</f>
        <v>1170</v>
      </c>
      <c r="H22" s="22" t="s">
        <v>11</v>
      </c>
      <c r="I22" s="22">
        <f>E22</f>
        <v>180</v>
      </c>
      <c r="J22" s="22" t="s">
        <v>9</v>
      </c>
      <c r="K22" s="19">
        <f>F22</f>
        <v>1170</v>
      </c>
      <c r="L22" s="27" t="s">
        <v>14</v>
      </c>
      <c r="M22" s="22">
        <f t="shared" ref="M22:M24" si="1">ROUND(I22/K22,3)</f>
        <v>0.154</v>
      </c>
    </row>
    <row r="23" spans="1:13" x14ac:dyDescent="0.45">
      <c r="A23" s="2"/>
      <c r="B23" s="25"/>
      <c r="C23" s="21" t="s">
        <v>2</v>
      </c>
      <c r="D23" s="23">
        <f>D24-D22</f>
        <v>10</v>
      </c>
      <c r="E23" s="15">
        <f>E24*(1-B18)</f>
        <v>8820</v>
      </c>
      <c r="F23" s="17">
        <f>SUM(D23:E23)</f>
        <v>8830</v>
      </c>
      <c r="H23" s="22" t="s">
        <v>12</v>
      </c>
      <c r="I23" s="22">
        <f>D23</f>
        <v>10</v>
      </c>
      <c r="J23" s="22" t="s">
        <v>9</v>
      </c>
      <c r="K23" s="20">
        <f>F23</f>
        <v>8830</v>
      </c>
      <c r="L23" s="27" t="s">
        <v>14</v>
      </c>
      <c r="M23" s="22">
        <f t="shared" si="1"/>
        <v>1E-3</v>
      </c>
    </row>
    <row r="24" spans="1:13" x14ac:dyDescent="0.45">
      <c r="B24" s="7"/>
      <c r="C24" s="5" t="s">
        <v>7</v>
      </c>
      <c r="D24" s="15">
        <f>B15*B16</f>
        <v>1000</v>
      </c>
      <c r="E24" s="15">
        <f>B15-D24</f>
        <v>9000</v>
      </c>
      <c r="F24" s="7"/>
      <c r="H24" s="18" t="s">
        <v>13</v>
      </c>
      <c r="I24" s="18">
        <f>E23</f>
        <v>8820</v>
      </c>
      <c r="J24" s="18" t="s">
        <v>9</v>
      </c>
      <c r="K24" s="20">
        <f>F23</f>
        <v>8830</v>
      </c>
      <c r="L24" s="26" t="s">
        <v>14</v>
      </c>
      <c r="M24" s="18">
        <f t="shared" si="1"/>
        <v>0.999</v>
      </c>
    </row>
    <row r="25" spans="1:13" x14ac:dyDescent="0.45">
      <c r="A25" s="2"/>
    </row>
  </sheetData>
  <mergeCells count="2">
    <mergeCell ref="B9:B10"/>
    <mergeCell ref="B22:B2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事例6検査のシミュレーション例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 Kobayashi</dc:creator>
  <cp:lastModifiedBy>国立教育政策研究所</cp:lastModifiedBy>
  <cp:lastPrinted>2020-07-13T01:06:24Z</cp:lastPrinted>
  <dcterms:created xsi:type="dcterms:W3CDTF">2020-06-26T04:07:01Z</dcterms:created>
  <dcterms:modified xsi:type="dcterms:W3CDTF">2024-11-29T02:15:44Z</dcterms:modified>
</cp:coreProperties>
</file>