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0" documentId="13_ncr:1_{2ABE1E4D-849B-4042-AF0A-FB7DD1978F66}" xr6:coauthVersionLast="47" xr6:coauthVersionMax="47" xr10:uidLastSave="{00000000-0000-0000-0000-000000000000}"/>
  <bookViews>
    <workbookView xWindow="2145" yWindow="1635" windowWidth="21600" windowHeight="11325" tabRatio="868" xr2:uid="{00000000-000D-0000-FFFF-FFFF00000000}"/>
  </bookViews>
  <sheets>
    <sheet name="2-3 学校数・在学者数・教職員数（計） " sheetId="63" r:id="rId1"/>
    <sheet name="4-5 学校数・在学者数・教職員数（国立） " sheetId="64" r:id="rId2"/>
    <sheet name="6-7学校数・在学者数・教職員数（公立）" sheetId="65" r:id="rId3"/>
    <sheet name="8-9学校数・在学者数・教職員数（私立） " sheetId="66" r:id="rId4"/>
    <sheet name="10-13学校数（都道府県別）" sheetId="67" r:id="rId5"/>
    <sheet name="14-17在学者数（都道府県別） " sheetId="68" r:id="rId6"/>
    <sheet name="作業場" sheetId="18" state="hidden" r:id="rId7"/>
    <sheet name="18-21教員数（都道府県別） " sheetId="69" r:id="rId8"/>
    <sheet name="22-25学校数（年次別） " sheetId="70" r:id="rId9"/>
    <sheet name="26-33在学者数（年次別）" sheetId="71" r:id="rId10"/>
    <sheet name="34-37教員数（年次別） " sheetId="72" r:id="rId11"/>
    <sheet name="38-41入学者数（年次別） " sheetId="73" r:id="rId12"/>
    <sheet name="42-45卒業者数（年次別）" sheetId="74" r:id="rId13"/>
    <sheet name="46-53就学率・進学率" sheetId="38" r:id="rId14"/>
    <sheet name="54-56卒業者に占める就職者の割合" sheetId="39" r:id="rId15"/>
    <sheet name="58-59学校土地面積　" sheetId="62" r:id="rId16"/>
    <sheet name="58-59学校建物面積 " sheetId="60" r:id="rId17"/>
    <sheet name="60長期欠席児童生徒数" sheetId="42" r:id="rId18"/>
    <sheet name="→ここから先はページ数を変更する前の古いもの22,23" sheetId="20" state="hidden" r:id="rId19"/>
    <sheet name="24-27" sheetId="21" state="hidden" r:id="rId20"/>
    <sheet name="28,29" sheetId="22" state="hidden" r:id="rId21"/>
    <sheet name="30,31" sheetId="23" state="hidden" r:id="rId22"/>
    <sheet name="32,33" sheetId="24" state="hidden" r:id="rId23"/>
    <sheet name="34,35" sheetId="25" state="hidden" r:id="rId24"/>
    <sheet name="36,37" sheetId="28" state="hidden" r:id="rId25"/>
    <sheet name="38,39" sheetId="29" state="hidden" r:id="rId26"/>
    <sheet name="40,41上" sheetId="30" state="hidden" r:id="rId27"/>
    <sheet name="40,41下" sheetId="31" state="hidden" r:id="rId28"/>
    <sheet name="42" sheetId="32" state="hidden" r:id="rId29"/>
  </sheets>
  <definedNames>
    <definedName name="_xlnm.Print_Area" localSheetId="18">'→ここから先はページ数を変更する前の古いもの22,23'!$B$1:$Y$80</definedName>
    <definedName name="_xlnm.Print_Area" localSheetId="4">'10-13学校数（都道府県別）'!$A$1:$W$63</definedName>
    <definedName name="_xlnm.Print_Area" localSheetId="5">'14-17在学者数（都道府県別） '!$B$1:$V$65</definedName>
    <definedName name="_xlnm.Print_Area" localSheetId="7">'18-21教員数（都道府県別） '!$A$1:$T$63</definedName>
    <definedName name="_xlnm.Print_Area" localSheetId="8">'22-25学校数（年次別） '!$B$1:$AA$94</definedName>
    <definedName name="_xlnm.Print_Area" localSheetId="0">'2-3 学校数・在学者数・教職員数（計） '!$A$1:$Q$65</definedName>
    <definedName name="_xlnm.Print_Area" localSheetId="19">'24-27'!$B$1:$X$82</definedName>
    <definedName name="_xlnm.Print_Area" localSheetId="9">'26-33在学者数（年次別）'!$B$1:$Z$96</definedName>
    <definedName name="_xlnm.Print_Area" localSheetId="20">'28,29'!$B$1:$V$78</definedName>
    <definedName name="_xlnm.Print_Area" localSheetId="21">'30,31'!$B$1:$Q$83</definedName>
    <definedName name="_xlnm.Print_Area" localSheetId="22">'32,33'!$B$1:$S$82</definedName>
    <definedName name="_xlnm.Print_Area" localSheetId="23">'34,35'!$B$1:$R$84</definedName>
    <definedName name="_xlnm.Print_Area" localSheetId="10">'34-37教員数（年次別） '!$B$1:$X$92</definedName>
    <definedName name="_xlnm.Print_Area" localSheetId="24">'36,37'!$B$1:$R$86</definedName>
    <definedName name="_xlnm.Print_Area" localSheetId="25">'38,39'!$B$1:$AA$80</definedName>
    <definedName name="_xlnm.Print_Area" localSheetId="11">'38-41入学者数（年次別） '!$B$1:$S$99</definedName>
    <definedName name="_xlnm.Print_Area" localSheetId="27">'40,41下'!$B$2:$S$50</definedName>
    <definedName name="_xlnm.Print_Area" localSheetId="26">'40,41上'!$B$1:$S$50</definedName>
    <definedName name="_xlnm.Print_Area" localSheetId="28">'42'!$B$1:$G$57</definedName>
    <definedName name="_xlnm.Print_Area" localSheetId="12">'42-45卒業者数（年次別）'!$B$1:$U$98</definedName>
    <definedName name="_xlnm.Print_Area" localSheetId="13">'46-53就学率・進学率'!$B$1:$AJ$102</definedName>
    <definedName name="_xlnm.Print_Area" localSheetId="14">'54-56卒業者に占める就職者の割合'!$B$1:$AJ$96</definedName>
    <definedName name="_xlnm.Print_Area" localSheetId="17">'60長期欠席児童生徒数'!$B$1:$G$48</definedName>
    <definedName name="_xlnm.Print_Area" localSheetId="2">'6-7学校数・在学者数・教職員数（公立）'!$A$1:$P$59</definedName>
    <definedName name="_xlnm.Print_Area" localSheetId="3">'8-9学校数・在学者数・教職員数（私立） '!$A$1:$P$59</definedName>
    <definedName name="PRINT_AREA1" localSheetId="18">'→ここから先はページ数を変更する前の古いもの22,23'!$B$1:$Y$78</definedName>
    <definedName name="PRINT_AREA1" localSheetId="8">'22-25学校数（年次別） '!$B$1:$AA$92</definedName>
    <definedName name="PRINT_AREA1" localSheetId="0">'2-3 学校数・在学者数・教職員数（計） '!$B$1:$R$64</definedName>
    <definedName name="PRINT_AREA1" localSheetId="19">'24-27'!$B$1:$K$81</definedName>
    <definedName name="PRINT_AREA1" localSheetId="9">'26-33在学者数（年次別）'!$B$1:$M$95</definedName>
    <definedName name="PRINT_AREA1" localSheetId="20">'28,29'!$B$1:$V$78</definedName>
    <definedName name="PRINT_AREA1" localSheetId="10">'34-37教員数（年次別） '!$B$1:$X$92</definedName>
    <definedName name="PRINT_AREA1" localSheetId="24">#REF!</definedName>
    <definedName name="PRINT_AREA1" localSheetId="28">'42'!$B$1:$G$57</definedName>
    <definedName name="PRINT_AREA1" localSheetId="1">'4-5 学校数・在学者数・教職員数（国立） '!$B$1:$R$62</definedName>
    <definedName name="PRINT_AREA1" localSheetId="17">'60長期欠席児童生徒数'!$B$1:$G$48</definedName>
    <definedName name="PRINT_AREA1" localSheetId="2">'6-7学校数・在学者数・教職員数（公立）'!$B$1:$R$62</definedName>
    <definedName name="PRINT_AREA1" localSheetId="3">'8-9学校数・在学者数・教職員数（私立） '!$B$1:$R$62</definedName>
    <definedName name="PRINT_AREA1">#REF!</definedName>
    <definedName name="_xlnm.Print_Titles" localSheetId="19">'24-27'!$1:$5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32" l="1"/>
  <c r="C38" i="32"/>
  <c r="C39" i="32"/>
  <c r="C40" i="32"/>
  <c r="C41" i="32"/>
  <c r="C44" i="32"/>
  <c r="C46" i="32"/>
  <c r="C48" i="32"/>
  <c r="C50" i="32"/>
  <c r="C26" i="31"/>
  <c r="C32" i="31"/>
  <c r="D39" i="31"/>
  <c r="E39" i="31"/>
  <c r="F39" i="31"/>
  <c r="G39" i="31"/>
  <c r="H39" i="31"/>
  <c r="L39" i="31"/>
  <c r="M39" i="31"/>
  <c r="N39" i="31"/>
  <c r="O39" i="31"/>
  <c r="P39" i="31"/>
  <c r="Q39" i="31"/>
  <c r="C41" i="31"/>
  <c r="C39" i="31"/>
  <c r="R41" i="31"/>
  <c r="C42" i="31"/>
  <c r="R42" i="31"/>
  <c r="R39" i="31" s="1"/>
  <c r="C43" i="31"/>
  <c r="R43" i="31"/>
  <c r="C44" i="31"/>
  <c r="R44" i="31"/>
  <c r="C31" i="30"/>
  <c r="D38" i="30"/>
  <c r="E38" i="30"/>
  <c r="F38" i="30"/>
  <c r="G38" i="30"/>
  <c r="H38" i="30"/>
  <c r="L38" i="30"/>
  <c r="M38" i="30"/>
  <c r="N38" i="30"/>
  <c r="O38" i="30"/>
  <c r="P38" i="30"/>
  <c r="Q38" i="30"/>
  <c r="C40" i="30"/>
  <c r="C38" i="30" s="1"/>
  <c r="R40" i="30"/>
  <c r="C41" i="30"/>
  <c r="R41" i="30"/>
  <c r="C42" i="30"/>
  <c r="R42" i="30"/>
  <c r="R38" i="30" s="1"/>
  <c r="C43" i="30"/>
  <c r="R43" i="30"/>
  <c r="V60" i="28"/>
  <c r="Y60" i="28"/>
  <c r="AB60" i="28" s="1"/>
  <c r="Z60" i="28"/>
  <c r="AA60" i="28"/>
  <c r="V61" i="28"/>
  <c r="Y61" i="28"/>
  <c r="Z61" i="28"/>
  <c r="AA61" i="28"/>
  <c r="AB61" i="28"/>
  <c r="V62" i="28"/>
  <c r="Y62" i="28"/>
  <c r="AB62" i="28" s="1"/>
  <c r="Z62" i="28"/>
  <c r="AA62" i="28"/>
  <c r="V63" i="28"/>
  <c r="Y63" i="28"/>
  <c r="AB63" i="28" s="1"/>
  <c r="Z63" i="28"/>
  <c r="AA63" i="28"/>
  <c r="V64" i="28"/>
  <c r="Y64" i="28"/>
  <c r="AB64" i="28" s="1"/>
  <c r="Z64" i="28"/>
  <c r="AA64" i="28"/>
  <c r="V65" i="28"/>
  <c r="AB65" i="28" s="1"/>
  <c r="Y65" i="28"/>
  <c r="Z65" i="28"/>
  <c r="AA65" i="28"/>
  <c r="AE65" i="28"/>
  <c r="AF65" i="28"/>
  <c r="AD65" i="28" s="1"/>
  <c r="AG65" i="28"/>
  <c r="AJ65" i="28"/>
  <c r="AO65" i="28"/>
  <c r="BG65" i="28" s="1"/>
  <c r="AP65" i="28"/>
  <c r="BE65" i="28" s="1"/>
  <c r="E65" i="28" s="1"/>
  <c r="AQ65" i="28"/>
  <c r="AT65" i="28"/>
  <c r="AW65" i="28"/>
  <c r="AZ65" i="28"/>
  <c r="BH65" i="28"/>
  <c r="V66" i="28"/>
  <c r="Y66" i="28"/>
  <c r="AB66" i="28" s="1"/>
  <c r="Z66" i="28"/>
  <c r="AA66" i="28"/>
  <c r="AE66" i="28"/>
  <c r="AD66" i="28" s="1"/>
  <c r="AF66" i="28"/>
  <c r="AG66" i="28"/>
  <c r="AJ66" i="28"/>
  <c r="AO66" i="28"/>
  <c r="AP66" i="28"/>
  <c r="BH66" i="28" s="1"/>
  <c r="AQ66" i="28"/>
  <c r="AT66" i="28"/>
  <c r="AW66" i="28"/>
  <c r="AZ66" i="28"/>
  <c r="BG66" i="28"/>
  <c r="AE67" i="28"/>
  <c r="AD67" i="28"/>
  <c r="AF67" i="28"/>
  <c r="AG67" i="28"/>
  <c r="AJ67" i="28"/>
  <c r="AO67" i="28"/>
  <c r="BG67" i="28" s="1"/>
  <c r="AP67" i="28"/>
  <c r="BH67" i="28"/>
  <c r="AQ67" i="28"/>
  <c r="AT67" i="28"/>
  <c r="AW67" i="28"/>
  <c r="AZ67" i="28"/>
  <c r="BE67" i="28"/>
  <c r="E67" i="28" s="1"/>
  <c r="P70" i="28"/>
  <c r="V70" i="28"/>
  <c r="Y70" i="28"/>
  <c r="AB70" i="28" s="1"/>
  <c r="Q70" i="28" s="1"/>
  <c r="Z70" i="28"/>
  <c r="O70" i="28"/>
  <c r="AA70" i="28"/>
  <c r="AE70" i="28"/>
  <c r="AF70" i="28"/>
  <c r="AD70" i="28" s="1"/>
  <c r="AG70" i="28"/>
  <c r="AJ70" i="28"/>
  <c r="AO70" i="28"/>
  <c r="BG70" i="28"/>
  <c r="AP70" i="28"/>
  <c r="BE70" i="28" s="1"/>
  <c r="E70" i="28" s="1"/>
  <c r="AQ70" i="28"/>
  <c r="AT70" i="28"/>
  <c r="AW70" i="28"/>
  <c r="AZ70" i="28"/>
  <c r="BD70" i="28"/>
  <c r="D70" i="28" s="1"/>
  <c r="BH70" i="28"/>
  <c r="V71" i="28"/>
  <c r="Y71" i="28"/>
  <c r="AB71" i="28" s="1"/>
  <c r="Q71" i="28" s="1"/>
  <c r="Z71" i="28"/>
  <c r="O71" i="28" s="1"/>
  <c r="AA71" i="28"/>
  <c r="P71" i="28" s="1"/>
  <c r="AE71" i="28"/>
  <c r="AD71" i="28" s="1"/>
  <c r="AF71" i="28"/>
  <c r="BE71" i="28" s="1"/>
  <c r="E71" i="28" s="1"/>
  <c r="AG71" i="28"/>
  <c r="AJ71" i="28"/>
  <c r="AO71" i="28"/>
  <c r="AN71" i="28" s="1"/>
  <c r="AP71" i="28"/>
  <c r="AQ71" i="28"/>
  <c r="AT71" i="28"/>
  <c r="AW71" i="28"/>
  <c r="AZ71" i="28"/>
  <c r="BD71" i="28"/>
  <c r="D71" i="28" s="1"/>
  <c r="BG71" i="28"/>
  <c r="BH71" i="28"/>
  <c r="V72" i="28"/>
  <c r="AB72" i="28"/>
  <c r="Q72" i="28" s="1"/>
  <c r="Y72" i="28"/>
  <c r="Z72" i="28"/>
  <c r="O72" i="28" s="1"/>
  <c r="AA72" i="28"/>
  <c r="P72" i="28" s="1"/>
  <c r="AE72" i="28"/>
  <c r="AD72" i="28" s="1"/>
  <c r="AF72" i="28"/>
  <c r="BE72" i="28" s="1"/>
  <c r="E72" i="28" s="1"/>
  <c r="AG72" i="28"/>
  <c r="AJ72" i="28"/>
  <c r="AO72" i="28"/>
  <c r="BG72" i="28" s="1"/>
  <c r="AN72" i="28"/>
  <c r="BF72" i="28" s="1"/>
  <c r="AP72" i="28"/>
  <c r="BH72" i="28"/>
  <c r="AQ72" i="28"/>
  <c r="AT72" i="28"/>
  <c r="AW72" i="28"/>
  <c r="AZ72" i="28"/>
  <c r="BD72" i="28"/>
  <c r="D72" i="28"/>
  <c r="V73" i="28"/>
  <c r="Y73" i="28"/>
  <c r="AB73" i="28" s="1"/>
  <c r="Q73" i="28" s="1"/>
  <c r="Z73" i="28"/>
  <c r="O73" i="28"/>
  <c r="AA73" i="28"/>
  <c r="P73" i="28"/>
  <c r="AE73" i="28"/>
  <c r="AF73" i="28"/>
  <c r="AD73" i="28" s="1"/>
  <c r="AG73" i="28"/>
  <c r="AJ73" i="28"/>
  <c r="AO73" i="28"/>
  <c r="BD73" i="28" s="1"/>
  <c r="D73" i="28" s="1"/>
  <c r="BG73" i="28"/>
  <c r="AP73" i="28"/>
  <c r="BH73" i="28"/>
  <c r="AQ73" i="28"/>
  <c r="AT73" i="28"/>
  <c r="AW73" i="28"/>
  <c r="AZ73" i="28"/>
  <c r="V74" i="28"/>
  <c r="Y74" i="28"/>
  <c r="AB74" i="28" s="1"/>
  <c r="Q74" i="28" s="1"/>
  <c r="Z74" i="28"/>
  <c r="O74" i="28"/>
  <c r="AA74" i="28"/>
  <c r="P74" i="28" s="1"/>
  <c r="AE74" i="28"/>
  <c r="AF74" i="28"/>
  <c r="AD74" i="28" s="1"/>
  <c r="AG74" i="28"/>
  <c r="AJ74" i="28"/>
  <c r="AO74" i="28"/>
  <c r="BG74" i="28" s="1"/>
  <c r="AP74" i="28"/>
  <c r="BE74" i="28" s="1"/>
  <c r="E74" i="28" s="1"/>
  <c r="AQ74" i="28"/>
  <c r="AT74" i="28"/>
  <c r="AW74" i="28"/>
  <c r="AZ74" i="28"/>
  <c r="BH74" i="28"/>
  <c r="O75" i="28"/>
  <c r="V75" i="28"/>
  <c r="Y75" i="28"/>
  <c r="AB75" i="28"/>
  <c r="Q75" i="28" s="1"/>
  <c r="Z75" i="28"/>
  <c r="AA75" i="28"/>
  <c r="P75" i="28" s="1"/>
  <c r="AD75" i="28"/>
  <c r="AE75" i="28"/>
  <c r="AF75" i="28"/>
  <c r="AG75" i="28"/>
  <c r="AJ75" i="28"/>
  <c r="AO75" i="28"/>
  <c r="AN75" i="28" s="1"/>
  <c r="AP75" i="28"/>
  <c r="BE75" i="28" s="1"/>
  <c r="E75" i="28" s="1"/>
  <c r="AQ75" i="28"/>
  <c r="AT75" i="28"/>
  <c r="AW75" i="28"/>
  <c r="AZ75" i="28"/>
  <c r="BD75" i="28"/>
  <c r="D75" i="28"/>
  <c r="BG75" i="28"/>
  <c r="BH75" i="28"/>
  <c r="V76" i="28"/>
  <c r="Y76" i="28"/>
  <c r="AB76" i="28" s="1"/>
  <c r="Z76" i="28"/>
  <c r="AA76" i="28"/>
  <c r="AE76" i="28"/>
  <c r="AF76" i="28"/>
  <c r="AD76" i="28"/>
  <c r="BC76" i="28" s="1"/>
  <c r="C76" i="28" s="1"/>
  <c r="AG76" i="28"/>
  <c r="AJ76" i="28"/>
  <c r="AO76" i="28"/>
  <c r="BD76" i="28" s="1"/>
  <c r="D76" i="28" s="1"/>
  <c r="BG76" i="28"/>
  <c r="AP76" i="28"/>
  <c r="BH76" i="28"/>
  <c r="AQ76" i="28"/>
  <c r="AT76" i="28"/>
  <c r="AW76" i="28"/>
  <c r="AZ76" i="28"/>
  <c r="BE76" i="28"/>
  <c r="E76" i="28"/>
  <c r="H59" i="24"/>
  <c r="I59" i="24"/>
  <c r="H60" i="24"/>
  <c r="I60" i="24"/>
  <c r="H61" i="24"/>
  <c r="H62" i="24"/>
  <c r="I62" i="24"/>
  <c r="H64" i="24"/>
  <c r="I64" i="24"/>
  <c r="H65" i="24"/>
  <c r="I65" i="24"/>
  <c r="H68" i="24"/>
  <c r="I68" i="24"/>
  <c r="P59" i="23"/>
  <c r="P60" i="23"/>
  <c r="P61" i="23"/>
  <c r="P62" i="23"/>
  <c r="P63" i="23"/>
  <c r="P64" i="23"/>
  <c r="P65" i="23"/>
  <c r="P68" i="23"/>
  <c r="P69" i="23"/>
  <c r="P70" i="23"/>
  <c r="P71" i="23"/>
  <c r="P72" i="23"/>
  <c r="P73" i="23"/>
  <c r="P74" i="23"/>
  <c r="P75" i="23"/>
  <c r="C58" i="22"/>
  <c r="T58" i="22"/>
  <c r="U58" i="22"/>
  <c r="C59" i="22"/>
  <c r="T59" i="22"/>
  <c r="U59" i="22"/>
  <c r="C60" i="22"/>
  <c r="T60" i="22"/>
  <c r="U60" i="22"/>
  <c r="C61" i="22"/>
  <c r="T61" i="22"/>
  <c r="U61" i="22"/>
  <c r="C62" i="22"/>
  <c r="T62" i="22"/>
  <c r="U62" i="22"/>
  <c r="C63" i="22"/>
  <c r="T63" i="22"/>
  <c r="U63" i="22"/>
  <c r="C66" i="22"/>
  <c r="U66" i="22"/>
  <c r="C67" i="22"/>
  <c r="U67" i="22"/>
  <c r="C68" i="22"/>
  <c r="U68" i="22"/>
  <c r="C69" i="22"/>
  <c r="U69" i="22"/>
  <c r="C70" i="22"/>
  <c r="U70" i="22"/>
  <c r="C71" i="22"/>
  <c r="U71" i="22"/>
  <c r="C72" i="22"/>
  <c r="U72" i="22"/>
  <c r="C73" i="22"/>
  <c r="U73" i="22"/>
  <c r="C54" i="21"/>
  <c r="C55" i="21"/>
  <c r="C58" i="21"/>
  <c r="V58" i="21"/>
  <c r="W58" i="21"/>
  <c r="C59" i="21"/>
  <c r="V59" i="21"/>
  <c r="W59" i="21"/>
  <c r="C60" i="21"/>
  <c r="V60" i="21"/>
  <c r="W60" i="21"/>
  <c r="C61" i="21"/>
  <c r="V61" i="21"/>
  <c r="V62" i="21"/>
  <c r="W62" i="21"/>
  <c r="V63" i="21"/>
  <c r="W63" i="21"/>
  <c r="W64" i="21"/>
  <c r="W65" i="21"/>
  <c r="C66" i="21"/>
  <c r="C67" i="21"/>
  <c r="W67" i="21"/>
  <c r="C68" i="21"/>
  <c r="W68" i="21"/>
  <c r="C69" i="21"/>
  <c r="W69" i="21"/>
  <c r="C70" i="21"/>
  <c r="W70" i="21"/>
  <c r="C71" i="21"/>
  <c r="W71" i="21"/>
  <c r="C72" i="21"/>
  <c r="W72" i="21"/>
  <c r="C73" i="21"/>
  <c r="W73" i="21"/>
  <c r="W58" i="20"/>
  <c r="W59" i="20"/>
  <c r="X59" i="20"/>
  <c r="W60" i="20"/>
  <c r="X60" i="20"/>
  <c r="W61" i="20"/>
  <c r="X61" i="20"/>
  <c r="W62" i="20"/>
  <c r="X62" i="20"/>
  <c r="X63" i="20"/>
  <c r="C66" i="20"/>
  <c r="X66" i="20"/>
  <c r="C67" i="20"/>
  <c r="X67" i="20"/>
  <c r="C68" i="20"/>
  <c r="X68" i="20"/>
  <c r="C69" i="20"/>
  <c r="X69" i="20"/>
  <c r="C70" i="20"/>
  <c r="X70" i="20"/>
  <c r="C71" i="20"/>
  <c r="X71" i="20"/>
  <c r="C72" i="20"/>
  <c r="X72" i="20"/>
  <c r="C73" i="20"/>
  <c r="X73" i="20"/>
  <c r="I3" i="18"/>
  <c r="I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AN76" i="28"/>
  <c r="BF76" i="28" s="1"/>
  <c r="AN73" i="28"/>
  <c r="BC73" i="28" s="1"/>
  <c r="C73" i="28" s="1"/>
  <c r="BE66" i="28"/>
  <c r="E66" i="28" s="1"/>
  <c r="BD66" i="28"/>
  <c r="D66" i="28" s="1"/>
  <c r="BF73" i="28"/>
  <c r="BF71" i="28" l="1"/>
  <c r="BC71" i="28"/>
  <c r="C71" i="28" s="1"/>
  <c r="BC75" i="28"/>
  <c r="C75" i="28" s="1"/>
  <c r="BF75" i="28"/>
  <c r="AN67" i="28"/>
  <c r="BC72" i="28"/>
  <c r="C72" i="28" s="1"/>
  <c r="AN70" i="28"/>
  <c r="BD65" i="28"/>
  <c r="D65" i="28" s="1"/>
  <c r="AN74" i="28"/>
  <c r="AN65" i="28"/>
  <c r="BD74" i="28"/>
  <c r="D74" i="28" s="1"/>
  <c r="BE73" i="28"/>
  <c r="E73" i="28" s="1"/>
  <c r="AN66" i="28"/>
  <c r="BD67" i="28"/>
  <c r="D67" i="28" s="1"/>
  <c r="BC70" i="28" l="1"/>
  <c r="C70" i="28" s="1"/>
  <c r="BF70" i="28"/>
  <c r="BC65" i="28"/>
  <c r="C65" i="28" s="1"/>
  <c r="BF65" i="28"/>
  <c r="BF66" i="28"/>
  <c r="BC66" i="28"/>
  <c r="C66" i="28" s="1"/>
  <c r="BF74" i="28"/>
  <c r="BC74" i="28"/>
  <c r="C74" i="28" s="1"/>
  <c r="BF67" i="28"/>
  <c r="BC67" i="28"/>
  <c r="C67" i="28" s="1"/>
</calcChain>
</file>

<file path=xl/sharedStrings.xml><?xml version="1.0" encoding="utf-8"?>
<sst xmlns="http://schemas.openxmlformats.org/spreadsheetml/2006/main" count="9463" uniqueCount="1426">
  <si>
    <t>区　分</t>
  </si>
  <si>
    <t>男</t>
  </si>
  <si>
    <t>女</t>
  </si>
  <si>
    <t>兼務者</t>
  </si>
  <si>
    <t>計</t>
  </si>
  <si>
    <t>幼稚園</t>
  </si>
  <si>
    <t>小学校</t>
  </si>
  <si>
    <t>中学校</t>
  </si>
  <si>
    <t>高等学校</t>
  </si>
  <si>
    <t>盲学校</t>
  </si>
  <si>
    <t>高等専門学校</t>
  </si>
  <si>
    <t>短期大学</t>
  </si>
  <si>
    <t>大学</t>
  </si>
  <si>
    <t>（再掲）大 学 院</t>
  </si>
  <si>
    <t>専修学校</t>
  </si>
  <si>
    <t>各種学校</t>
  </si>
  <si>
    <t>区分</t>
  </si>
  <si>
    <t>在　　　学　　　者　　　数</t>
  </si>
  <si>
    <t>教　　　　　　員　　　　　　数</t>
  </si>
  <si>
    <t>本　　　務　　　者</t>
  </si>
  <si>
    <t>在学者</t>
  </si>
  <si>
    <t>本 務</t>
  </si>
  <si>
    <t>教 員</t>
  </si>
  <si>
    <t>（再掲）</t>
  </si>
  <si>
    <t>高等教育</t>
  </si>
  <si>
    <t>女の割合(％)</t>
    <phoneticPr fontId="6"/>
  </si>
  <si>
    <t>Total</t>
  </si>
  <si>
    <t>Kindergarten</t>
  </si>
  <si>
    <t>Elementary school</t>
  </si>
  <si>
    <t>Lower secondary  school</t>
  </si>
  <si>
    <t>Secondary school</t>
  </si>
  <si>
    <t>College of technology</t>
  </si>
  <si>
    <t>Junior college</t>
  </si>
  <si>
    <t xml:space="preserve">University </t>
  </si>
  <si>
    <t>Specialized training college</t>
  </si>
  <si>
    <t>Schools</t>
  </si>
  <si>
    <t>男</t>
    <phoneticPr fontId="6"/>
  </si>
  <si>
    <t>Male</t>
  </si>
  <si>
    <t>Male</t>
    <phoneticPr fontId="6"/>
  </si>
  <si>
    <t>Total</t>
    <phoneticPr fontId="6"/>
  </si>
  <si>
    <t>Female</t>
  </si>
  <si>
    <t>Female</t>
    <phoneticPr fontId="6"/>
  </si>
  <si>
    <t>Students</t>
  </si>
  <si>
    <t>Teachers</t>
  </si>
  <si>
    <t>Part-time</t>
  </si>
  <si>
    <t xml:space="preserve">職 員 数  </t>
    <phoneticPr fontId="6"/>
  </si>
  <si>
    <t xml:space="preserve"> (本務者)</t>
  </si>
  <si>
    <t xml:space="preserve">Non-teaching staff  </t>
  </si>
  <si>
    <t xml:space="preserve"> (Full-time)</t>
  </si>
  <si>
    <t>Percentage of female (%)</t>
  </si>
  <si>
    <t>Full-time</t>
  </si>
  <si>
    <t>(Full-time)</t>
  </si>
  <si>
    <t>学 校 数</t>
    <phoneticPr fontId="6"/>
  </si>
  <si>
    <t>中等教育学校</t>
    <rPh sb="0" eb="2">
      <t>チュウトウ</t>
    </rPh>
    <rPh sb="2" eb="4">
      <t>キョウイク</t>
    </rPh>
    <rPh sb="4" eb="6">
      <t>ガッコウ</t>
    </rPh>
    <phoneticPr fontId="6"/>
  </si>
  <si>
    <t>公　　立&lt;Local&gt;</t>
    <phoneticPr fontId="6"/>
  </si>
  <si>
    <t>　Upper secondary school</t>
    <phoneticPr fontId="6"/>
  </si>
  <si>
    <t>　大 学 院</t>
    <rPh sb="5" eb="6">
      <t>イン</t>
    </rPh>
    <phoneticPr fontId="6"/>
  </si>
  <si>
    <t>私　　立&lt;Private&gt;</t>
    <phoneticPr fontId="6"/>
  </si>
  <si>
    <t>School Education　5</t>
    <phoneticPr fontId="6"/>
  </si>
  <si>
    <t>School Education　7</t>
    <phoneticPr fontId="6"/>
  </si>
  <si>
    <t>8　学校教育総括</t>
    <phoneticPr fontId="6"/>
  </si>
  <si>
    <t>School Education　9</t>
    <phoneticPr fontId="6"/>
  </si>
  <si>
    <t>4　学校教育総括</t>
    <phoneticPr fontId="6"/>
  </si>
  <si>
    <t>（別掲）通信制</t>
    <rPh sb="1" eb="2">
      <t>ベツ</t>
    </rPh>
    <rPh sb="2" eb="3">
      <t>ケイ</t>
    </rPh>
    <rPh sb="4" eb="7">
      <t>ツウシンセイ</t>
    </rPh>
    <phoneticPr fontId="6"/>
  </si>
  <si>
    <t xml:space="preserve">     Schools, Students, Teachers and </t>
    <phoneticPr fontId="6"/>
  </si>
  <si>
    <t>特別支援学校</t>
    <rPh sb="0" eb="2">
      <t>トクベツ</t>
    </rPh>
    <rPh sb="2" eb="4">
      <t>シエン</t>
    </rPh>
    <rPh sb="4" eb="6">
      <t>ガッコウ</t>
    </rPh>
    <phoneticPr fontId="6"/>
  </si>
  <si>
    <t>聴講生等</t>
    <rPh sb="0" eb="3">
      <t>チョウコウセイ</t>
    </rPh>
    <rPh sb="3" eb="4">
      <t>トウ</t>
    </rPh>
    <phoneticPr fontId="6"/>
  </si>
  <si>
    <t>国　　立&lt;National&gt;</t>
    <phoneticPr fontId="6"/>
  </si>
  <si>
    <t>6　学校教育総括</t>
    <phoneticPr fontId="6"/>
  </si>
  <si>
    <t>学　校　数　・　在　学　者　数　・　</t>
    <phoneticPr fontId="6"/>
  </si>
  <si>
    <t>10 学校教育総括</t>
    <phoneticPr fontId="6"/>
  </si>
  <si>
    <t>School Education　11</t>
    <phoneticPr fontId="6"/>
  </si>
  <si>
    <t>中等教育
学校</t>
    <rPh sb="0" eb="2">
      <t>チュウトウ</t>
    </rPh>
    <rPh sb="2" eb="4">
      <t>キョウイク</t>
    </rPh>
    <rPh sb="5" eb="7">
      <t>ガッコウ</t>
    </rPh>
    <phoneticPr fontId="6"/>
  </si>
  <si>
    <t>特別支援
学校</t>
    <rPh sb="0" eb="2">
      <t>トクベツ</t>
    </rPh>
    <rPh sb="2" eb="4">
      <t>シエン</t>
    </rPh>
    <rPh sb="5" eb="7">
      <t>ガッコウ</t>
    </rPh>
    <phoneticPr fontId="6"/>
  </si>
  <si>
    <t>高等専門
学校</t>
    <rPh sb="0" eb="2">
      <t>コウトウ</t>
    </rPh>
    <rPh sb="2" eb="4">
      <t>センモン</t>
    </rPh>
    <rPh sb="5" eb="7">
      <t>ガッコウ</t>
    </rPh>
    <phoneticPr fontId="6"/>
  </si>
  <si>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</si>
  <si>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</si>
  <si>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</si>
  <si>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</si>
  <si>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</si>
  <si>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</si>
  <si>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</si>
  <si>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</si>
  <si>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</si>
  <si>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</si>
  <si>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</si>
  <si>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</si>
  <si>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</si>
  <si>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</si>
  <si>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</si>
  <si>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</si>
  <si>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</si>
  <si>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</si>
  <si>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</si>
  <si>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</si>
  <si>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</si>
  <si>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</si>
  <si>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</si>
  <si>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</si>
  <si>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</si>
  <si>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12 学校教育総括</t>
    <phoneticPr fontId="6"/>
  </si>
  <si>
    <t>School Education　13</t>
    <phoneticPr fontId="6"/>
  </si>
  <si>
    <t>高等専門
学校</t>
    <phoneticPr fontId="6"/>
  </si>
  <si>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</si>
  <si>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</si>
  <si>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</si>
  <si>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</si>
  <si>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</si>
  <si>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</si>
  <si>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</si>
  <si>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</si>
  <si>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</si>
  <si>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</si>
  <si>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</si>
  <si>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</si>
  <si>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</si>
  <si>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</si>
  <si>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</si>
  <si>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</si>
  <si>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</si>
  <si>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</si>
  <si>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</si>
  <si>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</si>
  <si>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</si>
  <si>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</si>
  <si>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xml:space="preserve"> </t>
    <phoneticPr fontId="6"/>
  </si>
  <si>
    <t>14 学校教育総括</t>
    <phoneticPr fontId="6"/>
  </si>
  <si>
    <t>（再掲）　　　高等教育</t>
  </si>
  <si>
    <t>　　 7   通信教育部の学生・生徒は含まれていない。</t>
    <phoneticPr fontId="6"/>
  </si>
  <si>
    <t>02</t>
  </si>
  <si>
    <t>03</t>
  </si>
  <si>
    <t>04</t>
  </si>
  <si>
    <t>05</t>
  </si>
  <si>
    <t>06</t>
  </si>
  <si>
    <t>08</t>
  </si>
  <si>
    <t>09</t>
  </si>
  <si>
    <t>10</t>
  </si>
  <si>
    <t>11</t>
  </si>
  <si>
    <t>12</t>
  </si>
  <si>
    <t>13</t>
  </si>
  <si>
    <t>14</t>
  </si>
  <si>
    <t>15</t>
  </si>
  <si>
    <t>16</t>
  </si>
  <si>
    <t>18</t>
  </si>
  <si>
    <t>幼</t>
    <rPh sb="0" eb="1">
      <t>ヨウ</t>
    </rPh>
    <phoneticPr fontId="14"/>
  </si>
  <si>
    <t>小</t>
    <rPh sb="0" eb="1">
      <t>ショウ</t>
    </rPh>
    <phoneticPr fontId="14"/>
  </si>
  <si>
    <t>中</t>
    <rPh sb="0" eb="1">
      <t>チュウ</t>
    </rPh>
    <phoneticPr fontId="14"/>
  </si>
  <si>
    <t>高</t>
    <rPh sb="0" eb="1">
      <t>コウ</t>
    </rPh>
    <phoneticPr fontId="14"/>
  </si>
  <si>
    <t>中等前期</t>
    <rPh sb="0" eb="2">
      <t>チュウトウ</t>
    </rPh>
    <rPh sb="2" eb="4">
      <t>ゼンキ</t>
    </rPh>
    <phoneticPr fontId="14"/>
  </si>
  <si>
    <t>後期</t>
    <rPh sb="0" eb="2">
      <t>コウキ</t>
    </rPh>
    <phoneticPr fontId="14"/>
  </si>
  <si>
    <t>計</t>
    <rPh sb="0" eb="1">
      <t>ケイ</t>
    </rPh>
    <phoneticPr fontId="14"/>
  </si>
  <si>
    <t>特別</t>
    <rPh sb="0" eb="2">
      <t>トクベツ</t>
    </rPh>
    <phoneticPr fontId="14"/>
  </si>
  <si>
    <t>専修</t>
    <rPh sb="0" eb="2">
      <t>センシュウ</t>
    </rPh>
    <phoneticPr fontId="14"/>
  </si>
  <si>
    <t>各種</t>
    <rPh sb="0" eb="2">
      <t>カクシュ</t>
    </rPh>
    <phoneticPr fontId="14"/>
  </si>
  <si>
    <t>北海道</t>
    <rPh sb="0" eb="1">
      <t>キタ</t>
    </rPh>
    <rPh sb="1" eb="2">
      <t>ウミ</t>
    </rPh>
    <rPh sb="2" eb="3">
      <t>ミチ</t>
    </rPh>
    <phoneticPr fontId="17"/>
  </si>
  <si>
    <t>青森</t>
    <rPh sb="0" eb="1">
      <t>アオ</t>
    </rPh>
    <rPh sb="1" eb="2">
      <t>モリ</t>
    </rPh>
    <phoneticPr fontId="17"/>
  </si>
  <si>
    <t>岩手</t>
    <rPh sb="0" eb="1">
      <t>イワ</t>
    </rPh>
    <rPh sb="1" eb="2">
      <t>テ</t>
    </rPh>
    <phoneticPr fontId="17"/>
  </si>
  <si>
    <t>宮城</t>
    <rPh sb="0" eb="2">
      <t>ミヤギ</t>
    </rPh>
    <phoneticPr fontId="17"/>
  </si>
  <si>
    <t>秋田</t>
    <rPh sb="0" eb="2">
      <t>アキタ</t>
    </rPh>
    <phoneticPr fontId="17"/>
  </si>
  <si>
    <t>山形</t>
    <rPh sb="0" eb="2">
      <t>ヤマガタ</t>
    </rPh>
    <phoneticPr fontId="17"/>
  </si>
  <si>
    <t>福島</t>
    <rPh sb="0" eb="2">
      <t>フクシマ</t>
    </rPh>
    <phoneticPr fontId="17"/>
  </si>
  <si>
    <t>茨城</t>
    <rPh sb="0" eb="2">
      <t>イバラギ</t>
    </rPh>
    <phoneticPr fontId="17"/>
  </si>
  <si>
    <t>栃木</t>
    <rPh sb="0" eb="2">
      <t>トチギ</t>
    </rPh>
    <phoneticPr fontId="17"/>
  </si>
  <si>
    <t>群馬</t>
    <rPh sb="0" eb="2">
      <t>グンマ</t>
    </rPh>
    <phoneticPr fontId="17"/>
  </si>
  <si>
    <t>埼玉</t>
    <rPh sb="0" eb="2">
      <t>サイタマ</t>
    </rPh>
    <phoneticPr fontId="17"/>
  </si>
  <si>
    <t>千葉</t>
    <rPh sb="0" eb="2">
      <t>チバ</t>
    </rPh>
    <phoneticPr fontId="17"/>
  </si>
  <si>
    <t>東京</t>
    <rPh sb="0" eb="2">
      <t>トウキョウ</t>
    </rPh>
    <phoneticPr fontId="17"/>
  </si>
  <si>
    <t>神奈川</t>
    <rPh sb="0" eb="3">
      <t>カナガワ</t>
    </rPh>
    <phoneticPr fontId="17"/>
  </si>
  <si>
    <t>新潟</t>
    <rPh sb="0" eb="2">
      <t>ニイガタ</t>
    </rPh>
    <phoneticPr fontId="17"/>
  </si>
  <si>
    <t>富山</t>
    <rPh sb="0" eb="2">
      <t>トヤマ</t>
    </rPh>
    <phoneticPr fontId="17"/>
  </si>
  <si>
    <t>石川</t>
    <rPh sb="0" eb="2">
      <t>イシカワ</t>
    </rPh>
    <phoneticPr fontId="17"/>
  </si>
  <si>
    <t>福井</t>
    <rPh sb="0" eb="2">
      <t>フクイ</t>
    </rPh>
    <phoneticPr fontId="17"/>
  </si>
  <si>
    <t>山梨</t>
    <rPh sb="0" eb="2">
      <t>ヤマナシ</t>
    </rPh>
    <phoneticPr fontId="17"/>
  </si>
  <si>
    <t>長野</t>
    <rPh sb="0" eb="2">
      <t>ナガノ</t>
    </rPh>
    <phoneticPr fontId="17"/>
  </si>
  <si>
    <t>岐阜</t>
    <rPh sb="0" eb="2">
      <t>ギフ</t>
    </rPh>
    <phoneticPr fontId="17"/>
  </si>
  <si>
    <t>静岡</t>
    <rPh sb="0" eb="2">
      <t>シズオカ</t>
    </rPh>
    <phoneticPr fontId="17"/>
  </si>
  <si>
    <t>愛知</t>
    <rPh sb="0" eb="2">
      <t>アイチ</t>
    </rPh>
    <phoneticPr fontId="17"/>
  </si>
  <si>
    <t>三重</t>
    <rPh sb="0" eb="2">
      <t>ミエ</t>
    </rPh>
    <phoneticPr fontId="17"/>
  </si>
  <si>
    <t>滋賀</t>
    <rPh sb="0" eb="2">
      <t>シガ</t>
    </rPh>
    <phoneticPr fontId="17"/>
  </si>
  <si>
    <t>京都</t>
    <rPh sb="0" eb="2">
      <t>キョウト</t>
    </rPh>
    <phoneticPr fontId="17"/>
  </si>
  <si>
    <t>大阪</t>
    <rPh sb="0" eb="2">
      <t>オオサカ</t>
    </rPh>
    <phoneticPr fontId="17"/>
  </si>
  <si>
    <t>兵庫</t>
    <rPh sb="0" eb="2">
      <t>ヒョウゴ</t>
    </rPh>
    <phoneticPr fontId="17"/>
  </si>
  <si>
    <t>奈良</t>
    <rPh sb="0" eb="2">
      <t>ナラ</t>
    </rPh>
    <phoneticPr fontId="17"/>
  </si>
  <si>
    <t>和歌山</t>
    <rPh sb="0" eb="3">
      <t>ワカヤマ</t>
    </rPh>
    <phoneticPr fontId="17"/>
  </si>
  <si>
    <t>鳥取</t>
    <rPh sb="0" eb="2">
      <t>トットリ</t>
    </rPh>
    <phoneticPr fontId="17"/>
  </si>
  <si>
    <t>島根</t>
    <rPh sb="0" eb="2">
      <t>シマネ</t>
    </rPh>
    <phoneticPr fontId="17"/>
  </si>
  <si>
    <t>岡山</t>
    <rPh sb="0" eb="2">
      <t>オカヤマ</t>
    </rPh>
    <phoneticPr fontId="17"/>
  </si>
  <si>
    <t>広島</t>
    <rPh sb="0" eb="2">
      <t>ヒロシマ</t>
    </rPh>
    <phoneticPr fontId="17"/>
  </si>
  <si>
    <t>山口</t>
    <rPh sb="0" eb="2">
      <t>ヤマグチ</t>
    </rPh>
    <phoneticPr fontId="17"/>
  </si>
  <si>
    <t>徳島</t>
    <rPh sb="0" eb="2">
      <t>トクシマ</t>
    </rPh>
    <phoneticPr fontId="17"/>
  </si>
  <si>
    <t>香川</t>
    <rPh sb="0" eb="2">
      <t>カガワ</t>
    </rPh>
    <phoneticPr fontId="17"/>
  </si>
  <si>
    <t>愛媛</t>
    <rPh sb="0" eb="2">
      <t>エヒメ</t>
    </rPh>
    <phoneticPr fontId="17"/>
  </si>
  <si>
    <t>高知</t>
    <rPh sb="0" eb="2">
      <t>コウチ</t>
    </rPh>
    <phoneticPr fontId="17"/>
  </si>
  <si>
    <t>福岡</t>
    <rPh sb="0" eb="2">
      <t>フクオカ</t>
    </rPh>
    <phoneticPr fontId="17"/>
  </si>
  <si>
    <t>佐賀</t>
    <rPh sb="0" eb="2">
      <t>サガ</t>
    </rPh>
    <phoneticPr fontId="17"/>
  </si>
  <si>
    <t>長崎</t>
    <rPh sb="0" eb="2">
      <t>ナガサキ</t>
    </rPh>
    <phoneticPr fontId="17"/>
  </si>
  <si>
    <t>熊本</t>
    <rPh sb="0" eb="2">
      <t>クマモト</t>
    </rPh>
    <phoneticPr fontId="17"/>
  </si>
  <si>
    <t>大分</t>
    <rPh sb="0" eb="2">
      <t>オオイタ</t>
    </rPh>
    <phoneticPr fontId="17"/>
  </si>
  <si>
    <t>宮崎</t>
    <rPh sb="0" eb="2">
      <t>ミヤザキ</t>
    </rPh>
    <phoneticPr fontId="17"/>
  </si>
  <si>
    <t>鹿児島</t>
    <rPh sb="0" eb="3">
      <t>カゴシマ</t>
    </rPh>
    <phoneticPr fontId="17"/>
  </si>
  <si>
    <t>沖縄</t>
    <rPh sb="0" eb="2">
      <t>オキナワ</t>
    </rPh>
    <phoneticPr fontId="17"/>
  </si>
  <si>
    <t>18 学校教育総括</t>
    <phoneticPr fontId="6"/>
  </si>
  <si>
    <t>中等教育　学校</t>
    <rPh sb="0" eb="2">
      <t>チュウトウ</t>
    </rPh>
    <rPh sb="2" eb="4">
      <t>キョウイク</t>
    </rPh>
    <rPh sb="5" eb="7">
      <t>ガッコウ</t>
    </rPh>
    <phoneticPr fontId="6"/>
  </si>
  <si>
    <t>特別支援　学校</t>
    <rPh sb="0" eb="2">
      <t>トクベツ</t>
    </rPh>
    <rPh sb="2" eb="4">
      <t>シエン</t>
    </rPh>
    <rPh sb="5" eb="7">
      <t>ガッコウ</t>
    </rPh>
    <phoneticPr fontId="6"/>
  </si>
  <si>
    <t>高等専門 学　　校</t>
    <rPh sb="5" eb="6">
      <t>ガク</t>
    </rPh>
    <phoneticPr fontId="6"/>
  </si>
  <si>
    <t>大　学</t>
  </si>
  <si>
    <t>20 学校教育総括</t>
    <phoneticPr fontId="6"/>
  </si>
  <si>
    <t>　　　　　　　　　　　　　　　　　　　　　　　　　　　　　　　　　　　　　　　　　　　　　　　　　　　　　　　　　　　　　　　　　　　　　　　　　　　　　　　　　　　　　　　　　　　　　　　　　　　　　　　　　　　　　　　　　　　　　　　　　　　　　　　</t>
  </si>
  <si>
    <t>22　学校教育総括</t>
    <phoneticPr fontId="6"/>
  </si>
  <si>
    <t>School Education　23</t>
    <phoneticPr fontId="6"/>
  </si>
  <si>
    <r>
      <t>学　　　　　　　　校　　　　　　　　数</t>
    </r>
    <r>
      <rPr>
        <sz val="12"/>
        <rFont val="ＭＳ 明朝"/>
        <family val="1"/>
        <charset val="128"/>
      </rPr>
      <t>（年次別）</t>
    </r>
    <phoneticPr fontId="6"/>
  </si>
  <si>
    <t xml:space="preserve">　　 Schools (National, Local </t>
    <phoneticPr fontId="6"/>
  </si>
  <si>
    <t>高等学校</t>
    <phoneticPr fontId="6"/>
  </si>
  <si>
    <t>聾学校</t>
  </si>
  <si>
    <t>養護      学校</t>
    <phoneticPr fontId="6"/>
  </si>
  <si>
    <t>高等専門
学校</t>
    <phoneticPr fontId="6"/>
  </si>
  <si>
    <t>短期
大学</t>
    <phoneticPr fontId="6"/>
  </si>
  <si>
    <t>国立養護教諭養成所</t>
  </si>
  <si>
    <t>各種      学校</t>
    <phoneticPr fontId="6"/>
  </si>
  <si>
    <r>
      <t>(再掲)</t>
    </r>
    <r>
      <rPr>
        <sz val="11"/>
        <rFont val="ＭＳ 明朝"/>
        <family val="1"/>
        <charset val="128"/>
      </rPr>
      <t>盲･聾･　養護学校</t>
    </r>
    <phoneticPr fontId="6"/>
  </si>
  <si>
    <t>(再掲)高等　教育</t>
    <phoneticPr fontId="6"/>
  </si>
  <si>
    <t>Lower secondary school</t>
  </si>
  <si>
    <t>Upper secondary school</t>
  </si>
  <si>
    <t>School for the blind</t>
  </si>
  <si>
    <t>School for the deaf</t>
  </si>
  <si>
    <t>School for the other disabled</t>
    <phoneticPr fontId="6"/>
  </si>
  <si>
    <t>Schools for special needs education</t>
    <phoneticPr fontId="6"/>
  </si>
  <si>
    <t>University</t>
  </si>
  <si>
    <t>NTINT</t>
  </si>
  <si>
    <t>Miscellaneous school</t>
  </si>
  <si>
    <t>Spec. ed. school</t>
    <phoneticPr fontId="6"/>
  </si>
  <si>
    <t>Higher education</t>
  </si>
  <si>
    <t>昭和23年</t>
  </si>
  <si>
    <t>…</t>
  </si>
  <si>
    <t>－</t>
  </si>
  <si>
    <t>　24</t>
  </si>
  <si>
    <t>　25</t>
  </si>
  <si>
    <t>　26</t>
  </si>
  <si>
    <t>　27</t>
  </si>
  <si>
    <t>　28</t>
  </si>
  <si>
    <t>　29</t>
  </si>
  <si>
    <t>　30</t>
  </si>
  <si>
    <t>　31</t>
  </si>
  <si>
    <t>　32</t>
  </si>
  <si>
    <t>　33</t>
  </si>
  <si>
    <t>　34</t>
  </si>
  <si>
    <t>　35</t>
  </si>
  <si>
    <t>国</t>
  </si>
  <si>
    <t>　36</t>
  </si>
  <si>
    <t>立</t>
  </si>
  <si>
    <t>　37</t>
  </si>
  <si>
    <t>工</t>
  </si>
  <si>
    <t>　38</t>
  </si>
  <si>
    <t>業</t>
  </si>
  <si>
    <t>　39</t>
  </si>
  <si>
    <t>教</t>
  </si>
  <si>
    <t>　40</t>
  </si>
  <si>
    <t>員</t>
  </si>
  <si>
    <t>　41</t>
  </si>
  <si>
    <t>養</t>
  </si>
  <si>
    <t>　42</t>
  </si>
  <si>
    <t>成</t>
  </si>
  <si>
    <t>　43</t>
  </si>
  <si>
    <t>所</t>
  </si>
  <si>
    <t>　44</t>
  </si>
  <si>
    <t>　45</t>
  </si>
  <si>
    <t>　46</t>
  </si>
  <si>
    <t>　47</t>
  </si>
  <si>
    <t>　48</t>
  </si>
  <si>
    <t>　49</t>
  </si>
  <si>
    <t>　50</t>
  </si>
  <si>
    <t>　51</t>
  </si>
  <si>
    <t>　52</t>
  </si>
  <si>
    <t>　53</t>
  </si>
  <si>
    <t>　54</t>
  </si>
  <si>
    <t>　55</t>
  </si>
  <si>
    <t>　56</t>
  </si>
  <si>
    <t>　57</t>
  </si>
  <si>
    <t>　58</t>
  </si>
  <si>
    <t>　59</t>
  </si>
  <si>
    <t>　60</t>
  </si>
  <si>
    <t>　61</t>
  </si>
  <si>
    <t>　62</t>
  </si>
  <si>
    <t>　63</t>
  </si>
  <si>
    <t>平成元　</t>
    <phoneticPr fontId="6"/>
  </si>
  <si>
    <t xml:space="preserve">   2</t>
    <phoneticPr fontId="6"/>
  </si>
  <si>
    <t xml:space="preserve">   3</t>
  </si>
  <si>
    <t xml:space="preserve">   4</t>
  </si>
  <si>
    <t xml:space="preserve">   5</t>
  </si>
  <si>
    <t xml:space="preserve">   6</t>
  </si>
  <si>
    <t xml:space="preserve">   7</t>
  </si>
  <si>
    <t xml:space="preserve">   8</t>
  </si>
  <si>
    <t xml:space="preserve">   9</t>
  </si>
  <si>
    <t xml:space="preserve">  10</t>
    <phoneticPr fontId="6"/>
  </si>
  <si>
    <t xml:space="preserve">  11</t>
  </si>
  <si>
    <t xml:space="preserve">  12</t>
  </si>
  <si>
    <t xml:space="preserve">  13</t>
  </si>
  <si>
    <t>01</t>
    <phoneticPr fontId="6"/>
  </si>
  <si>
    <t xml:space="preserve">  14</t>
  </si>
  <si>
    <t>…</t>
    <phoneticPr fontId="6"/>
  </si>
  <si>
    <t xml:space="preserve">  15</t>
  </si>
  <si>
    <t xml:space="preserve">  16</t>
  </si>
  <si>
    <t xml:space="preserve">  17</t>
  </si>
  <si>
    <t xml:space="preserve">  18</t>
  </si>
  <si>
    <t xml:space="preserve">  19</t>
    <phoneticPr fontId="6"/>
  </si>
  <si>
    <t>…</t>
    <phoneticPr fontId="6"/>
  </si>
  <si>
    <t>07</t>
    <phoneticPr fontId="6"/>
  </si>
  <si>
    <t xml:space="preserve">  20</t>
  </si>
  <si>
    <t xml:space="preserve">  21</t>
  </si>
  <si>
    <t xml:space="preserve">  22</t>
    <phoneticPr fontId="6"/>
  </si>
  <si>
    <t>10</t>
    <phoneticPr fontId="6"/>
  </si>
  <si>
    <t xml:space="preserve">  23</t>
  </si>
  <si>
    <t xml:space="preserve">  (2) Not including 1 junior college providing correspondence course only (1 private junior college).</t>
    <phoneticPr fontId="24"/>
  </si>
  <si>
    <t xml:space="preserve">  (3) National Training Institute for Nursing Teachers.</t>
    <phoneticPr fontId="24"/>
  </si>
  <si>
    <t xml:space="preserve">  (4) Figures for the National Training Institute for Engineering Teachers.</t>
    <phoneticPr fontId="6"/>
  </si>
  <si>
    <t>24 学校教育総括</t>
    <phoneticPr fontId="6"/>
  </si>
  <si>
    <t>School Education 25</t>
    <phoneticPr fontId="6"/>
  </si>
  <si>
    <t>26 学校教育総括</t>
    <phoneticPr fontId="6"/>
  </si>
  <si>
    <t>School Education 27</t>
    <phoneticPr fontId="6"/>
  </si>
  <si>
    <r>
      <t>　　　　　　　　　在　　　　　学　　　　　者　　　　　数</t>
    </r>
    <r>
      <rPr>
        <sz val="12"/>
        <rFont val="ＭＳ 明朝"/>
        <family val="1"/>
        <charset val="128"/>
      </rPr>
      <t>（年次別）（２－１）</t>
    </r>
    <phoneticPr fontId="6"/>
  </si>
  <si>
    <r>
      <t>在　　　　　学　　　　　者　　　　　数</t>
    </r>
    <r>
      <rPr>
        <sz val="12"/>
        <rFont val="ＭＳ 明朝"/>
        <family val="1"/>
        <charset val="128"/>
      </rPr>
      <t>（年次別）（２－２）</t>
    </r>
    <phoneticPr fontId="6"/>
  </si>
  <si>
    <t xml:space="preserve">　                   Students (National, Local </t>
    <phoneticPr fontId="6"/>
  </si>
  <si>
    <t xml:space="preserve">　   Students (National, Local </t>
    <phoneticPr fontId="6"/>
  </si>
  <si>
    <t>養護学校</t>
  </si>
  <si>
    <t>高等専門学校</t>
    <phoneticPr fontId="6"/>
  </si>
  <si>
    <t>国立養護教諭養成所</t>
    <phoneticPr fontId="6"/>
  </si>
  <si>
    <t>（再掲）         盲・聾・養護学校</t>
    <phoneticPr fontId="6"/>
  </si>
  <si>
    <t>（再掲）　　　　　　　　　　高   等   教   育</t>
    <phoneticPr fontId="6"/>
  </si>
  <si>
    <t>School for the other disabled</t>
  </si>
  <si>
    <t>College of technology</t>
    <phoneticPr fontId="24"/>
  </si>
  <si>
    <t>Junior college</t>
    <phoneticPr fontId="24"/>
  </si>
  <si>
    <t>University</t>
    <phoneticPr fontId="24"/>
  </si>
  <si>
    <t>NTINT</t>
    <phoneticPr fontId="24"/>
  </si>
  <si>
    <t>Specialized training college</t>
    <phoneticPr fontId="2"/>
  </si>
  <si>
    <t>Miscellaneous school</t>
    <phoneticPr fontId="24"/>
  </si>
  <si>
    <t>Spec. ed. school</t>
    <phoneticPr fontId="6"/>
  </si>
  <si>
    <t xml:space="preserve"> Higher education</t>
    <phoneticPr fontId="6"/>
  </si>
  <si>
    <t>1948</t>
    <phoneticPr fontId="6"/>
  </si>
  <si>
    <t>799</t>
  </si>
  <si>
    <t>1,557</t>
  </si>
  <si>
    <t>2,312</t>
  </si>
  <si>
    <t>2,217</t>
  </si>
  <si>
    <t>2,142</t>
  </si>
  <si>
    <t>1,780</t>
  </si>
  <si>
    <t>1,110</t>
  </si>
  <si>
    <t>475</t>
  </si>
  <si>
    <t>　 2</t>
    <phoneticPr fontId="6"/>
  </si>
  <si>
    <t>　 3</t>
    <phoneticPr fontId="6"/>
  </si>
  <si>
    <t>　 4</t>
    <phoneticPr fontId="6"/>
  </si>
  <si>
    <t>　 5</t>
    <phoneticPr fontId="6"/>
  </si>
  <si>
    <t>　 6</t>
    <phoneticPr fontId="6"/>
  </si>
  <si>
    <t>高専４年</t>
  </si>
  <si>
    <t>高専５年</t>
  </si>
  <si>
    <t>実習生</t>
    <rPh sb="0" eb="3">
      <t>ジッシュウセイ</t>
    </rPh>
    <phoneticPr fontId="6"/>
  </si>
  <si>
    <t>専攻科</t>
    <rPh sb="0" eb="2">
      <t>センコウ</t>
    </rPh>
    <rPh sb="2" eb="3">
      <t>カ</t>
    </rPh>
    <phoneticPr fontId="6"/>
  </si>
  <si>
    <t>高専計</t>
  </si>
  <si>
    <t>高専本科</t>
  </si>
  <si>
    <t>　 7</t>
    <phoneticPr fontId="6"/>
  </si>
  <si>
    <t>　 8</t>
    <phoneticPr fontId="6"/>
  </si>
  <si>
    <t>　 9</t>
    <phoneticPr fontId="6"/>
  </si>
  <si>
    <t>　10</t>
    <phoneticPr fontId="6"/>
  </si>
  <si>
    <t>　11</t>
  </si>
  <si>
    <t>　12</t>
    <phoneticPr fontId="6"/>
  </si>
  <si>
    <t xml:space="preserve"> 　2000   </t>
    <phoneticPr fontId="6"/>
  </si>
  <si>
    <t>　13</t>
  </si>
  <si>
    <t>　14</t>
  </si>
  <si>
    <t>02</t>
    <phoneticPr fontId="6"/>
  </si>
  <si>
    <t>総括の在学者数（都道府県別）よりコピー</t>
    <rPh sb="0" eb="2">
      <t>ソウカツ</t>
    </rPh>
    <rPh sb="3" eb="6">
      <t>ザイガクシャ</t>
    </rPh>
    <rPh sb="6" eb="7">
      <t>スウ</t>
    </rPh>
    <rPh sb="8" eb="12">
      <t>トドウフケン</t>
    </rPh>
    <rPh sb="12" eb="13">
      <t>ベツ</t>
    </rPh>
    <phoneticPr fontId="6"/>
  </si>
  <si>
    <t>　15</t>
  </si>
  <si>
    <t>　16</t>
    <phoneticPr fontId="6"/>
  </si>
  <si>
    <t>04</t>
    <phoneticPr fontId="6"/>
  </si>
  <si>
    <t>　17</t>
  </si>
  <si>
    <t>　18</t>
  </si>
  <si>
    <t>　19</t>
    <phoneticPr fontId="6"/>
  </si>
  <si>
    <t>07</t>
    <phoneticPr fontId="6"/>
  </si>
  <si>
    <t>　20</t>
  </si>
  <si>
    <t>　21</t>
  </si>
  <si>
    <t>　22</t>
    <phoneticPr fontId="6"/>
  </si>
  <si>
    <t>10</t>
    <phoneticPr fontId="6"/>
  </si>
  <si>
    <t>　22</t>
  </si>
  <si>
    <t>　23</t>
  </si>
  <si>
    <t>11</t>
    <phoneticPr fontId="6"/>
  </si>
  <si>
    <t xml:space="preserve"> (注)1  国・公・私立の合計数である。</t>
    <phoneticPr fontId="6"/>
  </si>
  <si>
    <t>　　 6  高等専門学校は本科のほか，専攻科・その他の学生の合計数である。なお専攻科は平成4年度より設置，その他の</t>
    <rPh sb="6" eb="8">
      <t>コウトウ</t>
    </rPh>
    <rPh sb="8" eb="10">
      <t>センモン</t>
    </rPh>
    <rPh sb="10" eb="12">
      <t>ガッコウ</t>
    </rPh>
    <rPh sb="13" eb="15">
      <t>ホンカ</t>
    </rPh>
    <rPh sb="19" eb="21">
      <t>センコウ</t>
    </rPh>
    <rPh sb="21" eb="22">
      <t>カ</t>
    </rPh>
    <rPh sb="25" eb="26">
      <t>タ</t>
    </rPh>
    <rPh sb="27" eb="29">
      <t>ガクセイ</t>
    </rPh>
    <rPh sb="30" eb="32">
      <t>ゴウケイ</t>
    </rPh>
    <rPh sb="32" eb="33">
      <t>スウ</t>
    </rPh>
    <rPh sb="39" eb="41">
      <t>センコウ</t>
    </rPh>
    <rPh sb="41" eb="42">
      <t>カ</t>
    </rPh>
    <rPh sb="43" eb="45">
      <t>ヘイセイ</t>
    </rPh>
    <rPh sb="46" eb="48">
      <t>ネンド</t>
    </rPh>
    <rPh sb="50" eb="52">
      <t>セッチ</t>
    </rPh>
    <rPh sb="55" eb="56">
      <t>タ</t>
    </rPh>
    <phoneticPr fontId="6"/>
  </si>
  <si>
    <t xml:space="preserve">   (1) National Training Institute for Nursing Teachers.</t>
    <phoneticPr fontId="24"/>
  </si>
  <si>
    <t>　　　学生は平成16年度より計上している。</t>
    <rPh sb="3" eb="5">
      <t>ガクセイ</t>
    </rPh>
    <rPh sb="6" eb="8">
      <t>ヘイセイ</t>
    </rPh>
    <rPh sb="10" eb="12">
      <t>ネンド</t>
    </rPh>
    <rPh sb="14" eb="16">
      <t>ケイジョウ</t>
    </rPh>
    <phoneticPr fontId="6"/>
  </si>
  <si>
    <t xml:space="preserve">   (2) Figures for the National Training Institute for Engineering Teachers.</t>
    <phoneticPr fontId="24"/>
  </si>
  <si>
    <t>　</t>
    <phoneticPr fontId="6"/>
  </si>
  <si>
    <t>　　 7  通信教育の学生・生徒は含まれていない。</t>
    <phoneticPr fontId="6"/>
  </si>
  <si>
    <t xml:space="preserve">   (3) Not including students of correspondence courses.</t>
    <phoneticPr fontId="2"/>
  </si>
  <si>
    <t>　　 8  「高等教育」は大学（大学院を含む。），短期大学，国立養護教諭養成所，国立工業教員養成所及び高等専門学校</t>
    <phoneticPr fontId="6"/>
  </si>
  <si>
    <t>28　学校教育総括</t>
    <phoneticPr fontId="6"/>
  </si>
  <si>
    <t>School Education　29</t>
    <phoneticPr fontId="6"/>
  </si>
  <si>
    <r>
      <t>教　　　　　　　　　員　　　　　　　　　数</t>
    </r>
    <r>
      <rPr>
        <sz val="12"/>
        <rFont val="ＭＳ 明朝"/>
        <family val="1"/>
        <charset val="128"/>
      </rPr>
      <t>（年次別）</t>
    </r>
    <phoneticPr fontId="6"/>
  </si>
  <si>
    <t xml:space="preserve">　　Full-time Teachers (National, </t>
    <phoneticPr fontId="6"/>
  </si>
  <si>
    <t>高等  　　学校</t>
    <phoneticPr fontId="6"/>
  </si>
  <si>
    <t>養護　　学校</t>
    <phoneticPr fontId="6"/>
  </si>
  <si>
    <t>高等専門学校</t>
    <phoneticPr fontId="6"/>
  </si>
  <si>
    <t>短期　　大学</t>
    <phoneticPr fontId="6"/>
  </si>
  <si>
    <t>専修学校</t>
    <rPh sb="2" eb="4">
      <t>ガッコウ</t>
    </rPh>
    <phoneticPr fontId="6"/>
  </si>
  <si>
    <t>各種　　学校</t>
    <phoneticPr fontId="6"/>
  </si>
  <si>
    <t>(再掲)   盲・聾・養護学校</t>
    <phoneticPr fontId="6"/>
  </si>
  <si>
    <t>(再掲)　　高等　　教育</t>
    <phoneticPr fontId="6"/>
  </si>
  <si>
    <t>Total</t>
    <phoneticPr fontId="24"/>
  </si>
  <si>
    <t>Kindergarten</t>
    <phoneticPr fontId="24"/>
  </si>
  <si>
    <t>Elementary school</t>
    <phoneticPr fontId="24"/>
  </si>
  <si>
    <t>Lower secondary school</t>
    <phoneticPr fontId="24"/>
  </si>
  <si>
    <t>Upper secondary school</t>
    <phoneticPr fontId="24"/>
  </si>
  <si>
    <t>Secondary  school</t>
    <phoneticPr fontId="2"/>
  </si>
  <si>
    <t>Schools for special needs education</t>
    <phoneticPr fontId="6"/>
  </si>
  <si>
    <t>College of technology</t>
    <phoneticPr fontId="24"/>
  </si>
  <si>
    <t>Junior college</t>
    <phoneticPr fontId="24"/>
  </si>
  <si>
    <t>University</t>
    <phoneticPr fontId="24"/>
  </si>
  <si>
    <t>NTINT</t>
    <phoneticPr fontId="24"/>
  </si>
  <si>
    <t>Specialized training college</t>
    <phoneticPr fontId="2"/>
  </si>
  <si>
    <t>Miscellaneous school</t>
    <phoneticPr fontId="24"/>
  </si>
  <si>
    <t>Spec.
 ed. school</t>
    <phoneticPr fontId="6"/>
  </si>
  <si>
    <t>1948</t>
    <phoneticPr fontId="6"/>
  </si>
  <si>
    <t>　62</t>
    <phoneticPr fontId="6"/>
  </si>
  <si>
    <t>平成元　</t>
    <phoneticPr fontId="6"/>
  </si>
  <si>
    <t>　 2</t>
    <phoneticPr fontId="6"/>
  </si>
  <si>
    <t>　 3</t>
    <phoneticPr fontId="6"/>
  </si>
  <si>
    <t>　 4</t>
    <phoneticPr fontId="6"/>
  </si>
  <si>
    <t>　 5</t>
    <phoneticPr fontId="6"/>
  </si>
  <si>
    <t>　 6</t>
    <phoneticPr fontId="6"/>
  </si>
  <si>
    <t>　 7</t>
    <phoneticPr fontId="6"/>
  </si>
  <si>
    <t>　 8</t>
    <phoneticPr fontId="6"/>
  </si>
  <si>
    <t>　 9</t>
    <phoneticPr fontId="6"/>
  </si>
  <si>
    <t>　10</t>
    <phoneticPr fontId="6"/>
  </si>
  <si>
    <t>　12</t>
    <phoneticPr fontId="6"/>
  </si>
  <si>
    <t xml:space="preserve">   2000   </t>
    <phoneticPr fontId="6"/>
  </si>
  <si>
    <t>01</t>
    <phoneticPr fontId="6"/>
  </si>
  <si>
    <t>　16</t>
    <phoneticPr fontId="6"/>
  </si>
  <si>
    <t>04</t>
    <phoneticPr fontId="6"/>
  </si>
  <si>
    <t>　19</t>
    <phoneticPr fontId="6"/>
  </si>
  <si>
    <t>　22</t>
    <phoneticPr fontId="6"/>
  </si>
  <si>
    <t xml:space="preserve">   (1) National Training Institute for Nursing Teachers.</t>
    <phoneticPr fontId="24"/>
  </si>
  <si>
    <t xml:space="preserve">   (2) Figures for the National Training Institute for Engineering Teachers.</t>
    <phoneticPr fontId="24"/>
  </si>
  <si>
    <t xml:space="preserve">   (3) Not including teachers of correspondence courses.</t>
    <phoneticPr fontId="2"/>
  </si>
  <si>
    <t>_x001A_</t>
  </si>
  <si>
    <t>30　学校教育総括</t>
    <phoneticPr fontId="6"/>
  </si>
  <si>
    <t>School Education　31</t>
    <phoneticPr fontId="6"/>
  </si>
  <si>
    <r>
      <t>入　　　　　　学　　　　　　者　　　　　　数</t>
    </r>
    <r>
      <rPr>
        <sz val="12"/>
        <rFont val="ＭＳ 明朝"/>
        <family val="1"/>
        <charset val="128"/>
      </rPr>
      <t>（年次別）</t>
    </r>
    <phoneticPr fontId="6"/>
  </si>
  <si>
    <t xml:space="preserve">New Entrants (National, </t>
    <phoneticPr fontId="6"/>
  </si>
  <si>
    <t>区　分</t>
    <rPh sb="0" eb="1">
      <t>ク</t>
    </rPh>
    <rPh sb="2" eb="3">
      <t>ブン</t>
    </rPh>
    <phoneticPr fontId="6"/>
  </si>
  <si>
    <t>高等専門学校</t>
    <rPh sb="4" eb="6">
      <t>ガッコウ</t>
    </rPh>
    <phoneticPr fontId="6"/>
  </si>
  <si>
    <t>大　学　院</t>
  </si>
  <si>
    <t>国立養 護教諭 養成所</t>
    <phoneticPr fontId="6"/>
  </si>
  <si>
    <t>専 修 学 校</t>
  </si>
  <si>
    <t>（再 掲）</t>
    <phoneticPr fontId="6"/>
  </si>
  <si>
    <t>Graduate school</t>
  </si>
  <si>
    <t>修士課程</t>
  </si>
  <si>
    <t>博士課程</t>
  </si>
  <si>
    <t>専門職学位課程</t>
    <rPh sb="0" eb="2">
      <t>センモン</t>
    </rPh>
    <rPh sb="2" eb="3">
      <t>ショク</t>
    </rPh>
    <rPh sb="3" eb="5">
      <t>ガクイ</t>
    </rPh>
    <rPh sb="5" eb="7">
      <t>カテイ</t>
    </rPh>
    <phoneticPr fontId="6"/>
  </si>
  <si>
    <t>Master's course</t>
  </si>
  <si>
    <t>Doctor's course</t>
  </si>
  <si>
    <t>Professional Degree course</t>
  </si>
  <si>
    <t>NTINT</t>
    <phoneticPr fontId="6"/>
  </si>
  <si>
    <t>Higher education</t>
    <phoneticPr fontId="6"/>
  </si>
  <si>
    <t>1948</t>
    <phoneticPr fontId="6"/>
  </si>
  <si>
    <t>平成元　</t>
    <phoneticPr fontId="6"/>
  </si>
  <si>
    <t>　 2</t>
    <phoneticPr fontId="6"/>
  </si>
  <si>
    <t>　 3</t>
    <phoneticPr fontId="6"/>
  </si>
  <si>
    <t>　 4</t>
    <phoneticPr fontId="6"/>
  </si>
  <si>
    <t>　 5</t>
    <phoneticPr fontId="6"/>
  </si>
  <si>
    <t>　 6</t>
    <phoneticPr fontId="6"/>
  </si>
  <si>
    <t>　 7</t>
    <phoneticPr fontId="6"/>
  </si>
  <si>
    <t>　 8</t>
    <phoneticPr fontId="6"/>
  </si>
  <si>
    <t>　 9</t>
    <phoneticPr fontId="6"/>
  </si>
  <si>
    <t>　10</t>
    <phoneticPr fontId="6"/>
  </si>
  <si>
    <t>　12</t>
    <phoneticPr fontId="6"/>
  </si>
  <si>
    <t xml:space="preserve">  2000  </t>
    <phoneticPr fontId="6"/>
  </si>
  <si>
    <t>　16</t>
    <phoneticPr fontId="6"/>
  </si>
  <si>
    <t>04</t>
    <phoneticPr fontId="6"/>
  </si>
  <si>
    <t>　19</t>
    <phoneticPr fontId="6"/>
  </si>
  <si>
    <t>07</t>
    <phoneticPr fontId="6"/>
  </si>
  <si>
    <t>10</t>
    <phoneticPr fontId="6"/>
  </si>
  <si>
    <t>　　 5  「専修学校」，「各種学校」は，各年の4月1日から同年5月1日までの入学者（入学後5月1日までの退学者</t>
    <phoneticPr fontId="6"/>
  </si>
  <si>
    <t>　　  2  「小学校」は第1学年児童数である。</t>
    <phoneticPr fontId="6"/>
  </si>
  <si>
    <t>　　　を除く。）である。</t>
    <phoneticPr fontId="6"/>
  </si>
  <si>
    <t>　　  3  「高等学校」及び「短期大学」は本科入学者,「大学」は学部入学者（29年以前は医学及び歯学専門課程</t>
    <phoneticPr fontId="6"/>
  </si>
  <si>
    <t>　　 6  「高等教育」は，短期大学，大学，大学院修士課程・博士課程・専門職学位課程，国立養護教諭養成所，</t>
    <rPh sb="35" eb="37">
      <t>センモン</t>
    </rPh>
    <rPh sb="37" eb="38">
      <t>ショク</t>
    </rPh>
    <rPh sb="38" eb="40">
      <t>ガクイ</t>
    </rPh>
    <rPh sb="40" eb="42">
      <t>カテイ</t>
    </rPh>
    <phoneticPr fontId="6"/>
  </si>
  <si>
    <t>　　　国立工業教員養成所の入学者及び高等専門学校4年生の合計数である。</t>
    <phoneticPr fontId="6"/>
  </si>
  <si>
    <t xml:space="preserve">     (1) National Training Institute for Nursing Teachers.</t>
    <phoneticPr fontId="24"/>
  </si>
  <si>
    <t xml:space="preserve">     (2) Figures for the National Training Institute for Engineering Teachers.</t>
    <phoneticPr fontId="2"/>
  </si>
  <si>
    <t>32　学校教育総括</t>
    <phoneticPr fontId="6"/>
  </si>
  <si>
    <t>School Education　33</t>
    <phoneticPr fontId="6"/>
  </si>
  <si>
    <r>
      <t>卒　   　　　　業　   　　　　者　   　　　　数</t>
    </r>
    <r>
      <rPr>
        <sz val="12"/>
        <rFont val="ＭＳ 明朝"/>
        <family val="1"/>
        <charset val="128"/>
      </rPr>
      <t>（年次別）</t>
    </r>
    <phoneticPr fontId="6"/>
  </si>
  <si>
    <t xml:space="preserve">   New Graduates (National, </t>
    <phoneticPr fontId="6"/>
  </si>
  <si>
    <t>( 盲・聾・養護学校)
 特別支援学校</t>
    <rPh sb="13" eb="15">
      <t>トクベツ</t>
    </rPh>
    <rPh sb="15" eb="17">
      <t>シエン</t>
    </rPh>
    <rPh sb="17" eb="19">
      <t>ガッコウ</t>
    </rPh>
    <phoneticPr fontId="6"/>
  </si>
  <si>
    <t>大　　学　　院</t>
  </si>
  <si>
    <t>国立養　護教諭　養成所</t>
    <phoneticPr fontId="6"/>
  </si>
  <si>
    <t>Special ed.sch.</t>
  </si>
  <si>
    <t>前期課程</t>
    <rPh sb="0" eb="2">
      <t>ゼンキ</t>
    </rPh>
    <rPh sb="2" eb="4">
      <t>カテイ</t>
    </rPh>
    <phoneticPr fontId="6"/>
  </si>
  <si>
    <t>後期課程</t>
    <rPh sb="0" eb="2">
      <t>コウキ</t>
    </rPh>
    <rPh sb="2" eb="4">
      <t>カテイ</t>
    </rPh>
    <phoneticPr fontId="6"/>
  </si>
  <si>
    <t>中学部</t>
  </si>
  <si>
    <t>高等部</t>
  </si>
  <si>
    <t>Lower division</t>
    <phoneticPr fontId="6"/>
  </si>
  <si>
    <t>Upper division</t>
  </si>
  <si>
    <t>Lower sec.dept.</t>
    <phoneticPr fontId="6"/>
  </si>
  <si>
    <t>Upper sec.dept</t>
    <phoneticPr fontId="6"/>
  </si>
  <si>
    <t>NTINT</t>
    <phoneticPr fontId="6"/>
  </si>
  <si>
    <t>1948</t>
    <phoneticPr fontId="6"/>
  </si>
  <si>
    <t>663  …</t>
    <phoneticPr fontId="6"/>
  </si>
  <si>
    <t>675  …</t>
    <phoneticPr fontId="6"/>
  </si>
  <si>
    <t>713  …</t>
    <phoneticPr fontId="6"/>
  </si>
  <si>
    <t>593  …</t>
    <phoneticPr fontId="6"/>
  </si>
  <si>
    <t>584  76</t>
    <phoneticPr fontId="6"/>
  </si>
  <si>
    <t>452 204</t>
    <phoneticPr fontId="6"/>
  </si>
  <si>
    <t>中　学　部</t>
  </si>
  <si>
    <t>高　等　部</t>
  </si>
  <si>
    <t>盲</t>
  </si>
  <si>
    <t>聾</t>
  </si>
  <si>
    <t xml:space="preserve"> (注) 1  各年3月卒業者数である。</t>
    <phoneticPr fontId="6"/>
  </si>
  <si>
    <t>　　 5  昭和51年以降の「大学院・修士課程」は，修士課程及び博士前期課程であり，「大学院・博士課程」は博士課程及び一貫制博士課程である。</t>
    <phoneticPr fontId="6"/>
  </si>
  <si>
    <t>　　   2  国・公・私立の合計数である。</t>
    <phoneticPr fontId="6"/>
  </si>
  <si>
    <t>　　 6  「専修学校」，「各種学校」は，各年5月1日現在調査による前年の4月1日から当該年の3月31日までの卒業者数である。　　</t>
    <phoneticPr fontId="6"/>
  </si>
  <si>
    <t>　　   3  「特別支援学校」は、平成19年度以前は盲学校、聾学校、養護学校の合計値である。　</t>
    <rPh sb="9" eb="11">
      <t>トクベツ</t>
    </rPh>
    <rPh sb="11" eb="13">
      <t>シエン</t>
    </rPh>
    <rPh sb="13" eb="15">
      <t>ガッコウ</t>
    </rPh>
    <rPh sb="18" eb="20">
      <t>ヘイセイ</t>
    </rPh>
    <rPh sb="22" eb="24">
      <t>ネンド</t>
    </rPh>
    <rPh sb="24" eb="26">
      <t>イゼン</t>
    </rPh>
    <rPh sb="27" eb="28">
      <t>モウ</t>
    </rPh>
    <rPh sb="28" eb="30">
      <t>ガッコウ</t>
    </rPh>
    <rPh sb="31" eb="32">
      <t>ロウ</t>
    </rPh>
    <rPh sb="32" eb="34">
      <t>ガッコウ</t>
    </rPh>
    <rPh sb="35" eb="37">
      <t>ヨウゴ</t>
    </rPh>
    <rPh sb="37" eb="39">
      <t>ガッコウ</t>
    </rPh>
    <rPh sb="40" eb="42">
      <t>ゴウケイ</t>
    </rPh>
    <rPh sb="42" eb="43">
      <t>チ</t>
    </rPh>
    <phoneticPr fontId="6"/>
  </si>
  <si>
    <t>　　   4  「高等学校」，「特別支援学校（平成19年度までは盲・聾・養護学校）（高等部）」，「短期大学」は本科卒業者,「大学」は学部卒業者，　</t>
    <rPh sb="16" eb="18">
      <t>トクベツ</t>
    </rPh>
    <rPh sb="18" eb="20">
      <t>シエン</t>
    </rPh>
    <rPh sb="23" eb="25">
      <t>ヘイセイ</t>
    </rPh>
    <rPh sb="27" eb="29">
      <t>ネンド</t>
    </rPh>
    <rPh sb="32" eb="33">
      <t>モウ</t>
    </rPh>
    <rPh sb="34" eb="35">
      <t>ロウ</t>
    </rPh>
    <rPh sb="36" eb="38">
      <t>ヨウゴ</t>
    </rPh>
    <rPh sb="38" eb="40">
      <t>ガッコウ</t>
    </rPh>
    <phoneticPr fontId="6"/>
  </si>
  <si>
    <t xml:space="preserve">     (2) Figures for the National Training Institute for Engineering Teachers.</t>
    <phoneticPr fontId="24"/>
  </si>
  <si>
    <r>
      <t>就　　　学　　　率　　・　　進　　　学　　　率</t>
    </r>
    <r>
      <rPr>
        <sz val="12"/>
        <rFont val="明朝"/>
        <family val="1"/>
        <charset val="128"/>
      </rPr>
      <t>（２－１）</t>
    </r>
    <phoneticPr fontId="6"/>
  </si>
  <si>
    <t xml:space="preserve">  　Enrollment and Advancement </t>
    <phoneticPr fontId="6"/>
  </si>
  <si>
    <t>（単位：％）</t>
  </si>
  <si>
    <t>区  分</t>
    <phoneticPr fontId="6"/>
  </si>
  <si>
    <t>幼稚園　　就園率</t>
  </si>
  <si>
    <t>義務教育就学率</t>
  </si>
  <si>
    <t>高等学校等への進学率</t>
  </si>
  <si>
    <t>大 学 ・ 短 期 大 学 等 へ の 現 役 進 学 率</t>
    <phoneticPr fontId="6"/>
  </si>
  <si>
    <t>高等学校の通信制課程の進学者を除く</t>
    <phoneticPr fontId="6"/>
  </si>
  <si>
    <t xml:space="preserve">（本科）へ
</t>
    <phoneticPr fontId="6"/>
  </si>
  <si>
    <t>大学・短期大学の通信教育部への進学者を除く　</t>
    <phoneticPr fontId="6"/>
  </si>
  <si>
    <t>Compulsory education</t>
  </si>
  <si>
    <t>Upper secondary school level</t>
  </si>
  <si>
    <t>Upper secondary school</t>
    <phoneticPr fontId="6"/>
  </si>
  <si>
    <r>
      <t xml:space="preserve"> level </t>
    </r>
    <r>
      <rPr>
        <sz val="9"/>
        <rFont val="明朝"/>
        <family val="1"/>
        <charset val="128"/>
      </rPr>
      <t>(2)</t>
    </r>
    <phoneticPr fontId="6"/>
  </si>
  <si>
    <r>
      <t>University &amp; Junior college</t>
    </r>
    <r>
      <rPr>
        <sz val="9"/>
        <rFont val="明朝"/>
        <family val="1"/>
        <charset val="128"/>
      </rPr>
      <t xml:space="preserve"> (3)</t>
    </r>
    <phoneticPr fontId="6"/>
  </si>
  <si>
    <r>
      <t xml:space="preserve">University &amp; Junior college </t>
    </r>
    <r>
      <rPr>
        <sz val="9"/>
        <rFont val="明朝"/>
        <family val="1"/>
        <charset val="128"/>
      </rPr>
      <t>(4)</t>
    </r>
    <phoneticPr fontId="6"/>
  </si>
  <si>
    <t>学齢児童</t>
  </si>
  <si>
    <t>学齢生徒</t>
  </si>
  <si>
    <t>Kinder-garten</t>
    <phoneticPr fontId="6"/>
  </si>
  <si>
    <t>Elem.sch.</t>
  </si>
  <si>
    <t>Lower sec.sch.</t>
  </si>
  <si>
    <t>Total</t>
    <phoneticPr fontId="6"/>
  </si>
  <si>
    <t>昭和23年</t>
    <phoneticPr fontId="6"/>
  </si>
  <si>
    <t>1948</t>
    <phoneticPr fontId="6"/>
  </si>
  <si>
    <t xml:space="preserve">  　24</t>
    <phoneticPr fontId="6"/>
  </si>
  <si>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</si>
  <si>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</si>
  <si>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</si>
  <si>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</si>
  <si>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</si>
  <si>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</si>
  <si>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</si>
  <si>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</si>
  <si>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</si>
  <si>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</si>
  <si>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</si>
  <si>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</si>
  <si>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</si>
  <si>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</si>
  <si>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</si>
  <si>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</si>
  <si>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</si>
  <si>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</si>
  <si>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</si>
  <si>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</si>
  <si>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</si>
  <si>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</si>
  <si>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</si>
  <si>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</si>
  <si>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</si>
  <si>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</si>
  <si>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</si>
  <si>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</si>
  <si>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</si>
  <si>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</si>
  <si>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</si>
  <si>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</si>
  <si>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</si>
  <si>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</si>
  <si>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</si>
  <si>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</si>
  <si>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</si>
  <si>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</si>
  <si>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</si>
  <si>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平成元</t>
    <phoneticPr fontId="6"/>
  </si>
  <si>
    <t xml:space="preserve">   　2  </t>
    <phoneticPr fontId="6"/>
  </si>
  <si>
    <t xml:space="preserve">   　3</t>
    <phoneticPr fontId="6"/>
  </si>
  <si>
    <t xml:space="preserve">   　4</t>
    <phoneticPr fontId="6"/>
  </si>
  <si>
    <t xml:space="preserve">   　5</t>
    <phoneticPr fontId="6"/>
  </si>
  <si>
    <t xml:space="preserve">   　6</t>
    <phoneticPr fontId="6"/>
  </si>
  <si>
    <t xml:space="preserve">   　7</t>
    <phoneticPr fontId="6"/>
  </si>
  <si>
    <t xml:space="preserve">   　8</t>
    <phoneticPr fontId="6"/>
  </si>
  <si>
    <t xml:space="preserve">   　9</t>
    <phoneticPr fontId="6"/>
  </si>
  <si>
    <t xml:space="preserve">    10</t>
    <phoneticPr fontId="6"/>
  </si>
  <si>
    <t xml:space="preserve">    11</t>
  </si>
  <si>
    <t xml:space="preserve">    12</t>
    <phoneticPr fontId="6"/>
  </si>
  <si>
    <t xml:space="preserve">    13</t>
  </si>
  <si>
    <t>01</t>
    <phoneticPr fontId="6"/>
  </si>
  <si>
    <t xml:space="preserve">    14</t>
    <phoneticPr fontId="6"/>
  </si>
  <si>
    <t xml:space="preserve">    15</t>
    <phoneticPr fontId="6"/>
  </si>
  <si>
    <t>03</t>
    <phoneticPr fontId="6"/>
  </si>
  <si>
    <t xml:space="preserve">    16</t>
  </si>
  <si>
    <t xml:space="preserve">    17</t>
  </si>
  <si>
    <t xml:space="preserve">    18</t>
  </si>
  <si>
    <t xml:space="preserve">    19</t>
    <phoneticPr fontId="6"/>
  </si>
  <si>
    <t>57.2</t>
  </si>
  <si>
    <t>07</t>
    <phoneticPr fontId="6"/>
  </si>
  <si>
    <t xml:space="preserve">    20</t>
  </si>
  <si>
    <t>56.7</t>
  </si>
  <si>
    <t xml:space="preserve">    21</t>
  </si>
  <si>
    <t xml:space="preserve">    22</t>
    <phoneticPr fontId="6"/>
  </si>
  <si>
    <t>10</t>
    <phoneticPr fontId="6"/>
  </si>
  <si>
    <t xml:space="preserve">    23</t>
  </si>
  <si>
    <t xml:space="preserve"> (注) 1  幼稚園就園率：小学校第1学年児童数に対する幼稚園修了者数の比率。</t>
    <phoneticPr fontId="6"/>
  </si>
  <si>
    <t xml:space="preserve">   (1) Kindergarten graduates as a percentage of enrollment in the 1st year of elementary school.</t>
    <phoneticPr fontId="2"/>
  </si>
  <si>
    <t>　　   2  義務教育就学率：義務教育学齢人口（外国人を除く就学者数＋就学免除・猶予者数＋1年以上居所不明者数）に対する外国人を除く</t>
    <phoneticPr fontId="6"/>
  </si>
  <si>
    <t xml:space="preserve">   (2) Excluding those advancing to correspondence courses of upper secondary schools. Figures include completion numbers of </t>
    <phoneticPr fontId="2"/>
  </si>
  <si>
    <t xml:space="preserve">       lower division of secondary school.</t>
    <phoneticPr fontId="2"/>
  </si>
  <si>
    <t>　　   3  高等学校等への進学率：中学校卒業者及び中等教育学校前期課程修了者のうち，高等学校等の本科・別科，高等専門学校に進学し</t>
    <rPh sb="25" eb="26">
      <t>オヨ</t>
    </rPh>
    <rPh sb="27" eb="29">
      <t>チュウトウ</t>
    </rPh>
    <rPh sb="29" eb="31">
      <t>キョウイク</t>
    </rPh>
    <rPh sb="31" eb="33">
      <t>ガッコウ</t>
    </rPh>
    <rPh sb="33" eb="35">
      <t>ゼンキ</t>
    </rPh>
    <rPh sb="35" eb="37">
      <t>カテイ</t>
    </rPh>
    <rPh sb="37" eb="40">
      <t>シュウリョウシャ</t>
    </rPh>
    <phoneticPr fontId="6"/>
  </si>
  <si>
    <t xml:space="preserve">   (3) New graduates from upper secondary school who advanced to university and junior college upon graduation, as a percentage of</t>
    <phoneticPr fontId="2"/>
  </si>
  <si>
    <t xml:space="preserve">      the total upper secondary school graduates for each year. Figures include new graduates of upper division of secondary schools.</t>
    <phoneticPr fontId="2"/>
  </si>
  <si>
    <t>　　   4  大学・短期大学等への現役進学率：各年3月の高等学校及び中等教育学校後期課程本科卒業者のうち，大学の学部・通信教育部・</t>
    <rPh sb="11" eb="13">
      <t>タンキ</t>
    </rPh>
    <rPh sb="13" eb="15">
      <t>ダイガク</t>
    </rPh>
    <rPh sb="15" eb="16">
      <t>ナド</t>
    </rPh>
    <rPh sb="33" eb="34">
      <t>オヨ</t>
    </rPh>
    <rPh sb="35" eb="37">
      <t>チュウトウ</t>
    </rPh>
    <rPh sb="37" eb="39">
      <t>キョウイク</t>
    </rPh>
    <rPh sb="39" eb="41">
      <t>ガッコウ</t>
    </rPh>
    <rPh sb="41" eb="43">
      <t>コウキ</t>
    </rPh>
    <rPh sb="43" eb="45">
      <t>カテイ</t>
    </rPh>
    <phoneticPr fontId="6"/>
  </si>
  <si>
    <t xml:space="preserve">   (4) Excluding those advancing to correspondence courses of universities and junior colleges.</t>
    <phoneticPr fontId="2"/>
  </si>
  <si>
    <t>　  　　別科，短期大学の本科・通信教育部・別科及び高等学校等の専攻科に進学した者（就職進学した者を含む。）の占める比率。</t>
    <rPh sb="48" eb="49">
      <t>モノ</t>
    </rPh>
    <rPh sb="50" eb="51">
      <t>フク</t>
    </rPh>
    <phoneticPr fontId="6"/>
  </si>
  <si>
    <t>　　　</t>
    <phoneticPr fontId="6"/>
  </si>
  <si>
    <t>平成１７年度の学齢児童の就学率に誤りがあったため、２１年版の更新時に修正した</t>
    <rPh sb="0" eb="2">
      <t>ヘイセイ</t>
    </rPh>
    <rPh sb="4" eb="6">
      <t>ネンド</t>
    </rPh>
    <rPh sb="7" eb="9">
      <t>ガクレイ</t>
    </rPh>
    <rPh sb="9" eb="11">
      <t>ジドウ</t>
    </rPh>
    <rPh sb="12" eb="15">
      <t>シュウガクリツ</t>
    </rPh>
    <rPh sb="16" eb="17">
      <t>アヤマ</t>
    </rPh>
    <rPh sb="27" eb="29">
      <t>ネンバン</t>
    </rPh>
    <rPh sb="30" eb="33">
      <t>コウシンジ</t>
    </rPh>
    <rPh sb="34" eb="36">
      <t>シュウセイ</t>
    </rPh>
    <phoneticPr fontId="6"/>
  </si>
  <si>
    <t>昭和30年</t>
  </si>
  <si>
    <r>
      <t>就　　　学　　　率　　・　　進　　　学　　　率</t>
    </r>
    <r>
      <rPr>
        <sz val="12"/>
        <rFont val="ＭＳ 明朝"/>
        <family val="1"/>
        <charset val="128"/>
      </rPr>
      <t>（２－２）</t>
    </r>
    <phoneticPr fontId="6"/>
  </si>
  <si>
    <t xml:space="preserve">Enrollment and Advancement </t>
    <phoneticPr fontId="36"/>
  </si>
  <si>
    <t>高等教育機関への進学率
　（過年度高卒者等を含む）</t>
    <rPh sb="0" eb="2">
      <t>コウトウ</t>
    </rPh>
    <rPh sb="2" eb="4">
      <t>キョウイク</t>
    </rPh>
    <rPh sb="4" eb="6">
      <t>キカン</t>
    </rPh>
    <rPh sb="8" eb="11">
      <t>シンガクリツ</t>
    </rPh>
    <rPh sb="15" eb="18">
      <t>カネンド</t>
    </rPh>
    <rPh sb="18" eb="21">
      <t>コウソツシャ</t>
    </rPh>
    <rPh sb="21" eb="22">
      <t>トウ</t>
    </rPh>
    <rPh sb="23" eb="24">
      <t>フク</t>
    </rPh>
    <phoneticPr fontId="36"/>
  </si>
  <si>
    <t>大学（学部）・短期大学（本科）への進学率　
　 （過年度高卒者等を含む）</t>
    <rPh sb="25" eb="28">
      <t>カネンド</t>
    </rPh>
    <rPh sb="28" eb="31">
      <t>コウソツシャ</t>
    </rPh>
    <rPh sb="31" eb="32">
      <t>トウ</t>
    </rPh>
    <rPh sb="33" eb="34">
      <t>フク</t>
    </rPh>
    <phoneticPr fontId="6"/>
  </si>
  <si>
    <t>大学（学部）への</t>
    <rPh sb="0" eb="2">
      <t>ダイガク</t>
    </rPh>
    <rPh sb="3" eb="5">
      <t>ガクブ</t>
    </rPh>
    <phoneticPr fontId="6"/>
  </si>
  <si>
    <t>進学率</t>
  </si>
  <si>
    <t>短期大学（本科）への進学率
　　（過年度高卒者を含む）</t>
    <rPh sb="10" eb="12">
      <t>シンガク</t>
    </rPh>
    <rPh sb="12" eb="13">
      <t>リツ</t>
    </rPh>
    <rPh sb="18" eb="21">
      <t>カネンド</t>
    </rPh>
    <rPh sb="21" eb="24">
      <t>コウソツシャ</t>
    </rPh>
    <rPh sb="25" eb="26">
      <t>フク</t>
    </rPh>
    <phoneticPr fontId="6"/>
  </si>
  <si>
    <t>大 学 院 へ の 進 学 率</t>
  </si>
  <si>
    <t>　（過年度高卒者等</t>
    <phoneticPr fontId="36"/>
  </si>
  <si>
    <t>を含む）</t>
  </si>
  <si>
    <r>
      <t xml:space="preserve">Higher Education </t>
    </r>
    <r>
      <rPr>
        <sz val="9"/>
        <rFont val="ＭＳ 明朝"/>
        <family val="1"/>
        <charset val="128"/>
      </rPr>
      <t>(1)</t>
    </r>
    <phoneticPr fontId="36"/>
  </si>
  <si>
    <r>
      <t>University &amp; Junior college</t>
    </r>
    <r>
      <rPr>
        <sz val="9"/>
        <rFont val="ＭＳ 明朝"/>
        <family val="1"/>
        <charset val="128"/>
      </rPr>
      <t xml:space="preserve"> (2)</t>
    </r>
    <phoneticPr fontId="36"/>
  </si>
  <si>
    <t xml:space="preserve">         University</t>
    <phoneticPr fontId="36"/>
  </si>
  <si>
    <t>(3)</t>
    <phoneticPr fontId="36"/>
  </si>
  <si>
    <r>
      <t>Junior college</t>
    </r>
    <r>
      <rPr>
        <sz val="9"/>
        <rFont val="ＭＳ 明朝"/>
        <family val="1"/>
        <charset val="128"/>
      </rPr>
      <t xml:space="preserve"> (4)</t>
    </r>
    <phoneticPr fontId="36"/>
  </si>
  <si>
    <r>
      <t>Graduate school</t>
    </r>
    <r>
      <rPr>
        <sz val="9"/>
        <rFont val="ＭＳ 明朝"/>
        <family val="1"/>
        <charset val="128"/>
      </rPr>
      <t xml:space="preserve"> (5)</t>
    </r>
    <phoneticPr fontId="36"/>
  </si>
  <si>
    <t>計</t>
    <rPh sb="0" eb="1">
      <t>ケイ</t>
    </rPh>
    <phoneticPr fontId="36"/>
  </si>
  <si>
    <t>男</t>
    <rPh sb="0" eb="1">
      <t>オトコ</t>
    </rPh>
    <phoneticPr fontId="36"/>
  </si>
  <si>
    <t>女</t>
    <rPh sb="0" eb="1">
      <t>オンナ</t>
    </rPh>
    <phoneticPr fontId="36"/>
  </si>
  <si>
    <t>　  24</t>
    <phoneticPr fontId="6"/>
  </si>
  <si>
    <t>　  25</t>
  </si>
  <si>
    <t>　  26</t>
  </si>
  <si>
    <t>　  27</t>
  </si>
  <si>
    <t>　  28</t>
  </si>
  <si>
    <t>　  29</t>
  </si>
  <si>
    <t>　  30</t>
  </si>
  <si>
    <t>　  31</t>
  </si>
  <si>
    <t>　  32</t>
  </si>
  <si>
    <t>　  33</t>
  </si>
  <si>
    <t>　  34</t>
  </si>
  <si>
    <t>　  35</t>
  </si>
  <si>
    <t>　  36</t>
  </si>
  <si>
    <t>　  37</t>
  </si>
  <si>
    <t>　  38</t>
  </si>
  <si>
    <t>　  39</t>
  </si>
  <si>
    <t>　  40</t>
  </si>
  <si>
    <t>　  41</t>
  </si>
  <si>
    <t>　  42</t>
  </si>
  <si>
    <t>　  43</t>
  </si>
  <si>
    <t>　  44</t>
  </si>
  <si>
    <t>　  45</t>
  </si>
  <si>
    <t>　  46</t>
  </si>
  <si>
    <t>　  47</t>
  </si>
  <si>
    <t>　  48</t>
  </si>
  <si>
    <t>　  49</t>
  </si>
  <si>
    <t>　  50</t>
  </si>
  <si>
    <t>　  51</t>
  </si>
  <si>
    <t>　  52</t>
  </si>
  <si>
    <t>　  53</t>
  </si>
  <si>
    <t>　  54</t>
  </si>
  <si>
    <t>　  55</t>
  </si>
  <si>
    <t>　  56</t>
  </si>
  <si>
    <t>　  57</t>
  </si>
  <si>
    <t>　  58</t>
  </si>
  <si>
    <t>　  59</t>
  </si>
  <si>
    <t>　  60</t>
  </si>
  <si>
    <t>　  61</t>
  </si>
  <si>
    <t>　  62</t>
  </si>
  <si>
    <t>　  63</t>
  </si>
  <si>
    <t>　   2</t>
    <phoneticPr fontId="6"/>
  </si>
  <si>
    <t>　   3</t>
    <phoneticPr fontId="6"/>
  </si>
  <si>
    <t>　   4</t>
    <phoneticPr fontId="6"/>
  </si>
  <si>
    <t>大　 学　 院　 進　 学　 率　 の　 算　 出</t>
  </si>
  <si>
    <t>　   5</t>
    <phoneticPr fontId="6"/>
  </si>
  <si>
    <t>大学学部卒業者数</t>
  </si>
  <si>
    <t>うち大学院研究科進学者数</t>
  </si>
  <si>
    <t>進学率（％）</t>
  </si>
  <si>
    <t>　   6</t>
    <phoneticPr fontId="6"/>
  </si>
  <si>
    <t>　   7</t>
    <phoneticPr fontId="6"/>
  </si>
  <si>
    <t>　   8</t>
    <phoneticPr fontId="6"/>
  </si>
  <si>
    <t>　   9</t>
    <phoneticPr fontId="6"/>
  </si>
  <si>
    <t>　  10</t>
    <phoneticPr fontId="6"/>
  </si>
  <si>
    <t>　  11</t>
  </si>
  <si>
    <t>　  12</t>
    <phoneticPr fontId="6"/>
  </si>
  <si>
    <t xml:space="preserve">2000  </t>
    <phoneticPr fontId="6"/>
  </si>
  <si>
    <t>高等教育機関への進学率の算出</t>
    <rPh sb="0" eb="2">
      <t>コウトウ</t>
    </rPh>
    <rPh sb="2" eb="4">
      <t>キョウイク</t>
    </rPh>
    <rPh sb="4" eb="6">
      <t>キカン</t>
    </rPh>
    <rPh sb="8" eb="11">
      <t>シンガクリツ</t>
    </rPh>
    <rPh sb="12" eb="14">
      <t>サンシュツ</t>
    </rPh>
    <phoneticPr fontId="36"/>
  </si>
  <si>
    <t>　  13</t>
  </si>
  <si>
    <t>１８歳人口</t>
    <rPh sb="2" eb="3">
      <t>サイ</t>
    </rPh>
    <rPh sb="3" eb="5">
      <t>ジンコウ</t>
    </rPh>
    <phoneticPr fontId="36"/>
  </si>
  <si>
    <t>３年前の中学・中等前期</t>
    <rPh sb="1" eb="2">
      <t>ネン</t>
    </rPh>
    <rPh sb="2" eb="3">
      <t>マエ</t>
    </rPh>
    <rPh sb="4" eb="6">
      <t>チュウガク</t>
    </rPh>
    <rPh sb="7" eb="9">
      <t>チュウトウ</t>
    </rPh>
    <rPh sb="9" eb="11">
      <t>ゼンキ</t>
    </rPh>
    <phoneticPr fontId="36"/>
  </si>
  <si>
    <t>３年前の中学卒業者数</t>
    <rPh sb="1" eb="2">
      <t>ネン</t>
    </rPh>
    <rPh sb="2" eb="3">
      <t>マエ</t>
    </rPh>
    <rPh sb="4" eb="7">
      <t>チュウガクソツ</t>
    </rPh>
    <rPh sb="7" eb="10">
      <t>ギョウシャスウ</t>
    </rPh>
    <phoneticPr fontId="36"/>
  </si>
  <si>
    <t>３年前の中等前期修了者数</t>
    <rPh sb="1" eb="2">
      <t>ネン</t>
    </rPh>
    <rPh sb="2" eb="3">
      <t>マエ</t>
    </rPh>
    <rPh sb="4" eb="6">
      <t>チュウトウ</t>
    </rPh>
    <rPh sb="6" eb="8">
      <t>ゼンキ</t>
    </rPh>
    <rPh sb="8" eb="11">
      <t>シュウリョウシャ</t>
    </rPh>
    <rPh sb="11" eb="12">
      <t>スウ</t>
    </rPh>
    <phoneticPr fontId="36"/>
  </si>
  <si>
    <t>入学者数</t>
    <rPh sb="0" eb="3">
      <t>ニュウガクシャ</t>
    </rPh>
    <rPh sb="3" eb="4">
      <t>スウ</t>
    </rPh>
    <phoneticPr fontId="36"/>
  </si>
  <si>
    <t>高等教育機関への入学者数</t>
    <rPh sb="0" eb="2">
      <t>コウトウ</t>
    </rPh>
    <rPh sb="2" eb="4">
      <t>キョウイク</t>
    </rPh>
    <rPh sb="4" eb="6">
      <t>キカン</t>
    </rPh>
    <rPh sb="8" eb="11">
      <t>ニュウガクシャ</t>
    </rPh>
    <rPh sb="11" eb="12">
      <t>スウ</t>
    </rPh>
    <phoneticPr fontId="36"/>
  </si>
  <si>
    <t>大学（学部）入学者数（過年度卒含む）</t>
    <rPh sb="0" eb="2">
      <t>ダイガク</t>
    </rPh>
    <rPh sb="3" eb="5">
      <t>ガクブ</t>
    </rPh>
    <rPh sb="6" eb="9">
      <t>ニュウガクシャ</t>
    </rPh>
    <rPh sb="9" eb="10">
      <t>スウ</t>
    </rPh>
    <rPh sb="11" eb="14">
      <t>カネンド</t>
    </rPh>
    <rPh sb="14" eb="15">
      <t>ソツ</t>
    </rPh>
    <rPh sb="15" eb="16">
      <t>フク</t>
    </rPh>
    <phoneticPr fontId="36"/>
  </si>
  <si>
    <t>短大（本科）入学者数（過年度卒含む）</t>
    <rPh sb="0" eb="2">
      <t>タンダイ</t>
    </rPh>
    <rPh sb="3" eb="5">
      <t>ホンカ</t>
    </rPh>
    <rPh sb="6" eb="9">
      <t>ニュウガクシャ</t>
    </rPh>
    <rPh sb="9" eb="10">
      <t>スウ</t>
    </rPh>
    <rPh sb="11" eb="14">
      <t>カネンド</t>
    </rPh>
    <rPh sb="14" eb="15">
      <t>ソツ</t>
    </rPh>
    <rPh sb="15" eb="16">
      <t>フク</t>
    </rPh>
    <phoneticPr fontId="36"/>
  </si>
  <si>
    <t>高専４学年</t>
    <rPh sb="0" eb="2">
      <t>コウセン</t>
    </rPh>
    <rPh sb="3" eb="5">
      <t>ガクネン</t>
    </rPh>
    <phoneticPr fontId="36"/>
  </si>
  <si>
    <t>専修学校（専門課程）入学者</t>
    <rPh sb="0" eb="2">
      <t>センシュウ</t>
    </rPh>
    <rPh sb="2" eb="4">
      <t>ガッコウ</t>
    </rPh>
    <rPh sb="5" eb="7">
      <t>センモン</t>
    </rPh>
    <rPh sb="7" eb="9">
      <t>カテイ</t>
    </rPh>
    <rPh sb="10" eb="13">
      <t>ニュウガクシャ</t>
    </rPh>
    <phoneticPr fontId="36"/>
  </si>
  <si>
    <t>進学率（中等前期含む）</t>
    <rPh sb="0" eb="3">
      <t>シンガクリツ</t>
    </rPh>
    <rPh sb="4" eb="6">
      <t>チュウトウ</t>
    </rPh>
    <rPh sb="6" eb="8">
      <t>ゼンキ</t>
    </rPh>
    <rPh sb="8" eb="9">
      <t>フク</t>
    </rPh>
    <phoneticPr fontId="36"/>
  </si>
  <si>
    <t>進学率（中学のみ）</t>
    <rPh sb="0" eb="3">
      <t>シンガクリツ</t>
    </rPh>
    <rPh sb="4" eb="6">
      <t>チュウガク</t>
    </rPh>
    <phoneticPr fontId="36"/>
  </si>
  <si>
    <t>　  14</t>
  </si>
  <si>
    <t>調査年度</t>
    <rPh sb="0" eb="2">
      <t>チョウサ</t>
    </rPh>
    <rPh sb="2" eb="4">
      <t>ネンド</t>
    </rPh>
    <phoneticPr fontId="36"/>
  </si>
  <si>
    <t>小計</t>
    <rPh sb="0" eb="1">
      <t>ショウ</t>
    </rPh>
    <rPh sb="1" eb="2">
      <t>ケイ</t>
    </rPh>
    <phoneticPr fontId="36"/>
  </si>
  <si>
    <t>小計</t>
    <rPh sb="0" eb="2">
      <t>ショウケイ</t>
    </rPh>
    <phoneticPr fontId="36"/>
  </si>
  <si>
    <t>　  15</t>
    <phoneticPr fontId="6"/>
  </si>
  <si>
    <t>平成１２年</t>
    <rPh sb="0" eb="2">
      <t>ヘイセイ</t>
    </rPh>
    <rPh sb="4" eb="5">
      <t>ネン</t>
    </rPh>
    <phoneticPr fontId="36"/>
  </si>
  <si>
    <t>平成１５年</t>
    <rPh sb="0" eb="2">
      <t>ヘイセイ</t>
    </rPh>
    <rPh sb="4" eb="5">
      <t>ネン</t>
    </rPh>
    <phoneticPr fontId="36"/>
  </si>
  <si>
    <t>　  16</t>
  </si>
  <si>
    <t>平成１３年</t>
    <rPh sb="0" eb="2">
      <t>ヘイセイ</t>
    </rPh>
    <rPh sb="4" eb="5">
      <t>ネン</t>
    </rPh>
    <phoneticPr fontId="36"/>
  </si>
  <si>
    <t>平成１６年</t>
    <rPh sb="0" eb="2">
      <t>ヘイセイ</t>
    </rPh>
    <rPh sb="4" eb="5">
      <t>ネン</t>
    </rPh>
    <phoneticPr fontId="36"/>
  </si>
  <si>
    <t>平成１４年</t>
    <rPh sb="0" eb="2">
      <t>ヘイセイ</t>
    </rPh>
    <rPh sb="4" eb="5">
      <t>ネン</t>
    </rPh>
    <phoneticPr fontId="36"/>
  </si>
  <si>
    <t>平成１７年</t>
    <rPh sb="0" eb="2">
      <t>ヘイセイ</t>
    </rPh>
    <rPh sb="4" eb="5">
      <t>ネン</t>
    </rPh>
    <phoneticPr fontId="36"/>
  </si>
  <si>
    <t>平成１８年</t>
    <rPh sb="0" eb="2">
      <t>ヘイセイ</t>
    </rPh>
    <rPh sb="4" eb="5">
      <t>ネン</t>
    </rPh>
    <phoneticPr fontId="36"/>
  </si>
  <si>
    <t xml:space="preserve">    19</t>
    <phoneticPr fontId="36"/>
  </si>
  <si>
    <t>07</t>
    <phoneticPr fontId="36"/>
  </si>
  <si>
    <t>平成１９年</t>
    <rPh sb="0" eb="2">
      <t>ヘイセイ</t>
    </rPh>
    <rPh sb="4" eb="5">
      <t>ネン</t>
    </rPh>
    <phoneticPr fontId="36"/>
  </si>
  <si>
    <t>平成２０年</t>
    <rPh sb="0" eb="2">
      <t>ヘイセイ</t>
    </rPh>
    <rPh sb="4" eb="5">
      <t>ネン</t>
    </rPh>
    <phoneticPr fontId="36"/>
  </si>
  <si>
    <t>平成２１年</t>
    <rPh sb="0" eb="2">
      <t>ヘイセイ</t>
    </rPh>
    <rPh sb="4" eb="5">
      <t>ネン</t>
    </rPh>
    <phoneticPr fontId="36"/>
  </si>
  <si>
    <t xml:space="preserve">    22</t>
    <phoneticPr fontId="36"/>
  </si>
  <si>
    <t>10</t>
    <phoneticPr fontId="36"/>
  </si>
  <si>
    <t>平成２２年</t>
    <rPh sb="0" eb="2">
      <t>ヘイセイ</t>
    </rPh>
    <rPh sb="4" eb="5">
      <t>ネン</t>
    </rPh>
    <phoneticPr fontId="36"/>
  </si>
  <si>
    <t>平成２３年</t>
    <rPh sb="0" eb="2">
      <t>ヘイセイ</t>
    </rPh>
    <rPh sb="4" eb="5">
      <t>ネン</t>
    </rPh>
    <phoneticPr fontId="36"/>
  </si>
  <si>
    <t xml:space="preserve"> </t>
    <phoneticPr fontId="6"/>
  </si>
  <si>
    <t xml:space="preserve"> (注)1  高等教育機関への進学率（過年度高卒者等を含む）：大学学部・短期大学本科入学者数（過年度高卒者等</t>
    <rPh sb="7" eb="9">
      <t>コウトウ</t>
    </rPh>
    <rPh sb="9" eb="11">
      <t>キョウイク</t>
    </rPh>
    <rPh sb="11" eb="13">
      <t>キカン</t>
    </rPh>
    <rPh sb="19" eb="22">
      <t>カネンド</t>
    </rPh>
    <rPh sb="22" eb="25">
      <t>コウソツシャ</t>
    </rPh>
    <rPh sb="25" eb="26">
      <t>トウ</t>
    </rPh>
    <rPh sb="47" eb="50">
      <t>カネンド</t>
    </rPh>
    <rPh sb="50" eb="53">
      <t>コウソツシャ</t>
    </rPh>
    <rPh sb="53" eb="54">
      <t>トウ</t>
    </rPh>
    <phoneticPr fontId="6"/>
  </si>
  <si>
    <t xml:space="preserve">    (1) New entrants to university, junior college, specialized training college (post secondary cource) and students </t>
    <phoneticPr fontId="6"/>
  </si>
  <si>
    <t>　　　を含む），高等専門学校第４学年在学者（国立工業教員養成所入学者（昭和36～41年），国立養護教諭養成</t>
    <phoneticPr fontId="36"/>
  </si>
  <si>
    <t xml:space="preserve">        of college of technology in the fourth year, as a percentage of the 18-year old age cohort.</t>
    <phoneticPr fontId="6"/>
  </si>
  <si>
    <t xml:space="preserve">      所入学者（昭和42～52年）を含む），専修学校（専門課程）入学者を3年前の中学校卒業者数及び中等教育</t>
    <rPh sb="50" eb="51">
      <t>オヨ</t>
    </rPh>
    <rPh sb="52" eb="54">
      <t>チュウトウ</t>
    </rPh>
    <rPh sb="54" eb="56">
      <t>キョウイク</t>
    </rPh>
    <phoneticPr fontId="36"/>
  </si>
  <si>
    <t xml:space="preserve">    (2) New entrants to university and junior college, as a percentage of the 18-year old age cohort.</t>
    <phoneticPr fontId="6"/>
  </si>
  <si>
    <t xml:space="preserve">      学校前期課程修了者数で除した比率。</t>
    <rPh sb="6" eb="8">
      <t>ガッコウ</t>
    </rPh>
    <rPh sb="8" eb="10">
      <t>ゼンキ</t>
    </rPh>
    <rPh sb="10" eb="12">
      <t>カテイ</t>
    </rPh>
    <rPh sb="12" eb="15">
      <t>シュウリョウシャ</t>
    </rPh>
    <rPh sb="15" eb="16">
      <t>スウ</t>
    </rPh>
    <rPh sb="17" eb="18">
      <t>ジョ</t>
    </rPh>
    <rPh sb="20" eb="22">
      <t>ヒリツ</t>
    </rPh>
    <phoneticPr fontId="36"/>
  </si>
  <si>
    <t xml:space="preserve">    (3) New entrants to university as a percentage of the 18-year old age cohort.</t>
    <phoneticPr fontId="6"/>
  </si>
  <si>
    <t>　   2　「過年度高卒者等」とは，高等学校または中等教育学校卒業後１年以上経過した者等である。</t>
    <rPh sb="7" eb="10">
      <t>カネンド</t>
    </rPh>
    <rPh sb="10" eb="13">
      <t>コウソツシャ</t>
    </rPh>
    <rPh sb="13" eb="14">
      <t>トウ</t>
    </rPh>
    <rPh sb="18" eb="20">
      <t>コウトウ</t>
    </rPh>
    <rPh sb="20" eb="22">
      <t>ガッコウ</t>
    </rPh>
    <rPh sb="25" eb="27">
      <t>チュウトウ</t>
    </rPh>
    <rPh sb="27" eb="29">
      <t>キョウイク</t>
    </rPh>
    <rPh sb="29" eb="31">
      <t>ガッコウ</t>
    </rPh>
    <rPh sb="31" eb="34">
      <t>ソツギョウゴ</t>
    </rPh>
    <rPh sb="35" eb="38">
      <t>ネンイジョウ</t>
    </rPh>
    <rPh sb="38" eb="40">
      <t>ケイカ</t>
    </rPh>
    <rPh sb="42" eb="43">
      <t>モノ</t>
    </rPh>
    <rPh sb="43" eb="44">
      <t>トウ</t>
    </rPh>
    <phoneticPr fontId="36"/>
  </si>
  <si>
    <t xml:space="preserve">    (4) New entrants to junior college as a percentage of the 18-year old age cohort.</t>
    <phoneticPr fontId="6"/>
  </si>
  <si>
    <t>　   3  大学（学部）・短期大学（本科）への進学率（過年度高卒者等を含む）：大学学部・短期大学本科入学者</t>
    <rPh sb="28" eb="31">
      <t>カネンド</t>
    </rPh>
    <rPh sb="31" eb="34">
      <t>コウソツシャ</t>
    </rPh>
    <rPh sb="34" eb="35">
      <t>トウ</t>
    </rPh>
    <phoneticPr fontId="36"/>
  </si>
  <si>
    <t xml:space="preserve">    (5) New entrants who entered upon completion of bachelor's course, as a percentage of the total bachelor's </t>
    <phoneticPr fontId="6"/>
  </si>
  <si>
    <t xml:space="preserve">      数（過年度高卒者等を含む）を3年前の中学校卒業者数及び中等教育学校前期課程修了者数で除した比率。</t>
    <rPh sb="31" eb="32">
      <t>オヨ</t>
    </rPh>
    <rPh sb="33" eb="35">
      <t>チュウトウ</t>
    </rPh>
    <rPh sb="35" eb="37">
      <t>キョウイク</t>
    </rPh>
    <rPh sb="37" eb="39">
      <t>ガッコウ</t>
    </rPh>
    <rPh sb="39" eb="41">
      <t>ゼンキ</t>
    </rPh>
    <rPh sb="41" eb="43">
      <t>カテイ</t>
    </rPh>
    <rPh sb="43" eb="46">
      <t>シュウリョウシャ</t>
    </rPh>
    <rPh sb="46" eb="47">
      <t>スウ</t>
    </rPh>
    <rPh sb="48" eb="49">
      <t>ジョ</t>
    </rPh>
    <rPh sb="51" eb="53">
      <t>ヒリツ</t>
    </rPh>
    <phoneticPr fontId="36"/>
  </si>
  <si>
    <t xml:space="preserve">         course graduates.</t>
    <phoneticPr fontId="36"/>
  </si>
  <si>
    <t>　   4  大学院への進学率：大学学部卒業者のうち，ただちに大学院に進学した者の比率。</t>
    <phoneticPr fontId="6"/>
  </si>
  <si>
    <t>School Education　41</t>
    <phoneticPr fontId="6"/>
  </si>
  <si>
    <t>Percentage of New Graduates</t>
    <phoneticPr fontId="6"/>
  </si>
  <si>
    <t>中　　学　　校</t>
  </si>
  <si>
    <t>高　等　学　校</t>
  </si>
  <si>
    <t>高 等 専 門 学 校</t>
  </si>
  <si>
    <t>短　期　大　学</t>
  </si>
  <si>
    <t>大　　　　　学</t>
  </si>
  <si>
    <t>大　　　　　学　　　　　院</t>
  </si>
  <si>
    <t>修　士　課　程</t>
  </si>
  <si>
    <t>博　士　課　程</t>
  </si>
  <si>
    <t>Lower secondary school (2)</t>
  </si>
  <si>
    <t>Upper secondary school (2)</t>
    <phoneticPr fontId="6"/>
  </si>
  <si>
    <t>Junior college</t>
    <phoneticPr fontId="6"/>
  </si>
  <si>
    <t>昭和25年</t>
    <phoneticPr fontId="6"/>
  </si>
  <si>
    <t xml:space="preserve">  　26</t>
    <phoneticPr fontId="6"/>
  </si>
  <si>
    <t>　　修士課程と　　</t>
  </si>
  <si>
    <t>　　博士課程の</t>
  </si>
  <si>
    <t>　　合計</t>
  </si>
  <si>
    <t xml:space="preserve">     Total graduate</t>
    <phoneticPr fontId="6"/>
  </si>
  <si>
    <t xml:space="preserve">     school</t>
    <phoneticPr fontId="6"/>
  </si>
  <si>
    <t>－</t>
    <phoneticPr fontId="6"/>
  </si>
  <si>
    <t>　   2</t>
    <phoneticPr fontId="6"/>
  </si>
  <si>
    <t>　   3</t>
    <phoneticPr fontId="6"/>
  </si>
  <si>
    <t>　   4</t>
    <phoneticPr fontId="6"/>
  </si>
  <si>
    <t>　   5</t>
    <phoneticPr fontId="6"/>
  </si>
  <si>
    <t>　   6</t>
    <phoneticPr fontId="6"/>
  </si>
  <si>
    <t>　   7</t>
    <phoneticPr fontId="6"/>
  </si>
  <si>
    <t>　   8</t>
    <phoneticPr fontId="6"/>
  </si>
  <si>
    <t>　   9</t>
    <phoneticPr fontId="6"/>
  </si>
  <si>
    <t xml:space="preserve">  　10</t>
    <phoneticPr fontId="6"/>
  </si>
  <si>
    <t xml:space="preserve">  　11</t>
  </si>
  <si>
    <t xml:space="preserve">  　12</t>
    <phoneticPr fontId="6"/>
  </si>
  <si>
    <t>(1.0) 1.0</t>
    <phoneticPr fontId="6"/>
  </si>
  <si>
    <t>(1.5) 1.5</t>
    <phoneticPr fontId="6"/>
  </si>
  <si>
    <t>(0.5) 0.5</t>
    <phoneticPr fontId="6"/>
  </si>
  <si>
    <t>(18.6) 18.6</t>
    <phoneticPr fontId="6"/>
  </si>
  <si>
    <t>(20.7) 20.7</t>
    <phoneticPr fontId="6"/>
  </si>
  <si>
    <t>(16.5) 16.5</t>
    <phoneticPr fontId="6"/>
  </si>
  <si>
    <t xml:space="preserve">  　13</t>
  </si>
  <si>
    <t>(18.4) 18.4</t>
    <phoneticPr fontId="6"/>
  </si>
  <si>
    <t>(20.5) 20.5</t>
    <phoneticPr fontId="6"/>
  </si>
  <si>
    <t>(16.4) 16.4</t>
    <phoneticPr fontId="6"/>
  </si>
  <si>
    <t xml:space="preserve">  　14</t>
  </si>
  <si>
    <t>(0.9) 0.9</t>
    <phoneticPr fontId="6"/>
  </si>
  <si>
    <t>(1.3) 1.3</t>
    <phoneticPr fontId="6"/>
  </si>
  <si>
    <t>(17.1) 17.1</t>
    <phoneticPr fontId="6"/>
  </si>
  <si>
    <t>(19.1) 19.1</t>
    <phoneticPr fontId="6"/>
  </si>
  <si>
    <t>(15.1) 15.1</t>
    <phoneticPr fontId="6"/>
  </si>
  <si>
    <t xml:space="preserve">  　15</t>
  </si>
  <si>
    <t>(0.8) 0.8</t>
    <phoneticPr fontId="6"/>
  </si>
  <si>
    <t>(1.1) 1.1</t>
    <phoneticPr fontId="6"/>
  </si>
  <si>
    <t>(0.4) 0.4</t>
    <phoneticPr fontId="6"/>
  </si>
  <si>
    <t>(16.6) 16.6</t>
    <phoneticPr fontId="6"/>
  </si>
  <si>
    <t>(18.5) 18.5</t>
    <phoneticPr fontId="6"/>
  </si>
  <si>
    <t>(14.7) 14.7</t>
    <phoneticPr fontId="6"/>
  </si>
  <si>
    <t xml:space="preserve">  　16</t>
  </si>
  <si>
    <t>(0.7) 0.7</t>
    <phoneticPr fontId="6"/>
  </si>
  <si>
    <t>(16.9) 16.9</t>
    <phoneticPr fontId="6"/>
  </si>
  <si>
    <t>(19.0) 19.1</t>
    <phoneticPr fontId="6"/>
  </si>
  <si>
    <t xml:space="preserve">  　17</t>
  </si>
  <si>
    <t>(0.7) 0.7</t>
  </si>
  <si>
    <t>(1.0) 1.0</t>
  </si>
  <si>
    <t>(0.4) 0.4</t>
  </si>
  <si>
    <t>(17.3) 17.4</t>
  </si>
  <si>
    <t>(19.8) 19.8</t>
  </si>
  <si>
    <t>(14.9) 14.9</t>
  </si>
  <si>
    <t xml:space="preserve">  　18</t>
    <phoneticPr fontId="6"/>
  </si>
  <si>
    <t>(18.0) 18.0</t>
    <phoneticPr fontId="6"/>
  </si>
  <si>
    <t>(15.4) 15.4</t>
    <phoneticPr fontId="6"/>
  </si>
  <si>
    <t>06</t>
    <phoneticPr fontId="6"/>
  </si>
  <si>
    <t xml:space="preserve">  　19</t>
    <phoneticPr fontId="6"/>
  </si>
  <si>
    <t>(21.2) 21.2</t>
    <phoneticPr fontId="6"/>
  </si>
  <si>
    <t>(15.8) 15.8</t>
    <phoneticPr fontId="6"/>
  </si>
  <si>
    <t xml:space="preserve">  　20</t>
  </si>
  <si>
    <t>(19.0) 19.0</t>
    <phoneticPr fontId="6"/>
  </si>
  <si>
    <t>(21.8) 21.8</t>
    <phoneticPr fontId="6"/>
  </si>
  <si>
    <t>(16.1) 16.1</t>
    <phoneticPr fontId="6"/>
  </si>
  <si>
    <t xml:space="preserve">  　21</t>
  </si>
  <si>
    <t>(0.3) 0.3</t>
    <phoneticPr fontId="6"/>
  </si>
  <si>
    <t>(18.2) 18.2</t>
    <phoneticPr fontId="6"/>
  </si>
  <si>
    <t>(21.1) 21.1</t>
    <phoneticPr fontId="6"/>
  </si>
  <si>
    <t>(15.2) 15.2</t>
    <phoneticPr fontId="6"/>
  </si>
  <si>
    <t xml:space="preserve">  　22</t>
  </si>
  <si>
    <t>(0.6) 0.6</t>
    <phoneticPr fontId="6"/>
  </si>
  <si>
    <t>(0.2) 0.2</t>
    <phoneticPr fontId="6"/>
  </si>
  <si>
    <t>(15.7) 15.8</t>
    <phoneticPr fontId="6"/>
  </si>
  <si>
    <t>(18.3) 18.4</t>
    <phoneticPr fontId="6"/>
  </si>
  <si>
    <t>(13.1) 13.1</t>
    <phoneticPr fontId="6"/>
  </si>
  <si>
    <t xml:space="preserve">  　23</t>
  </si>
  <si>
    <t>(16.3) 16.3</t>
    <phoneticPr fontId="6"/>
  </si>
  <si>
    <t>(19.3) 19.4</t>
    <phoneticPr fontId="6"/>
  </si>
  <si>
    <t>(13.2) 13.3</t>
    <phoneticPr fontId="6"/>
  </si>
  <si>
    <t xml:space="preserve"> (注)1   各年3月卒業者のうち，就職者（就職進学者を含む。）の占める割合である。</t>
    <phoneticPr fontId="6"/>
  </si>
  <si>
    <t xml:space="preserve">    (1) Including those undertaking further education while in employment.</t>
    <phoneticPr fontId="24"/>
  </si>
  <si>
    <t xml:space="preserve">      2   （　）内の数値は，中学校卒業者に中等教育学校前期課程修了者を，高等学校卒業者に中等教育学校後期課程卒業者を</t>
    <rPh sb="13" eb="14">
      <t>ナイ</t>
    </rPh>
    <rPh sb="15" eb="17">
      <t>スウチ</t>
    </rPh>
    <rPh sb="19" eb="22">
      <t>チュウガッコウ</t>
    </rPh>
    <rPh sb="22" eb="25">
      <t>ソツギョウシャ</t>
    </rPh>
    <rPh sb="26" eb="28">
      <t>チュウトウ</t>
    </rPh>
    <rPh sb="28" eb="30">
      <t>キョウイク</t>
    </rPh>
    <rPh sb="30" eb="31">
      <t>ガク</t>
    </rPh>
    <rPh sb="31" eb="32">
      <t>コウ</t>
    </rPh>
    <rPh sb="32" eb="34">
      <t>ゼンキ</t>
    </rPh>
    <rPh sb="34" eb="36">
      <t>カテイ</t>
    </rPh>
    <rPh sb="36" eb="39">
      <t>シュウリョウシャ</t>
    </rPh>
    <rPh sb="41" eb="43">
      <t>コウトウ</t>
    </rPh>
    <rPh sb="43" eb="46">
      <t>ガッコウソツ</t>
    </rPh>
    <rPh sb="46" eb="48">
      <t>ギョウシャ</t>
    </rPh>
    <rPh sb="49" eb="51">
      <t>チュウトウ</t>
    </rPh>
    <rPh sb="51" eb="53">
      <t>キョウイク</t>
    </rPh>
    <rPh sb="53" eb="55">
      <t>ガッコウ</t>
    </rPh>
    <rPh sb="55" eb="57">
      <t>コウキ</t>
    </rPh>
    <rPh sb="57" eb="59">
      <t>カテイ</t>
    </rPh>
    <rPh sb="59" eb="62">
      <t>ソツギョウシャ</t>
    </rPh>
    <phoneticPr fontId="6"/>
  </si>
  <si>
    <t xml:space="preserve">    (2) Figures include completion numbers of lower and upper division of secondary schools.</t>
    <phoneticPr fontId="24"/>
  </si>
  <si>
    <t>34　学校教育総括</t>
    <phoneticPr fontId="6"/>
  </si>
  <si>
    <t>School Education　35</t>
    <phoneticPr fontId="6"/>
  </si>
  <si>
    <t>36　学校教育総括</t>
    <phoneticPr fontId="6"/>
  </si>
  <si>
    <t>School Education　37</t>
    <phoneticPr fontId="6"/>
  </si>
  <si>
    <t>38　学校教育総括</t>
    <phoneticPr fontId="6"/>
  </si>
  <si>
    <t>School Education　39</t>
    <phoneticPr fontId="6"/>
  </si>
  <si>
    <t xml:space="preserve"> 学　　　校　　　土　　　地　　　面　　　積</t>
    <phoneticPr fontId="6"/>
  </si>
  <si>
    <t xml:space="preserve">     Total    School</t>
    <phoneticPr fontId="6"/>
  </si>
  <si>
    <t xml:space="preserve"> Sites</t>
    <phoneticPr fontId="6"/>
  </si>
  <si>
    <t>（単位：千㎡）(1,000㎡)</t>
    <phoneticPr fontId="6"/>
  </si>
  <si>
    <t>区      分</t>
    <phoneticPr fontId="6"/>
  </si>
  <si>
    <t>養  護    学  校</t>
    <phoneticPr fontId="6"/>
  </si>
  <si>
    <t>高等専門　　学　　校</t>
  </si>
  <si>
    <t>（再掲）　高等教育</t>
  </si>
  <si>
    <t>区      分</t>
    <phoneticPr fontId="6"/>
  </si>
  <si>
    <t>School for the blind</t>
    <phoneticPr fontId="6"/>
  </si>
  <si>
    <t>School for the deaf</t>
    <phoneticPr fontId="6"/>
  </si>
  <si>
    <t>School for the other disabled</t>
    <phoneticPr fontId="6"/>
  </si>
  <si>
    <t>schools for special needs education</t>
    <phoneticPr fontId="6"/>
  </si>
  <si>
    <t>1955</t>
    <phoneticPr fontId="6"/>
  </si>
  <si>
    <t xml:space="preserve">平成 2  </t>
    <phoneticPr fontId="6"/>
  </si>
  <si>
    <t>平成３　</t>
  </si>
  <si>
    <t>　４</t>
  </si>
  <si>
    <t>　 10</t>
  </si>
  <si>
    <t>　 11</t>
  </si>
  <si>
    <t>　 12</t>
    <phoneticPr fontId="6"/>
  </si>
  <si>
    <t>2000</t>
    <phoneticPr fontId="6"/>
  </si>
  <si>
    <t>　 13</t>
  </si>
  <si>
    <t>　 14</t>
  </si>
  <si>
    <t>　 15</t>
    <phoneticPr fontId="6"/>
  </si>
  <si>
    <t>03</t>
    <phoneticPr fontId="6"/>
  </si>
  <si>
    <t>　 16</t>
  </si>
  <si>
    <t>　 17</t>
  </si>
  <si>
    <t>　 18</t>
  </si>
  <si>
    <t>　 19</t>
    <phoneticPr fontId="6"/>
  </si>
  <si>
    <t>　 20</t>
    <phoneticPr fontId="6"/>
  </si>
  <si>
    <t>　 21</t>
  </si>
  <si>
    <t>　 22</t>
  </si>
  <si>
    <t>　 23</t>
    <phoneticPr fontId="6"/>
  </si>
  <si>
    <t>国　立</t>
    <rPh sb="0" eb="1">
      <t>クニ</t>
    </rPh>
    <rPh sb="2" eb="3">
      <t>リツ</t>
    </rPh>
    <phoneticPr fontId="6"/>
  </si>
  <si>
    <t>National</t>
    <phoneticPr fontId="6"/>
  </si>
  <si>
    <t>公　立</t>
    <phoneticPr fontId="6"/>
  </si>
  <si>
    <t>Local</t>
    <phoneticPr fontId="6"/>
  </si>
  <si>
    <t>私　立</t>
    <phoneticPr fontId="6"/>
  </si>
  <si>
    <t>Private</t>
    <phoneticPr fontId="6"/>
  </si>
  <si>
    <t>うち放送大学学園立</t>
    <phoneticPr fontId="6"/>
  </si>
  <si>
    <t xml:space="preserve"> (注)1  昭和50年以降の公立の幼・小・中・高・特別支援学校（平成18年度以前は盲・聾・養護学校）は，</t>
    <rPh sb="18" eb="19">
      <t>ヨウ</t>
    </rPh>
    <rPh sb="26" eb="28">
      <t>トクベツ</t>
    </rPh>
    <rPh sb="28" eb="30">
      <t>シエン</t>
    </rPh>
    <rPh sb="33" eb="35">
      <t>ヘイセイ</t>
    </rPh>
    <rPh sb="37" eb="39">
      <t>ネンド</t>
    </rPh>
    <rPh sb="39" eb="41">
      <t>イゼン</t>
    </rPh>
    <rPh sb="42" eb="43">
      <t>モウ</t>
    </rPh>
    <rPh sb="44" eb="45">
      <t>ロウ</t>
    </rPh>
    <rPh sb="46" eb="48">
      <t>ヨウゴ</t>
    </rPh>
    <rPh sb="48" eb="50">
      <t>ガッコウ</t>
    </rPh>
    <phoneticPr fontId="6"/>
  </si>
  <si>
    <t>　　   「公立学校施設実態調査報告」による。</t>
    <rPh sb="6" eb="8">
      <t>コウリツ</t>
    </rPh>
    <rPh sb="8" eb="10">
      <t>ガッコウ</t>
    </rPh>
    <rPh sb="10" eb="12">
      <t>シセツ</t>
    </rPh>
    <rPh sb="12" eb="14">
      <t>ジッタイ</t>
    </rPh>
    <rPh sb="14" eb="16">
      <t>チョウサ</t>
    </rPh>
    <rPh sb="16" eb="18">
      <t>ホウコク</t>
    </rPh>
    <phoneticPr fontId="6"/>
  </si>
  <si>
    <t>　　 2  借用分を含み，教職員住宅敷地は含まない。（ただし，昭和30年は教職員住宅敷地を含む。）</t>
    <phoneticPr fontId="6"/>
  </si>
  <si>
    <t xml:space="preserve">  (Note) Local secondary schools are parted into Lower secondary school and Upper secondary school by division.</t>
    <phoneticPr fontId="6"/>
  </si>
  <si>
    <t>　　 3  「高等教育」は，大学，短期大学及び高等専門学校の合計である。</t>
    <phoneticPr fontId="6"/>
  </si>
  <si>
    <t>　　 4  公立の中等教育学校については，前期課程を中学校へ，後期課程を高等学校へそれぞれ計上している。</t>
    <rPh sb="6" eb="8">
      <t>コウリツ</t>
    </rPh>
    <rPh sb="9" eb="11">
      <t>チュウトウ</t>
    </rPh>
    <rPh sb="11" eb="13">
      <t>キョウイク</t>
    </rPh>
    <rPh sb="13" eb="15">
      <t>ガッコウ</t>
    </rPh>
    <rPh sb="21" eb="23">
      <t>ゼンキ</t>
    </rPh>
    <rPh sb="23" eb="25">
      <t>カテイ</t>
    </rPh>
    <rPh sb="26" eb="29">
      <t>チュウガッコウ</t>
    </rPh>
    <rPh sb="31" eb="33">
      <t>コウキ</t>
    </rPh>
    <rPh sb="33" eb="35">
      <t>カテイ</t>
    </rPh>
    <rPh sb="36" eb="38">
      <t>コウトウ</t>
    </rPh>
    <rPh sb="38" eb="40">
      <t>ガッコウ</t>
    </rPh>
    <rPh sb="45" eb="47">
      <t>ケイジョウ</t>
    </rPh>
    <phoneticPr fontId="6"/>
  </si>
  <si>
    <t xml:space="preserve">  学　　　校　　　建　　　物　　　面　　　積 </t>
    <phoneticPr fontId="6"/>
  </si>
  <si>
    <t xml:space="preserve">Total Floor Spaces of </t>
    <phoneticPr fontId="6"/>
  </si>
  <si>
    <t>School Buildings</t>
  </si>
  <si>
    <t>（単位：千㎡）(1,000㎡)</t>
    <phoneticPr fontId="6"/>
  </si>
  <si>
    <t>養  護    学  校</t>
    <phoneticPr fontId="6"/>
  </si>
  <si>
    <t>1955</t>
    <phoneticPr fontId="6"/>
  </si>
  <si>
    <t xml:space="preserve">平成 2  </t>
    <phoneticPr fontId="6"/>
  </si>
  <si>
    <t>　盲</t>
  </si>
  <si>
    <t>　 5</t>
    <phoneticPr fontId="6"/>
  </si>
  <si>
    <t>　 6</t>
    <phoneticPr fontId="6"/>
  </si>
  <si>
    <t>　 7</t>
    <phoneticPr fontId="6"/>
  </si>
  <si>
    <t>　 8</t>
    <phoneticPr fontId="6"/>
  </si>
  <si>
    <t>　 9</t>
    <phoneticPr fontId="6"/>
  </si>
  <si>
    <t>　10</t>
    <phoneticPr fontId="6"/>
  </si>
  <si>
    <t>　12</t>
    <phoneticPr fontId="6"/>
  </si>
  <si>
    <t xml:space="preserve">  2000  </t>
    <phoneticPr fontId="6"/>
  </si>
  <si>
    <t>01</t>
    <phoneticPr fontId="6"/>
  </si>
  <si>
    <t>　15</t>
    <phoneticPr fontId="6"/>
  </si>
  <si>
    <t>03</t>
    <phoneticPr fontId="6"/>
  </si>
  <si>
    <t>　16</t>
  </si>
  <si>
    <t>　19</t>
    <phoneticPr fontId="6"/>
  </si>
  <si>
    <t>07</t>
    <phoneticPr fontId="6"/>
  </si>
  <si>
    <t>　20</t>
    <phoneticPr fontId="6"/>
  </si>
  <si>
    <t>　23</t>
    <phoneticPr fontId="6"/>
  </si>
  <si>
    <t>11</t>
    <phoneticPr fontId="6"/>
  </si>
  <si>
    <t>National</t>
    <phoneticPr fontId="6"/>
  </si>
  <si>
    <t>公　立</t>
    <phoneticPr fontId="6"/>
  </si>
  <si>
    <t>Local</t>
    <phoneticPr fontId="6"/>
  </si>
  <si>
    <t>私　立</t>
    <phoneticPr fontId="6"/>
  </si>
  <si>
    <t>Private</t>
    <phoneticPr fontId="6"/>
  </si>
  <si>
    <t>うち放送大学学園立</t>
    <phoneticPr fontId="6"/>
  </si>
  <si>
    <t xml:space="preserve"> (注)1  昭和50年以降については，国立は「国立大学法人等施設実態報告」，公立の幼・小・中・高・特別支援学校</t>
    <rPh sb="26" eb="29">
      <t>ダイガクホウ</t>
    </rPh>
    <rPh sb="29" eb="30">
      <t>ジン</t>
    </rPh>
    <rPh sb="30" eb="31">
      <t>トウ</t>
    </rPh>
    <rPh sb="35" eb="37">
      <t>ホウコク</t>
    </rPh>
    <rPh sb="42" eb="43">
      <t>ヨウ</t>
    </rPh>
    <rPh sb="50" eb="52">
      <t>トクベツ</t>
    </rPh>
    <rPh sb="52" eb="54">
      <t>シエン</t>
    </rPh>
    <rPh sb="54" eb="56">
      <t>ガッコウ</t>
    </rPh>
    <phoneticPr fontId="6"/>
  </si>
  <si>
    <t>　4  公立の中等教育学校については，前期課程を中学校へ，後期課程を高等学校へそれぞれ</t>
    <rPh sb="4" eb="6">
      <t>コウリツ</t>
    </rPh>
    <rPh sb="7" eb="9">
      <t>チュウトウ</t>
    </rPh>
    <rPh sb="9" eb="11">
      <t>キョウイク</t>
    </rPh>
    <rPh sb="11" eb="13">
      <t>ガッコウ</t>
    </rPh>
    <rPh sb="19" eb="21">
      <t>ゼンキ</t>
    </rPh>
    <rPh sb="21" eb="23">
      <t>カテイ</t>
    </rPh>
    <rPh sb="24" eb="27">
      <t>チュウガッコウ</t>
    </rPh>
    <rPh sb="29" eb="31">
      <t>コウキ</t>
    </rPh>
    <rPh sb="31" eb="33">
      <t>カテイ</t>
    </rPh>
    <rPh sb="34" eb="36">
      <t>コウトウ</t>
    </rPh>
    <rPh sb="36" eb="38">
      <t>ガッコウ</t>
    </rPh>
    <phoneticPr fontId="6"/>
  </si>
  <si>
    <t>　　　（平成18年度以前は盲・聾・養護学校）は， ｢公立学校施設実態調査報告」による。</t>
    <rPh sb="13" eb="14">
      <t>モウ</t>
    </rPh>
    <rPh sb="15" eb="16">
      <t>ロウ</t>
    </rPh>
    <rPh sb="17" eb="19">
      <t>ヨウゴ</t>
    </rPh>
    <rPh sb="19" eb="21">
      <t>ガッコウ</t>
    </rPh>
    <rPh sb="36" eb="38">
      <t>ホウコク</t>
    </rPh>
    <phoneticPr fontId="6"/>
  </si>
  <si>
    <t>　 計上している。</t>
    <phoneticPr fontId="6"/>
  </si>
  <si>
    <t>　　 2  借用分を含み，仮設校舎及び教職員住宅等は含まない。（ただし，昭和30年は仮設校舎及び教職員住宅を含む。）</t>
    <rPh sb="24" eb="25">
      <t>トウ</t>
    </rPh>
    <phoneticPr fontId="6"/>
  </si>
  <si>
    <t>　　 3  「高等教育」は，大学，短期大学及び高等専門学校の合計である。</t>
    <phoneticPr fontId="6"/>
  </si>
  <si>
    <t xml:space="preserve">  (Note) Local Secondary schools are parted into Lower secondary school and Upper secondary school by division.</t>
    <phoneticPr fontId="6"/>
  </si>
  <si>
    <t>40 学校教育総括</t>
    <phoneticPr fontId="6"/>
  </si>
  <si>
    <t>学校教育総括 41</t>
    <phoneticPr fontId="6"/>
  </si>
  <si>
    <t>40 学校教育総括</t>
    <phoneticPr fontId="6"/>
  </si>
  <si>
    <t>長　期　欠　席　児　童　生　徒 数</t>
    <rPh sb="0" eb="1">
      <t>チョウ</t>
    </rPh>
    <rPh sb="2" eb="3">
      <t>キ</t>
    </rPh>
    <rPh sb="4" eb="5">
      <t>ケツ</t>
    </rPh>
    <rPh sb="6" eb="7">
      <t>セキ</t>
    </rPh>
    <rPh sb="8" eb="9">
      <t>ジ</t>
    </rPh>
    <rPh sb="10" eb="11">
      <t>ワラベ</t>
    </rPh>
    <rPh sb="12" eb="13">
      <t>ショウ</t>
    </rPh>
    <rPh sb="14" eb="15">
      <t>ト</t>
    </rPh>
    <rPh sb="16" eb="17">
      <t>スウ</t>
    </rPh>
    <phoneticPr fontId="6"/>
  </si>
  <si>
    <t>Long Absentees in Elementary and Lower Secondary Schools</t>
  </si>
  <si>
    <t>区    分</t>
    <phoneticPr fontId="6"/>
  </si>
  <si>
    <t>特別支援学校</t>
    <rPh sb="0" eb="2">
      <t>トクベツ</t>
    </rPh>
    <rPh sb="2" eb="4">
      <t>シエン</t>
    </rPh>
    <phoneticPr fontId="6"/>
  </si>
  <si>
    <t>Schools for special needs education</t>
    <phoneticPr fontId="6"/>
  </si>
  <si>
    <t>小学部</t>
  </si>
  <si>
    <t>Elementary dept.</t>
  </si>
  <si>
    <t>Lower secondary dept.</t>
  </si>
  <si>
    <t>昭和35年度間</t>
    <phoneticPr fontId="6"/>
  </si>
  <si>
    <t>('60 during the school year)</t>
    <phoneticPr fontId="6"/>
  </si>
  <si>
    <t xml:space="preserve">    40('65)　</t>
    <phoneticPr fontId="6"/>
  </si>
  <si>
    <t xml:space="preserve">    45('70)　</t>
    <phoneticPr fontId="6"/>
  </si>
  <si>
    <t xml:space="preserve">    50('75)　</t>
    <phoneticPr fontId="6"/>
  </si>
  <si>
    <t xml:space="preserve">    55('80)　</t>
    <phoneticPr fontId="6"/>
  </si>
  <si>
    <t xml:space="preserve">    60('85)　</t>
    <phoneticPr fontId="6"/>
  </si>
  <si>
    <t>平成元　</t>
    <rPh sb="2" eb="3">
      <t>モト</t>
    </rPh>
    <phoneticPr fontId="6"/>
  </si>
  <si>
    <t>平成 2('90)　</t>
    <phoneticPr fontId="6"/>
  </si>
  <si>
    <t>平成 2　　　</t>
    <phoneticPr fontId="6"/>
  </si>
  <si>
    <t xml:space="preserve">  　 4　　</t>
    <phoneticPr fontId="6"/>
  </si>
  <si>
    <t xml:space="preserve">   　5　　</t>
    <phoneticPr fontId="6"/>
  </si>
  <si>
    <t xml:space="preserve">   　6　　</t>
    <phoneticPr fontId="6"/>
  </si>
  <si>
    <t xml:space="preserve">   　7('95)　　</t>
    <phoneticPr fontId="6"/>
  </si>
  <si>
    <t xml:space="preserve">   　8　　</t>
    <phoneticPr fontId="6"/>
  </si>
  <si>
    <t xml:space="preserve">   　9　　</t>
  </si>
  <si>
    <t xml:space="preserve">    10　　</t>
    <phoneticPr fontId="6"/>
  </si>
  <si>
    <t xml:space="preserve">    11　　</t>
  </si>
  <si>
    <t xml:space="preserve">    12('00)　　</t>
    <phoneticPr fontId="6"/>
  </si>
  <si>
    <t xml:space="preserve">    13('01)　　</t>
    <phoneticPr fontId="6"/>
  </si>
  <si>
    <t xml:space="preserve">    14('02)　　</t>
    <phoneticPr fontId="6"/>
  </si>
  <si>
    <t xml:space="preserve">    15('03)　　</t>
    <phoneticPr fontId="6"/>
  </si>
  <si>
    <t xml:space="preserve">    16('04)　　</t>
  </si>
  <si>
    <t xml:space="preserve">    17('05)　　</t>
  </si>
  <si>
    <t xml:space="preserve">    18('06)　　</t>
    <phoneticPr fontId="6"/>
  </si>
  <si>
    <t xml:space="preserve">    19('07)　　</t>
    <phoneticPr fontId="6"/>
  </si>
  <si>
    <t xml:space="preserve">    20('08)　　</t>
    <phoneticPr fontId="6"/>
  </si>
  <si>
    <t xml:space="preserve">    21('09)　　</t>
    <phoneticPr fontId="6"/>
  </si>
  <si>
    <t xml:space="preserve">    22('10)　　</t>
    <phoneticPr fontId="6"/>
  </si>
  <si>
    <t>By reason</t>
    <phoneticPr fontId="6"/>
  </si>
  <si>
    <t xml:space="preserve">  病　　　気</t>
    <phoneticPr fontId="6"/>
  </si>
  <si>
    <t xml:space="preserve">    Disease</t>
    <phoneticPr fontId="6"/>
  </si>
  <si>
    <t xml:space="preserve">  経済的理由</t>
    <phoneticPr fontId="6"/>
  </si>
  <si>
    <t xml:space="preserve">    Economic reason</t>
    <phoneticPr fontId="6"/>
  </si>
  <si>
    <t xml:space="preserve">  不　登　校</t>
    <rPh sb="2" eb="7">
      <t>フトウコウ</t>
    </rPh>
    <phoneticPr fontId="6"/>
  </si>
  <si>
    <t xml:space="preserve">    School Non-
    attendance</t>
    <phoneticPr fontId="6"/>
  </si>
  <si>
    <t xml:space="preserve">  そ　の　他</t>
    <phoneticPr fontId="6"/>
  </si>
  <si>
    <t xml:space="preserve">    Others</t>
    <phoneticPr fontId="6"/>
  </si>
  <si>
    <t xml:space="preserve"> (注) 1 「長期欠席児童生徒」とは，平成2年度間までは通算50日以上欠席，平成3年度間以降は通算30日以上欠席した</t>
    <phoneticPr fontId="6"/>
  </si>
  <si>
    <t>　　　 児童生徒をいう。</t>
    <phoneticPr fontId="6"/>
  </si>
  <si>
    <t xml:space="preserve">      2 「特別支援学校」は，平成17年度間以前は，盲学校，聾学校及び養護学校の合計値である。</t>
    <rPh sb="9" eb="11">
      <t>トクベツ</t>
    </rPh>
    <rPh sb="11" eb="13">
      <t>シエン</t>
    </rPh>
    <rPh sb="13" eb="15">
      <t>ガッコウ</t>
    </rPh>
    <rPh sb="18" eb="20">
      <t>ヘイセイ</t>
    </rPh>
    <rPh sb="22" eb="24">
      <t>ネンド</t>
    </rPh>
    <rPh sb="24" eb="25">
      <t>カン</t>
    </rPh>
    <rPh sb="25" eb="27">
      <t>イゼン</t>
    </rPh>
    <rPh sb="29" eb="32">
      <t>モウガッコウ</t>
    </rPh>
    <rPh sb="33" eb="36">
      <t>ロウガッコウ</t>
    </rPh>
    <rPh sb="36" eb="37">
      <t>オヨ</t>
    </rPh>
    <rPh sb="38" eb="40">
      <t>ヨウゴ</t>
    </rPh>
    <rPh sb="40" eb="42">
      <t>ガッコウ</t>
    </rPh>
    <rPh sb="43" eb="46">
      <t>ゴウケイチ</t>
    </rPh>
    <phoneticPr fontId="6"/>
  </si>
  <si>
    <t xml:space="preserve">  24</t>
  </si>
  <si>
    <t>12</t>
    <phoneticPr fontId="14"/>
  </si>
  <si>
    <t xml:space="preserve">    24</t>
  </si>
  <si>
    <t>平成２４年</t>
    <rPh sb="0" eb="2">
      <t>ヘイセイ</t>
    </rPh>
    <rPh sb="4" eb="5">
      <t>ネン</t>
    </rPh>
    <phoneticPr fontId="36"/>
  </si>
  <si>
    <t xml:space="preserve">  　24</t>
  </si>
  <si>
    <t>(0.4) 0.4</t>
    <phoneticPr fontId="14"/>
  </si>
  <si>
    <t>(0.6) 0.6</t>
    <phoneticPr fontId="14"/>
  </si>
  <si>
    <t>(0.2) 0.2</t>
    <phoneticPr fontId="14"/>
  </si>
  <si>
    <t>(16.7) 16.8</t>
    <phoneticPr fontId="14"/>
  </si>
  <si>
    <t>(19.9) 20.0</t>
    <phoneticPr fontId="14"/>
  </si>
  <si>
    <t>(13.5) 13.6</t>
    <phoneticPr fontId="14"/>
  </si>
  <si>
    <t>　 24</t>
  </si>
  <si>
    <t xml:space="preserve">    23('11)　　</t>
    <phoneticPr fontId="14"/>
  </si>
  <si>
    <t xml:space="preserve"> (注)1  国・公・私立の合計数である。</t>
    <phoneticPr fontId="6"/>
  </si>
  <si>
    <t xml:space="preserve">  　  3  本校・分校の合計数である。</t>
    <phoneticPr fontId="6"/>
  </si>
  <si>
    <t>　　  5  中等教育学校は，前期課程と後期課程の合計数である。</t>
    <rPh sb="7" eb="9">
      <t>チュウトウ</t>
    </rPh>
    <rPh sb="9" eb="11">
      <t>キョウイク</t>
    </rPh>
    <rPh sb="11" eb="13">
      <t>ガッコウ</t>
    </rPh>
    <rPh sb="15" eb="17">
      <t>ゼンキ</t>
    </rPh>
    <rPh sb="17" eb="19">
      <t>カテイ</t>
    </rPh>
    <rPh sb="20" eb="22">
      <t>コウキ</t>
    </rPh>
    <rPh sb="22" eb="24">
      <t>カテイ</t>
    </rPh>
    <rPh sb="25" eb="28">
      <t>ゴウケイスウ</t>
    </rPh>
    <phoneticPr fontId="6"/>
  </si>
  <si>
    <t>　　  2  本校・分校の合計数である。</t>
    <phoneticPr fontId="6"/>
  </si>
  <si>
    <t>　　  3  「大学」は新制大学のみである。</t>
    <phoneticPr fontId="6"/>
  </si>
  <si>
    <t>　　  4  （　）内の数値は，通信教育のみを行う学校数で別掲である。</t>
    <rPh sb="10" eb="11">
      <t>ナイ</t>
    </rPh>
    <rPh sb="12" eb="14">
      <t>スウチ</t>
    </rPh>
    <rPh sb="16" eb="18">
      <t>ツウシン</t>
    </rPh>
    <rPh sb="18" eb="20">
      <t>キョウイク</t>
    </rPh>
    <rPh sb="23" eb="24">
      <t>オコナ</t>
    </rPh>
    <rPh sb="25" eb="28">
      <t>ガッコウスウ</t>
    </rPh>
    <rPh sb="29" eb="31">
      <t>ベッケイ</t>
    </rPh>
    <phoneticPr fontId="6"/>
  </si>
  <si>
    <t>　　  5  「高等教育」は，大学（通信教育のみを行う大学を除く。），短期大学（通信教育のみを行う大学を除く。），国立養護教諭養成所，</t>
    <rPh sb="18" eb="20">
      <t>ツウシン</t>
    </rPh>
    <rPh sb="20" eb="22">
      <t>キョウイク</t>
    </rPh>
    <rPh sb="25" eb="26">
      <t>オコナ</t>
    </rPh>
    <rPh sb="27" eb="29">
      <t>ダイガク</t>
    </rPh>
    <rPh sb="30" eb="31">
      <t>ノゾ</t>
    </rPh>
    <phoneticPr fontId="6"/>
  </si>
  <si>
    <t xml:space="preserve">    　  国立工業教員養成所及び高等専門学校の合計数である。</t>
    <rPh sb="18" eb="20">
      <t>コウトウ</t>
    </rPh>
    <phoneticPr fontId="6"/>
  </si>
  <si>
    <t>　　  2  盲学校，聾学校，養護学校及び特別支援学校は，それぞれ幼稚部・小学部・中学部及び高等部の合計数である。</t>
    <rPh sb="19" eb="20">
      <t>オヨ</t>
    </rPh>
    <rPh sb="21" eb="23">
      <t>トクベツ</t>
    </rPh>
    <rPh sb="23" eb="25">
      <t>シエン</t>
    </rPh>
    <rPh sb="25" eb="27">
      <t>ガッコウ</t>
    </rPh>
    <phoneticPr fontId="6"/>
  </si>
  <si>
    <t>　　  3  高等学校は，本科・専攻科・別科の合計数である。</t>
    <phoneticPr fontId="6"/>
  </si>
  <si>
    <t>　　  4  中等教育学校は，前期課程と後期課程の合計数である。</t>
    <rPh sb="7" eb="9">
      <t>チュウトウ</t>
    </rPh>
    <rPh sb="9" eb="11">
      <t>キョウイク</t>
    </rPh>
    <rPh sb="15" eb="17">
      <t>ゼンキ</t>
    </rPh>
    <rPh sb="17" eb="19">
      <t>カテイ</t>
    </rPh>
    <rPh sb="20" eb="22">
      <t>コウキ</t>
    </rPh>
    <rPh sb="22" eb="24">
      <t>カテイ</t>
    </rPh>
    <rPh sb="25" eb="28">
      <t>ゴウケイスウ</t>
    </rPh>
    <phoneticPr fontId="6"/>
  </si>
  <si>
    <t>　　  5  大学，短期大学は学部，本科のほか，大学院・専攻科・別科・その他の学生の合計数である。</t>
    <phoneticPr fontId="6"/>
  </si>
  <si>
    <t>　　　（4・5年生，専攻科及び聴講生等）の合計数である。</t>
    <rPh sb="10" eb="12">
      <t>センコウ</t>
    </rPh>
    <rPh sb="13" eb="14">
      <t>オヨ</t>
    </rPh>
    <rPh sb="15" eb="18">
      <t>チョウコウセイ</t>
    </rPh>
    <rPh sb="18" eb="19">
      <t>トウ</t>
    </rPh>
    <phoneticPr fontId="6"/>
  </si>
  <si>
    <t>　　　 の入学者を含む。）である。</t>
    <phoneticPr fontId="6"/>
  </si>
  <si>
    <t>　　  4  「大学院」の昭和50年以降については,「修士課程」は修士課程，博士前期課程及び一貫制博士課程（医</t>
    <phoneticPr fontId="6"/>
  </si>
  <si>
    <t>　　　 歯学を除く。）への入学者であり，「博士課程」は博士後期課程，一貫制博士課程（医歯学）への入学者である。</t>
    <phoneticPr fontId="6"/>
  </si>
  <si>
    <t>　　　   「大学院」は研究科卒業者である。</t>
    <phoneticPr fontId="6"/>
  </si>
  <si>
    <t>　　    就学者数の比率。</t>
    <phoneticPr fontId="6"/>
  </si>
  <si>
    <t>　　    た者（就職進学した者を含み，浪人は含まない。）の占める比率。</t>
    <phoneticPr fontId="6"/>
  </si>
  <si>
    <t xml:space="preserve"> (注)1  国・公・私立の合計数である。</t>
    <phoneticPr fontId="6"/>
  </si>
  <si>
    <t>　　  2  本務教員である。</t>
    <phoneticPr fontId="6"/>
  </si>
  <si>
    <t>　　  3  通信教育の教員は含まれていない。</t>
    <phoneticPr fontId="6"/>
  </si>
  <si>
    <t>　　  4  「高等教育」は，大学，短期大学，国立養護教諭養成所，国立工業教員養成所及び高等専門学校の合計数である。</t>
    <phoneticPr fontId="6"/>
  </si>
  <si>
    <r>
      <rPr>
        <sz val="10"/>
        <rFont val="ＭＳ Ｐ明朝"/>
        <family val="1"/>
        <charset val="128"/>
      </rPr>
      <t xml:space="preserve">  </t>
    </r>
    <r>
      <rPr>
        <sz val="10"/>
        <rFont val="Times New Roman"/>
        <family val="1"/>
      </rPr>
      <t xml:space="preserve">(Note) Until 1990 “Long absentees”were those pupils who were absent from school for the total of 50 days or more in </t>
    </r>
    <phoneticPr fontId="6"/>
  </si>
  <si>
    <t xml:space="preserve">             the school year. From 1991 on, they included those absent for the total of 30 days or more in the school year.</t>
    <phoneticPr fontId="6"/>
  </si>
  <si>
    <t>42　学校教育総括</t>
    <rPh sb="3" eb="5">
      <t>ガッコウ</t>
    </rPh>
    <rPh sb="5" eb="7">
      <t>キョウイク</t>
    </rPh>
    <rPh sb="7" eb="9">
      <t>ソウカツ</t>
    </rPh>
    <phoneticPr fontId="6"/>
  </si>
  <si>
    <t xml:space="preserve">  25</t>
  </si>
  <si>
    <t>13</t>
    <phoneticPr fontId="14"/>
  </si>
  <si>
    <t>(16.9) 17.0</t>
    <phoneticPr fontId="14"/>
  </si>
  <si>
    <t>(13.6) 13.6</t>
    <phoneticPr fontId="14"/>
  </si>
  <si>
    <t xml:space="preserve">    24('12)　　</t>
    <phoneticPr fontId="14"/>
  </si>
  <si>
    <t xml:space="preserve">    25</t>
  </si>
  <si>
    <t>平成２５年</t>
    <rPh sb="0" eb="2">
      <t>ヘイセイ</t>
    </rPh>
    <rPh sb="4" eb="5">
      <t>ネン</t>
    </rPh>
    <phoneticPr fontId="36"/>
  </si>
  <si>
    <t>　 25</t>
  </si>
  <si>
    <t xml:space="preserve">  (1) Not including 7 universities providing correspondence courses only (The Open University of Japan and 6 private university).</t>
    <phoneticPr fontId="24"/>
  </si>
  <si>
    <t xml:space="preserve">  26</t>
  </si>
  <si>
    <t>and Private), 1948 to 2014</t>
    <phoneticPr fontId="6"/>
  </si>
  <si>
    <t>and Private), 1948 to 2014</t>
    <phoneticPr fontId="6"/>
  </si>
  <si>
    <t>表５４</t>
    <rPh sb="0" eb="1">
      <t>ヒョウ</t>
    </rPh>
    <phoneticPr fontId="6"/>
  </si>
  <si>
    <t>表５３</t>
    <rPh sb="0" eb="1">
      <t>ヒョウ</t>
    </rPh>
    <phoneticPr fontId="6"/>
  </si>
  <si>
    <t>Local and Private), 1948 to 2014</t>
    <phoneticPr fontId="6"/>
  </si>
  <si>
    <t xml:space="preserve"> Local and Private), 1948 to 2014</t>
    <phoneticPr fontId="6"/>
  </si>
  <si>
    <t xml:space="preserve">    26</t>
  </si>
  <si>
    <t xml:space="preserve">  Rate, 1948 to 2014</t>
    <phoneticPr fontId="6"/>
  </si>
  <si>
    <t>Rate, 1948 to 2014</t>
    <phoneticPr fontId="36"/>
  </si>
  <si>
    <t>平成２６年</t>
    <rPh sb="0" eb="2">
      <t>ヘイセイ</t>
    </rPh>
    <rPh sb="4" eb="5">
      <t>ネン</t>
    </rPh>
    <phoneticPr fontId="36"/>
  </si>
  <si>
    <t xml:space="preserve"> Entering Employment, 1950 to 2014</t>
    <phoneticPr fontId="6"/>
  </si>
  <si>
    <t xml:space="preserve">  　26</t>
    <phoneticPr fontId="14"/>
  </si>
  <si>
    <t>(17.5) 17.5</t>
    <phoneticPr fontId="14"/>
  </si>
  <si>
    <t>(20.2) 20.3</t>
    <phoneticPr fontId="14"/>
  </si>
  <si>
    <t>(21.0) 21.1</t>
    <phoneticPr fontId="14"/>
  </si>
  <si>
    <t>(13.9) 13.9</t>
    <phoneticPr fontId="14"/>
  </si>
  <si>
    <t>　 26</t>
  </si>
  <si>
    <t xml:space="preserve">    25('13)　　</t>
    <phoneticPr fontId="14"/>
  </si>
  <si>
    <t xml:space="preserve">       それぞれ加えて算出した割合である。</t>
    <rPh sb="18" eb="20">
      <t>ワリアイ</t>
    </rPh>
    <phoneticPr fontId="6"/>
  </si>
  <si>
    <t>卒　　業　　者　　に　　占　　め 　　る　　就　　職　　者　　の　　割　　合</t>
    <rPh sb="0" eb="1">
      <t>ソツ</t>
    </rPh>
    <rPh sb="3" eb="4">
      <t>ギョウ</t>
    </rPh>
    <rPh sb="6" eb="7">
      <t>シャ</t>
    </rPh>
    <rPh sb="12" eb="13">
      <t>シ</t>
    </rPh>
    <rPh sb="22" eb="23">
      <t>シュウ</t>
    </rPh>
    <rPh sb="25" eb="26">
      <t>ショク</t>
    </rPh>
    <rPh sb="28" eb="29">
      <t>シャ</t>
    </rPh>
    <rPh sb="34" eb="35">
      <t>ワリ</t>
    </rPh>
    <rPh sb="37" eb="38">
      <t>ゴウ</t>
    </rPh>
    <phoneticPr fontId="6"/>
  </si>
  <si>
    <t>Schools for the blind</t>
    <phoneticPr fontId="14"/>
  </si>
  <si>
    <t>Schools for the deaf</t>
    <phoneticPr fontId="14"/>
  </si>
  <si>
    <t>24　学校教育総括</t>
    <phoneticPr fontId="6"/>
  </si>
  <si>
    <t>30 学校教育総括</t>
    <phoneticPr fontId="6"/>
  </si>
  <si>
    <t>School Education 31</t>
    <phoneticPr fontId="6"/>
  </si>
  <si>
    <t>Schools for the other disabled</t>
    <phoneticPr fontId="14"/>
  </si>
  <si>
    <t>28 学校教育総括</t>
    <phoneticPr fontId="6"/>
  </si>
  <si>
    <t>School Education 29</t>
    <phoneticPr fontId="6"/>
  </si>
  <si>
    <t>32 学校教育総括</t>
    <phoneticPr fontId="6"/>
  </si>
  <si>
    <t>平成元年　</t>
    <rPh sb="3" eb="4">
      <t>ネン</t>
    </rPh>
    <phoneticPr fontId="6"/>
  </si>
  <si>
    <t>42　学校教育総括</t>
    <phoneticPr fontId="6"/>
  </si>
  <si>
    <t>46　学校教育総括</t>
    <phoneticPr fontId="6"/>
  </si>
  <si>
    <t>School Education　47</t>
    <phoneticPr fontId="6"/>
  </si>
  <si>
    <t>50　学校教育総括</t>
    <phoneticPr fontId="6"/>
  </si>
  <si>
    <t>School Education　51</t>
    <phoneticPr fontId="6"/>
  </si>
  <si>
    <t xml:space="preserve">  　Enrollment and Advancement </t>
    <phoneticPr fontId="6"/>
  </si>
  <si>
    <t xml:space="preserve">Enrollment and Advancement </t>
    <phoneticPr fontId="36"/>
  </si>
  <si>
    <t>区  分</t>
    <phoneticPr fontId="6"/>
  </si>
  <si>
    <t>大 学 ・ 短 期 大 学 等 へ の 現 役 進 学 率</t>
    <phoneticPr fontId="6"/>
  </si>
  <si>
    <t>区  分</t>
    <phoneticPr fontId="6"/>
  </si>
  <si>
    <t>大学（学部）への 進学率
（過年度高卒者等　を含む）</t>
    <rPh sb="0" eb="2">
      <t>ダイガク</t>
    </rPh>
    <rPh sb="3" eb="5">
      <t>ガクブ</t>
    </rPh>
    <rPh sb="9" eb="12">
      <t>シンガクリツ</t>
    </rPh>
    <rPh sb="15" eb="18">
      <t>カネンド</t>
    </rPh>
    <rPh sb="18" eb="20">
      <t>コウソツ</t>
    </rPh>
    <rPh sb="20" eb="21">
      <t>シャ</t>
    </rPh>
    <rPh sb="21" eb="22">
      <t>トウ</t>
    </rPh>
    <rPh sb="24" eb="25">
      <t>フク</t>
    </rPh>
    <phoneticPr fontId="6"/>
  </si>
  <si>
    <t xml:space="preserve">（本科）へ
</t>
    <phoneticPr fontId="6"/>
  </si>
  <si>
    <t>大学・短期大学の通信教育部への進学者を除く　</t>
    <phoneticPr fontId="6"/>
  </si>
  <si>
    <t>Upper secondary school</t>
    <phoneticPr fontId="6"/>
  </si>
  <si>
    <t xml:space="preserve">         University</t>
    <phoneticPr fontId="36"/>
  </si>
  <si>
    <t>(3)</t>
    <phoneticPr fontId="36"/>
  </si>
  <si>
    <t>Kindergarten</t>
    <phoneticPr fontId="6"/>
  </si>
  <si>
    <t>Total</t>
    <phoneticPr fontId="6"/>
  </si>
  <si>
    <t>昭和23年</t>
    <phoneticPr fontId="6"/>
  </si>
  <si>
    <t>1948</t>
    <phoneticPr fontId="6"/>
  </si>
  <si>
    <t xml:space="preserve">  　24</t>
    <phoneticPr fontId="6"/>
  </si>
  <si>
    <t>　  24</t>
    <phoneticPr fontId="6"/>
  </si>
  <si>
    <t>48　学校教育総括</t>
    <phoneticPr fontId="6"/>
  </si>
  <si>
    <t>School Education　49</t>
    <phoneticPr fontId="6"/>
  </si>
  <si>
    <t>52　学校教育総括</t>
    <phoneticPr fontId="6"/>
  </si>
  <si>
    <t>School Education　53</t>
    <phoneticPr fontId="6"/>
  </si>
  <si>
    <t xml:space="preserve">  　Enrollment and Advancement </t>
    <phoneticPr fontId="6"/>
  </si>
  <si>
    <t xml:space="preserve">Enrollment and Advancement </t>
    <phoneticPr fontId="36"/>
  </si>
  <si>
    <t>区  分</t>
    <phoneticPr fontId="6"/>
  </si>
  <si>
    <t>大 学 ・ 短 期 大 学 等 へ の 現 役 進 学 率</t>
    <phoneticPr fontId="6"/>
  </si>
  <si>
    <t xml:space="preserve">（本科）へ
</t>
    <phoneticPr fontId="6"/>
  </si>
  <si>
    <t>大学・短期大学の通信教育部への進学者を除く　</t>
    <phoneticPr fontId="6"/>
  </si>
  <si>
    <t>Upper secondary school</t>
    <phoneticPr fontId="6"/>
  </si>
  <si>
    <t xml:space="preserve">         University</t>
    <phoneticPr fontId="36"/>
  </si>
  <si>
    <t>(3)</t>
    <phoneticPr fontId="36"/>
  </si>
  <si>
    <t>平成元</t>
    <phoneticPr fontId="6"/>
  </si>
  <si>
    <t xml:space="preserve">   　2  </t>
    <phoneticPr fontId="6"/>
  </si>
  <si>
    <t>　   2</t>
    <phoneticPr fontId="6"/>
  </si>
  <si>
    <t xml:space="preserve">   　3</t>
    <phoneticPr fontId="6"/>
  </si>
  <si>
    <t>　   3</t>
    <phoneticPr fontId="6"/>
  </si>
  <si>
    <t xml:space="preserve">   　4</t>
    <phoneticPr fontId="6"/>
  </si>
  <si>
    <t>　   4</t>
    <phoneticPr fontId="6"/>
  </si>
  <si>
    <t xml:space="preserve">   　5</t>
    <phoneticPr fontId="6"/>
  </si>
  <si>
    <t>　   5</t>
    <phoneticPr fontId="6"/>
  </si>
  <si>
    <t xml:space="preserve">   　6</t>
    <phoneticPr fontId="6"/>
  </si>
  <si>
    <t>　   6</t>
    <phoneticPr fontId="6"/>
  </si>
  <si>
    <t xml:space="preserve">   　7</t>
    <phoneticPr fontId="6"/>
  </si>
  <si>
    <t>　   7</t>
    <phoneticPr fontId="6"/>
  </si>
  <si>
    <t xml:space="preserve">   　8</t>
    <phoneticPr fontId="6"/>
  </si>
  <si>
    <t>　   8</t>
    <phoneticPr fontId="6"/>
  </si>
  <si>
    <t xml:space="preserve">   　9</t>
    <phoneticPr fontId="6"/>
  </si>
  <si>
    <t>　   9</t>
    <phoneticPr fontId="6"/>
  </si>
  <si>
    <t xml:space="preserve">    10</t>
    <phoneticPr fontId="6"/>
  </si>
  <si>
    <t>　  10</t>
    <phoneticPr fontId="6"/>
  </si>
  <si>
    <t xml:space="preserve">    12</t>
    <phoneticPr fontId="6"/>
  </si>
  <si>
    <t>　  12</t>
    <phoneticPr fontId="6"/>
  </si>
  <si>
    <t xml:space="preserve">2000  </t>
    <phoneticPr fontId="6"/>
  </si>
  <si>
    <t>01</t>
    <phoneticPr fontId="6"/>
  </si>
  <si>
    <t xml:space="preserve">    14</t>
    <phoneticPr fontId="6"/>
  </si>
  <si>
    <t xml:space="preserve">    15</t>
    <phoneticPr fontId="6"/>
  </si>
  <si>
    <t>03</t>
    <phoneticPr fontId="6"/>
  </si>
  <si>
    <t>　  15</t>
    <phoneticPr fontId="6"/>
  </si>
  <si>
    <t>03</t>
    <phoneticPr fontId="6"/>
  </si>
  <si>
    <t xml:space="preserve">    19</t>
    <phoneticPr fontId="6"/>
  </si>
  <si>
    <t>07</t>
    <phoneticPr fontId="6"/>
  </si>
  <si>
    <t xml:space="preserve">    19</t>
    <phoneticPr fontId="36"/>
  </si>
  <si>
    <t>07</t>
    <phoneticPr fontId="36"/>
  </si>
  <si>
    <t xml:space="preserve">    22</t>
    <phoneticPr fontId="6"/>
  </si>
  <si>
    <t>10</t>
    <phoneticPr fontId="6"/>
  </si>
  <si>
    <t xml:space="preserve">    22</t>
    <phoneticPr fontId="36"/>
  </si>
  <si>
    <t>10</t>
    <phoneticPr fontId="36"/>
  </si>
  <si>
    <t xml:space="preserve">    (1) New entrants to university, junior college, specialized training college (post secondary cource) and students </t>
    <phoneticPr fontId="6"/>
  </si>
  <si>
    <t xml:space="preserve">   (2) Excluding those advancing to correspondence courses of upper secondary schools. Figures include completion numbers of </t>
    <phoneticPr fontId="2"/>
  </si>
  <si>
    <t xml:space="preserve">        of college of technology in the fourth year, as a percentage of the 18-year old age cohort.</t>
    <phoneticPr fontId="6"/>
  </si>
  <si>
    <t xml:space="preserve">       lower division of secondary school.</t>
    <phoneticPr fontId="2"/>
  </si>
  <si>
    <t xml:space="preserve">    (2) New entrants to university and junior college, as a percentage of the 18-year old age cohort.</t>
    <phoneticPr fontId="6"/>
  </si>
  <si>
    <t xml:space="preserve">   (3) New graduates from upper secondary school who advanced to university and junior college upon graduation, as a percentage of</t>
    <phoneticPr fontId="2"/>
  </si>
  <si>
    <t xml:space="preserve">    (3) New entrants to university as a percentage of the 18-year old age cohort.</t>
    <phoneticPr fontId="6"/>
  </si>
  <si>
    <t xml:space="preserve">      the total upper secondary school graduates for each year. Figures include new graduates of upper division of secondary schools.</t>
    <phoneticPr fontId="2"/>
  </si>
  <si>
    <t xml:space="preserve">    (4) New entrants to junior college as a percentage of the 18-year old age cohort.</t>
    <phoneticPr fontId="6"/>
  </si>
  <si>
    <t xml:space="preserve">   (4) Excluding those advancing to correspondence courses of universities and junior colleges.</t>
    <phoneticPr fontId="2"/>
  </si>
  <si>
    <t xml:space="preserve">    (5) New entrants who entered upon completion of bachelor's course, as a percentage of the total bachelor's </t>
    <phoneticPr fontId="6"/>
  </si>
  <si>
    <t xml:space="preserve">         course graduates.</t>
    <phoneticPr fontId="36"/>
  </si>
  <si>
    <t>　　　</t>
    <phoneticPr fontId="6"/>
  </si>
  <si>
    <t>54　学校教育総括</t>
    <phoneticPr fontId="6"/>
  </si>
  <si>
    <t>School Education　55</t>
    <phoneticPr fontId="6"/>
  </si>
  <si>
    <t>56　学校教育総括</t>
    <phoneticPr fontId="6"/>
  </si>
  <si>
    <t>School Education　57</t>
    <phoneticPr fontId="6"/>
  </si>
  <si>
    <t>58 学校教育総括</t>
    <phoneticPr fontId="6"/>
  </si>
  <si>
    <t>Schools for the blind</t>
    <phoneticPr fontId="6"/>
  </si>
  <si>
    <t>Schools for the deaf</t>
    <phoneticPr fontId="6"/>
  </si>
  <si>
    <t>60　学校教育総括／School Education</t>
    <rPh sb="3" eb="5">
      <t>ガッコウ</t>
    </rPh>
    <rPh sb="5" eb="7">
      <t>キョウイク</t>
    </rPh>
    <rPh sb="7" eb="9">
      <t>ソウカツ</t>
    </rPh>
    <phoneticPr fontId="6"/>
  </si>
  <si>
    <t>長　期　欠　席　児　童　生　徒  数</t>
    <rPh sb="0" eb="1">
      <t>チョウ</t>
    </rPh>
    <rPh sb="2" eb="3">
      <t>キ</t>
    </rPh>
    <rPh sb="4" eb="5">
      <t>ケツ</t>
    </rPh>
    <rPh sb="6" eb="7">
      <t>セキ</t>
    </rPh>
    <rPh sb="8" eb="9">
      <t>ジ</t>
    </rPh>
    <rPh sb="10" eb="11">
      <t>ワラベ</t>
    </rPh>
    <rPh sb="12" eb="13">
      <t>ショウ</t>
    </rPh>
    <rPh sb="14" eb="15">
      <t>ト</t>
    </rPh>
    <rPh sb="17" eb="18">
      <t>スウ</t>
    </rPh>
    <phoneticPr fontId="6"/>
  </si>
  <si>
    <t>…</t>
    <phoneticPr fontId="14"/>
  </si>
  <si>
    <t>　　　を含む），高等専門学校第４学年在学者（国立工業教員養成所入学者（昭和36～41年），国立養護教諭養成</t>
  </si>
  <si>
    <t>　   4  大学院への進学率：大学学部卒業者のうち，ただちに大学院に進学した者の比率。</t>
  </si>
  <si>
    <t>幼保連携型認定こども園</t>
    <rPh sb="0" eb="2">
      <t>ヨウホ</t>
    </rPh>
    <rPh sb="2" eb="4">
      <t>レンケイ</t>
    </rPh>
    <rPh sb="4" eb="5">
      <t>ガタ</t>
    </rPh>
    <rPh sb="5" eb="7">
      <t>ニンテイ</t>
    </rPh>
    <rPh sb="10" eb="11">
      <t>エン</t>
    </rPh>
    <phoneticPr fontId="6"/>
  </si>
  <si>
    <t>幼保連携型
認定こども園</t>
    <rPh sb="0" eb="2">
      <t>ヨウホ</t>
    </rPh>
    <rPh sb="2" eb="4">
      <t>レンケイ</t>
    </rPh>
    <rPh sb="4" eb="5">
      <t>ガタ</t>
    </rPh>
    <rPh sb="6" eb="8">
      <t>ニンテイ</t>
    </rPh>
    <rPh sb="11" eb="12">
      <t>エン</t>
    </rPh>
    <phoneticPr fontId="14"/>
  </si>
  <si>
    <t xml:space="preserve">  27</t>
  </si>
  <si>
    <t xml:space="preserve">    27</t>
  </si>
  <si>
    <t xml:space="preserve">    26('14)　　</t>
    <phoneticPr fontId="14"/>
  </si>
  <si>
    <t>(再掲)
高等教育</t>
    <phoneticPr fontId="6"/>
  </si>
  <si>
    <t>高等学校の通信制課程
の進学者を除く</t>
    <phoneticPr fontId="6"/>
  </si>
  <si>
    <t>Integrated center for early childhood education and care</t>
    <phoneticPr fontId="6"/>
  </si>
  <si>
    <t>Integrated center for early childhood education and care</t>
    <phoneticPr fontId="14"/>
  </si>
  <si>
    <t>幼稚園　
就園率</t>
    <phoneticPr fontId="14"/>
  </si>
  <si>
    <t>幼稚園　
就園率</t>
    <phoneticPr fontId="14"/>
  </si>
  <si>
    <t>高等学校の通信制課程
の進学者を除く</t>
    <phoneticPr fontId="6"/>
  </si>
  <si>
    <t>4  公立の中等教育学校については，前期課程を「中学校」へ，後期課程を「高等学校」へそれぞれ計上している。</t>
    <rPh sb="2" eb="4">
      <t>コウリツ</t>
    </rPh>
    <rPh sb="5" eb="7">
      <t>チュウトウ</t>
    </rPh>
    <rPh sb="7" eb="9">
      <t>キョウイク</t>
    </rPh>
    <rPh sb="9" eb="11">
      <t>ガッコウ</t>
    </rPh>
    <rPh sb="17" eb="19">
      <t>ゼンキ</t>
    </rPh>
    <rPh sb="19" eb="21">
      <t>カテイ</t>
    </rPh>
    <rPh sb="24" eb="27">
      <t>チュウガッコウ</t>
    </rPh>
    <rPh sb="29" eb="31">
      <t>コウキ</t>
    </rPh>
    <rPh sb="31" eb="33">
      <t>カテイ</t>
    </rPh>
    <rPh sb="36" eb="38">
      <t>コウトウ</t>
    </rPh>
    <rPh sb="37" eb="39">
      <t>ガッコウ</t>
    </rPh>
    <rPh sb="45" eb="47">
      <t>ケイジョウ</t>
    </rPh>
    <phoneticPr fontId="6"/>
  </si>
  <si>
    <t>5  幼保連携型認定こども園については，「幼稚園」に含めて計上している。</t>
    <rPh sb="3" eb="5">
      <t>ヨウホ</t>
    </rPh>
    <rPh sb="5" eb="7">
      <t>レンケイ</t>
    </rPh>
    <rPh sb="7" eb="8">
      <t>ガタ</t>
    </rPh>
    <rPh sb="8" eb="10">
      <t>ニンテイ</t>
    </rPh>
    <rPh sb="13" eb="14">
      <t>エン</t>
    </rPh>
    <rPh sb="21" eb="24">
      <t>ヨウチエン</t>
    </rPh>
    <rPh sb="26" eb="27">
      <t>フク</t>
    </rPh>
    <rPh sb="29" eb="31">
      <t>ケイジョウ</t>
    </rPh>
    <phoneticPr fontId="4"/>
  </si>
  <si>
    <t>4  公立の中等教育学校については，前期課程を「中学校」へ，後期課程を「高等学校」へそれぞれ計上している。</t>
    <rPh sb="3" eb="5">
      <t>コウリツ</t>
    </rPh>
    <rPh sb="6" eb="8">
      <t>チュウトウ</t>
    </rPh>
    <rPh sb="8" eb="10">
      <t>キョウイク</t>
    </rPh>
    <rPh sb="10" eb="12">
      <t>ガッコウ</t>
    </rPh>
    <rPh sb="18" eb="20">
      <t>ゼンキ</t>
    </rPh>
    <rPh sb="20" eb="22">
      <t>カテイ</t>
    </rPh>
    <rPh sb="24" eb="27">
      <t>チュウガッコウ</t>
    </rPh>
    <rPh sb="30" eb="32">
      <t>コウキ</t>
    </rPh>
    <rPh sb="32" eb="34">
      <t>カテイ</t>
    </rPh>
    <rPh sb="36" eb="38">
      <t>コウトウ</t>
    </rPh>
    <rPh sb="38" eb="40">
      <t>ガッコウ</t>
    </rPh>
    <phoneticPr fontId="6"/>
  </si>
  <si>
    <t>義務教育学校</t>
    <rPh sb="0" eb="2">
      <t>ギム</t>
    </rPh>
    <rPh sb="2" eb="4">
      <t>キョウイク</t>
    </rPh>
    <rPh sb="4" eb="6">
      <t>ガッコウ</t>
    </rPh>
    <phoneticPr fontId="6"/>
  </si>
  <si>
    <t>義務教育学校</t>
    <rPh sb="0" eb="2">
      <t>ギム</t>
    </rPh>
    <rPh sb="2" eb="4">
      <t>キョウイク</t>
    </rPh>
    <rPh sb="4" eb="6">
      <t>ガッコウ</t>
    </rPh>
    <phoneticPr fontId="14"/>
  </si>
  <si>
    <t>義務教育
学校</t>
    <rPh sb="0" eb="2">
      <t>ギム</t>
    </rPh>
    <rPh sb="2" eb="4">
      <t>キョウイク</t>
    </rPh>
    <rPh sb="5" eb="7">
      <t>ガッコウ</t>
    </rPh>
    <phoneticPr fontId="14"/>
  </si>
  <si>
    <t>Compulsory  
education 
school</t>
    <phoneticPr fontId="6"/>
  </si>
  <si>
    <t>Compulsory  
education school</t>
    <phoneticPr fontId="6"/>
  </si>
  <si>
    <t>　28</t>
    <phoneticPr fontId="14"/>
  </si>
  <si>
    <t>16</t>
    <phoneticPr fontId="14"/>
  </si>
  <si>
    <t xml:space="preserve">    28</t>
  </si>
  <si>
    <t xml:space="preserve">    28</t>
    <phoneticPr fontId="14"/>
  </si>
  <si>
    <t xml:space="preserve">  　28</t>
    <phoneticPr fontId="14"/>
  </si>
  <si>
    <t xml:space="preserve">    27('15)　　</t>
    <phoneticPr fontId="14"/>
  </si>
  <si>
    <t xml:space="preserve"> (注) 1 「長期欠席児童生徒」とは，平成2年度間までは通算50日以上欠席，平成3年度間以降は通算30日以上欠席した</t>
    <phoneticPr fontId="6"/>
  </si>
  <si>
    <t>Integrated center for early childhood education and care</t>
    <phoneticPr fontId="14"/>
  </si>
  <si>
    <t>幼保連携型
認定こども園
就園率</t>
    <phoneticPr fontId="14"/>
  </si>
  <si>
    <t>48.5</t>
  </si>
  <si>
    <t>6.9</t>
  </si>
  <si>
    <t>高等専門
学校</t>
    <rPh sb="5" eb="7">
      <t>ガッコウ</t>
    </rPh>
    <phoneticPr fontId="6"/>
  </si>
  <si>
    <t xml:space="preserve"> (注) 1  幼稚園就園率：小学校及び義務教育学校第1学年児童数に対する幼稚園修了者数の比率。</t>
    <rPh sb="18" eb="19">
      <t>オヨ</t>
    </rPh>
    <rPh sb="20" eb="22">
      <t>ギム</t>
    </rPh>
    <rPh sb="22" eb="24">
      <t>キョウイク</t>
    </rPh>
    <rPh sb="24" eb="26">
      <t>ガッコウ</t>
    </rPh>
    <phoneticPr fontId="6"/>
  </si>
  <si>
    <t xml:space="preserve">   (1) Kindergarten graduates as a percentage of enrollment in the 1st year of elementary school and compulsory education school.</t>
    <phoneticPr fontId="2"/>
  </si>
  <si>
    <t>　　  5  「高等学校」，「短期大学」，「大学」の（　）内の数値は，通信教育のみを行う学校数で別掲である。</t>
    <rPh sb="8" eb="10">
      <t>コウトウ</t>
    </rPh>
    <rPh sb="10" eb="12">
      <t>ガッコウ</t>
    </rPh>
    <rPh sb="15" eb="17">
      <t>タンキ</t>
    </rPh>
    <rPh sb="17" eb="19">
      <t>ダイガク</t>
    </rPh>
    <rPh sb="29" eb="30">
      <t>ナイ</t>
    </rPh>
    <rPh sb="31" eb="33">
      <t>スウチ</t>
    </rPh>
    <rPh sb="35" eb="37">
      <t>ツウシン</t>
    </rPh>
    <rPh sb="37" eb="39">
      <t>キョウイク</t>
    </rPh>
    <rPh sb="42" eb="43">
      <t>オコナ</t>
    </rPh>
    <rPh sb="44" eb="47">
      <t>ガッコウスウ</t>
    </rPh>
    <rPh sb="48" eb="50">
      <t>ベッケイ</t>
    </rPh>
    <phoneticPr fontId="6"/>
  </si>
  <si>
    <t>　　 6  高等専門学校は本科のほか，専攻科・その他の学生の合計数である。なお専攻科は平成4年度より設置，その他の学生は平成16年度より計上している。</t>
    <rPh sb="6" eb="8">
      <t>コウトウ</t>
    </rPh>
    <rPh sb="8" eb="10">
      <t>センモン</t>
    </rPh>
    <rPh sb="10" eb="12">
      <t>ガッコウ</t>
    </rPh>
    <rPh sb="13" eb="15">
      <t>ホンカ</t>
    </rPh>
    <rPh sb="19" eb="21">
      <t>センコウ</t>
    </rPh>
    <rPh sb="21" eb="22">
      <t>カ</t>
    </rPh>
    <rPh sb="25" eb="26">
      <t>タ</t>
    </rPh>
    <rPh sb="27" eb="29">
      <t>ガクセイ</t>
    </rPh>
    <rPh sb="30" eb="32">
      <t>ゴウケイ</t>
    </rPh>
    <rPh sb="32" eb="33">
      <t>スウ</t>
    </rPh>
    <rPh sb="39" eb="41">
      <t>センコウ</t>
    </rPh>
    <rPh sb="41" eb="42">
      <t>カ</t>
    </rPh>
    <rPh sb="43" eb="45">
      <t>ヘイセイ</t>
    </rPh>
    <rPh sb="46" eb="48">
      <t>ネンド</t>
    </rPh>
    <rPh sb="50" eb="52">
      <t>セッチ</t>
    </rPh>
    <rPh sb="55" eb="56">
      <t>タ</t>
    </rPh>
    <phoneticPr fontId="6"/>
  </si>
  <si>
    <t>　　  3  「高等学校」及び「短期大学」は本科入学者,「大学」は学部入学者（昭和29年以前は医学及び歯学専門課程の入学者を含む。）である。</t>
    <rPh sb="39" eb="41">
      <t>ショウワ</t>
    </rPh>
    <phoneticPr fontId="6"/>
  </si>
  <si>
    <t>　　 6  「高等教育」は，短期大学，大学，大学院修士課程・博士課程・専門職学位課程，国立養護教諭養成所，　国立工業教員養成所の</t>
    <rPh sb="35" eb="37">
      <t>センモン</t>
    </rPh>
    <rPh sb="37" eb="38">
      <t>ショク</t>
    </rPh>
    <rPh sb="38" eb="40">
      <t>ガクイ</t>
    </rPh>
    <rPh sb="40" eb="42">
      <t>カテイ</t>
    </rPh>
    <phoneticPr fontId="6"/>
  </si>
  <si>
    <t>　　   2  義務教育就学率：義務教育学齢人口（外国人を除く就学者数＋就学免除・猶予者数＋1年以上居所不明者数）に対する外国人を除く就学者数の比率。</t>
    <phoneticPr fontId="6"/>
  </si>
  <si>
    <t>　　   3  高等学校等への進学率：中学校卒業者及び中等教育学校前期課程修了者のうち，高等学校等の本科・別科，高等専門学校に進学した者（就職進学した</t>
    <rPh sb="25" eb="26">
      <t>オヨ</t>
    </rPh>
    <rPh sb="27" eb="29">
      <t>チュウトウ</t>
    </rPh>
    <rPh sb="29" eb="31">
      <t>キョウイク</t>
    </rPh>
    <rPh sb="31" eb="33">
      <t>ガッコウ</t>
    </rPh>
    <rPh sb="33" eb="35">
      <t>ゼンキ</t>
    </rPh>
    <rPh sb="35" eb="37">
      <t>カテイ</t>
    </rPh>
    <rPh sb="37" eb="40">
      <t>シュウリョウシャ</t>
    </rPh>
    <phoneticPr fontId="6"/>
  </si>
  <si>
    <t>　　   4  大学・短期大学等への現役進学率：各年3月の高等学校及び中等教育学校後期課程本科卒業者のうち，大学の学部・通信教育部・別科，短期大学の本科・</t>
    <rPh sb="11" eb="13">
      <t>タンキ</t>
    </rPh>
    <rPh sb="13" eb="15">
      <t>ダイガク</t>
    </rPh>
    <rPh sb="15" eb="16">
      <t>ナド</t>
    </rPh>
    <rPh sb="33" eb="34">
      <t>オヨ</t>
    </rPh>
    <rPh sb="35" eb="37">
      <t>チュウトウ</t>
    </rPh>
    <rPh sb="37" eb="39">
      <t>キョウイク</t>
    </rPh>
    <rPh sb="39" eb="41">
      <t>ガッコウ</t>
    </rPh>
    <rPh sb="41" eb="43">
      <t>コウキ</t>
    </rPh>
    <rPh sb="43" eb="45">
      <t>カテイ</t>
    </rPh>
    <phoneticPr fontId="6"/>
  </si>
  <si>
    <t>School Education　59</t>
    <phoneticPr fontId="6"/>
  </si>
  <si>
    <t>　　　　　　　　　　　　　　　　　　　　　　　　　　　　　　　　　　　　　学　　　校　　　土　　　地　　　面　　　積</t>
    <phoneticPr fontId="6"/>
  </si>
  <si>
    <t>　　　　　Total    School</t>
    <phoneticPr fontId="6"/>
  </si>
  <si>
    <t>Schools for the other disabled</t>
    <phoneticPr fontId="6"/>
  </si>
  <si>
    <t>学校教育総括 59</t>
    <phoneticPr fontId="6"/>
  </si>
  <si>
    <t>　　　　　　　　　　　　　　　　　　　　　　　　　　　　　　　　　　　　　学　　　校　　　建　　　物　　　面　　　積</t>
    <rPh sb="45" eb="46">
      <t>ケン</t>
    </rPh>
    <rPh sb="49" eb="50">
      <t>モノ</t>
    </rPh>
    <phoneticPr fontId="6"/>
  </si>
  <si>
    <t xml:space="preserve">（単位：千㎡）(1,000㎡) </t>
    <phoneticPr fontId="6"/>
  </si>
  <si>
    <t>　29</t>
    <phoneticPr fontId="14"/>
  </si>
  <si>
    <t>国立養護
教諭養成所</t>
    <phoneticPr fontId="14"/>
  </si>
  <si>
    <t>国立養護教諭養成所</t>
    <phoneticPr fontId="14"/>
  </si>
  <si>
    <t>…</t>
    <phoneticPr fontId="14"/>
  </si>
  <si>
    <t>…</t>
    <phoneticPr fontId="14"/>
  </si>
  <si>
    <t>…</t>
    <phoneticPr fontId="14"/>
  </si>
  <si>
    <t xml:space="preserve">    29</t>
    <phoneticPr fontId="14"/>
  </si>
  <si>
    <t>17</t>
    <phoneticPr fontId="14"/>
  </si>
  <si>
    <t>…</t>
    <phoneticPr fontId="14"/>
  </si>
  <si>
    <t>…</t>
    <phoneticPr fontId="14"/>
  </si>
  <si>
    <t>…</t>
    <phoneticPr fontId="14"/>
  </si>
  <si>
    <t>Complusory 
education school</t>
    <phoneticPr fontId="14"/>
  </si>
  <si>
    <t xml:space="preserve">  　29</t>
    <phoneticPr fontId="14"/>
  </si>
  <si>
    <t>義 務 教 育 学 校</t>
    <rPh sb="0" eb="1">
      <t>ギ</t>
    </rPh>
    <rPh sb="2" eb="3">
      <t>ツトム</t>
    </rPh>
    <rPh sb="4" eb="5">
      <t>キョウ</t>
    </rPh>
    <rPh sb="6" eb="7">
      <t>ソダ</t>
    </rPh>
    <rPh sb="8" eb="9">
      <t>ガク</t>
    </rPh>
    <rPh sb="10" eb="11">
      <t>コウ</t>
    </rPh>
    <phoneticPr fontId="14"/>
  </si>
  <si>
    <t xml:space="preserve">    28('16)　　</t>
    <phoneticPr fontId="14"/>
  </si>
  <si>
    <t>Compulsory  education school</t>
    <phoneticPr fontId="6"/>
  </si>
  <si>
    <t>Schools for special needs education</t>
    <phoneticPr fontId="2"/>
  </si>
  <si>
    <t>(of which, Graduate school)</t>
    <phoneticPr fontId="6"/>
  </si>
  <si>
    <t>Miscellaneous school</t>
    <phoneticPr fontId="6"/>
  </si>
  <si>
    <t>Correspondence course</t>
    <phoneticPr fontId="6"/>
  </si>
  <si>
    <t>　高等学校</t>
    <phoneticPr fontId="6"/>
  </si>
  <si>
    <t>　短期大学</t>
    <phoneticPr fontId="6"/>
  </si>
  <si>
    <t>　Junior college</t>
    <phoneticPr fontId="6"/>
  </si>
  <si>
    <t>　大　　学</t>
    <phoneticPr fontId="6"/>
  </si>
  <si>
    <t xml:space="preserve">　University </t>
    <phoneticPr fontId="6"/>
  </si>
  <si>
    <t>　Graduate school</t>
    <phoneticPr fontId="6"/>
  </si>
  <si>
    <t xml:space="preserve">  Higher education</t>
    <phoneticPr fontId="6"/>
  </si>
  <si>
    <t>　    2  国・公・私立の合計数である。</t>
    <phoneticPr fontId="6"/>
  </si>
  <si>
    <t xml:space="preserve">  　  4  「大学」，「短期大学」は本部所在の都道府県に計上してある。</t>
    <phoneticPr fontId="6"/>
  </si>
  <si>
    <t>School Education　15</t>
    <phoneticPr fontId="6"/>
  </si>
  <si>
    <t>16 学校教育総括</t>
    <phoneticPr fontId="6"/>
  </si>
  <si>
    <t>School Education　17</t>
    <phoneticPr fontId="6"/>
  </si>
  <si>
    <t>　　 6   大学，短期大学，高等専門学校は学部，本科のほか大学院・専攻科・別科・その他の学生の合計数である。</t>
    <phoneticPr fontId="6"/>
  </si>
  <si>
    <t>　　 8   「（再掲）高等教育」は，大学，短期大学及び高等専門学校（4・5年生，専攻科および聴講生等）の合計数である。</t>
    <phoneticPr fontId="6"/>
  </si>
  <si>
    <t xml:space="preserve">  　  3  本務教員である。</t>
    <phoneticPr fontId="6"/>
  </si>
  <si>
    <t xml:space="preserve">  　  4  通信教育の教員は含まれていない。</t>
    <phoneticPr fontId="6"/>
  </si>
  <si>
    <t>School Education　25</t>
    <phoneticPr fontId="6"/>
  </si>
  <si>
    <t xml:space="preserve">  28</t>
    <phoneticPr fontId="14"/>
  </si>
  <si>
    <t xml:space="preserve">  29</t>
    <phoneticPr fontId="14"/>
  </si>
  <si>
    <t>School Education 33</t>
    <phoneticPr fontId="6"/>
  </si>
  <si>
    <t>区分</t>
    <phoneticPr fontId="14"/>
  </si>
  <si>
    <t>　　 8  「高等教育」は大学（大学院を含む。），短期大学，国立養護教諭養成所，国立工業教員養成所及び高等専門学校（4・5年生，専攻科及び聴講生等）の</t>
    <phoneticPr fontId="6"/>
  </si>
  <si>
    <t>　　　　合計数である。</t>
    <phoneticPr fontId="14"/>
  </si>
  <si>
    <t>　　</t>
    <phoneticPr fontId="6"/>
  </si>
  <si>
    <t>40　学校教育総括</t>
    <phoneticPr fontId="6"/>
  </si>
  <si>
    <t>　　 5  「専修学校」，「各種学校」は，各年の4月1日から同年5月1日までの入学者（入学後5月1日までの退学者を除く。）である。</t>
    <phoneticPr fontId="6"/>
  </si>
  <si>
    <t>　　入学者及び高等専門学校4年生の合計数である。</t>
    <phoneticPr fontId="6"/>
  </si>
  <si>
    <t>　　  4  「大学院」の昭和50年以降については,「修士課程」は修士課程，博士前期課程及び一貫制博士課程（医歯学を除く。）への入学者であり，</t>
    <phoneticPr fontId="14"/>
  </si>
  <si>
    <t>School Education　43</t>
    <phoneticPr fontId="6"/>
  </si>
  <si>
    <t>44　学校教育総括</t>
    <phoneticPr fontId="6"/>
  </si>
  <si>
    <t>School Education　45</t>
    <phoneticPr fontId="6"/>
  </si>
  <si>
    <t>2　学校教育総括</t>
  </si>
  <si>
    <t>School Education　3</t>
  </si>
  <si>
    <t>学　校　数　・　在　学　者　数　・　</t>
  </si>
  <si>
    <t>　教　職　員　数　（４－１）</t>
  </si>
  <si>
    <t xml:space="preserve">     Schools, Students, Teachers and </t>
  </si>
  <si>
    <t>国・公・私立合計&lt;National, Local and Private&gt;</t>
  </si>
  <si>
    <t>学 校 数</t>
  </si>
  <si>
    <t>幼保連携型認定こども園</t>
  </si>
  <si>
    <t>Integrated center for early childhood education and care</t>
  </si>
  <si>
    <t>義務教育学校</t>
  </si>
  <si>
    <t>Compulsory  education school</t>
  </si>
  <si>
    <t>中等教育学校</t>
  </si>
  <si>
    <t>特別支援学校</t>
  </si>
  <si>
    <t>Schools for special needs education</t>
  </si>
  <si>
    <t>(of which, Graduate school)</t>
  </si>
  <si>
    <t>（別掲）通信制</t>
  </si>
  <si>
    <t>Correspondence course</t>
  </si>
  <si>
    <t>　高等学校</t>
  </si>
  <si>
    <t>　Upper secondary school</t>
  </si>
  <si>
    <t>　短期大学</t>
  </si>
  <si>
    <t>　Junior college</t>
  </si>
  <si>
    <t>　大　　学</t>
  </si>
  <si>
    <t xml:space="preserve">　University </t>
  </si>
  <si>
    <t>　大 学 院</t>
  </si>
  <si>
    <t>　Graduate school</t>
  </si>
  <si>
    <t xml:space="preserve">  Higher education</t>
  </si>
  <si>
    <t>　　 6  「高等教育」は，大学（大学院を含む。），短期大学及び高等専門学校（4・5年生，専攻科及び聴講生</t>
  </si>
  <si>
    <t>　　 3  「在学者数」は，①特別支援学校は，それぞれ幼稚部・小学部・中学部及び高等部の合計数である。②高等学校は，本科・専攻</t>
  </si>
  <si>
    <t>　　 4  「大学院」は，大学の再掲で，学校数欄は大学院を設置する大学数，在学者数欄は大学院（修士課程・博士課程・専門職学位課</t>
  </si>
  <si>
    <t>6  公立の義務教育学校については，1～6学年を「小学校」へ，7～9学年を「中学校」へそれぞれ計上している。</t>
    <rPh sb="2" eb="4">
      <t>コウリツ</t>
    </rPh>
    <rPh sb="6" eb="8">
      <t>ギム</t>
    </rPh>
    <rPh sb="8" eb="10">
      <t>キョウイク</t>
    </rPh>
    <rPh sb="9" eb="11">
      <t>ガッコウ</t>
    </rPh>
    <rPh sb="21" eb="23">
      <t>ガクネン</t>
    </rPh>
    <rPh sb="25" eb="28">
      <t>ショウガッコウ</t>
    </rPh>
    <rPh sb="34" eb="36">
      <t>ガクネン</t>
    </rPh>
    <rPh sb="38" eb="41">
      <t>チュウガッコウ</t>
    </rPh>
    <rPh sb="46" eb="48">
      <t>ケイジョウ</t>
    </rPh>
    <phoneticPr fontId="6"/>
  </si>
  <si>
    <t>6  公立の義務教育学校については，1～6学年を「小学校」へ，7～9学年を「中学校」へそれぞれ計上している。</t>
    <rPh sb="3" eb="5">
      <t>コウリツ</t>
    </rPh>
    <rPh sb="6" eb="8">
      <t>ギム</t>
    </rPh>
    <rPh sb="8" eb="10">
      <t>キョウイク</t>
    </rPh>
    <rPh sb="10" eb="12">
      <t>ガッコウ</t>
    </rPh>
    <rPh sb="21" eb="23">
      <t>ガクネン</t>
    </rPh>
    <rPh sb="25" eb="28">
      <t>ショウガッコウ</t>
    </rPh>
    <rPh sb="34" eb="36">
      <t>ガクネン</t>
    </rPh>
    <rPh sb="38" eb="39">
      <t>チュウ</t>
    </rPh>
    <rPh sb="39" eb="41">
      <t>ガッコウ</t>
    </rPh>
    <phoneticPr fontId="6"/>
  </si>
  <si>
    <t xml:space="preserve"> 平成元　</t>
    <phoneticPr fontId="6"/>
  </si>
  <si>
    <t>　　  2  「小学校」及び「義務教育学校」は第1学年児童数である。</t>
    <rPh sb="12" eb="13">
      <t>オヨ</t>
    </rPh>
    <rPh sb="15" eb="17">
      <t>ギム</t>
    </rPh>
    <rPh sb="17" eb="19">
      <t>キョウイク</t>
    </rPh>
    <rPh sb="19" eb="21">
      <t>ガッコウ</t>
    </rPh>
    <phoneticPr fontId="6"/>
  </si>
  <si>
    <t>資料　平成27年度以降の小・中学校　文部科学省「児童生徒の問題行動・不登校等生徒指導上の諸課題に関する調査」</t>
    <rPh sb="0" eb="2">
      <t>シリョウ</t>
    </rPh>
    <rPh sb="3" eb="5">
      <t>ヘイセイ</t>
    </rPh>
    <rPh sb="7" eb="9">
      <t>ネンド</t>
    </rPh>
    <rPh sb="9" eb="11">
      <t>イコウ</t>
    </rPh>
    <rPh sb="12" eb="13">
      <t>ショウ</t>
    </rPh>
    <rPh sb="14" eb="17">
      <t>チュウガッコウ</t>
    </rPh>
    <rPh sb="18" eb="23">
      <t>モンブカガクショウ</t>
    </rPh>
    <rPh sb="24" eb="26">
      <t>ジドウ</t>
    </rPh>
    <rPh sb="26" eb="28">
      <t>セイト</t>
    </rPh>
    <rPh sb="29" eb="31">
      <t>モンダイ</t>
    </rPh>
    <rPh sb="31" eb="33">
      <t>コウドウ</t>
    </rPh>
    <rPh sb="34" eb="37">
      <t>フトウコウ</t>
    </rPh>
    <rPh sb="37" eb="38">
      <t>トウ</t>
    </rPh>
    <rPh sb="38" eb="40">
      <t>セイト</t>
    </rPh>
    <rPh sb="40" eb="42">
      <t>シドウ</t>
    </rPh>
    <rPh sb="42" eb="43">
      <t>ジョウ</t>
    </rPh>
    <rPh sb="44" eb="47">
      <t>ショカダイ</t>
    </rPh>
    <rPh sb="48" eb="49">
      <t>カン</t>
    </rPh>
    <rPh sb="51" eb="53">
      <t>チョウサ</t>
    </rPh>
    <phoneticPr fontId="14"/>
  </si>
  <si>
    <t>　　　平成26年度以前、平成27年度以降の特別支援学校　文部科学省「学校基本統計（学校基本調査報告書）」</t>
    <rPh sb="3" eb="4">
      <t>ヘイセイ</t>
    </rPh>
    <rPh sb="6" eb="8">
      <t>ネンド</t>
    </rPh>
    <rPh sb="8" eb="10">
      <t>イゼン</t>
    </rPh>
    <rPh sb="11" eb="13">
      <t>ヘイセイ</t>
    </rPh>
    <rPh sb="15" eb="17">
      <t>ネンド</t>
    </rPh>
    <rPh sb="18" eb="20">
      <t>イコウ</t>
    </rPh>
    <rPh sb="20" eb="22">
      <t>トクベツ</t>
    </rPh>
    <rPh sb="22" eb="24">
      <t>シエン</t>
    </rPh>
    <rPh sb="24" eb="26">
      <t>ガッコウ</t>
    </rPh>
    <rPh sb="27" eb="32">
      <t>モンブカガクショウ</t>
    </rPh>
    <rPh sb="33" eb="35">
      <t>ガッコウ</t>
    </rPh>
    <rPh sb="35" eb="37">
      <t>キホン</t>
    </rPh>
    <rPh sb="37" eb="39">
      <t>トウケイ</t>
    </rPh>
    <rPh sb="40" eb="42">
      <t>ガッコウ</t>
    </rPh>
    <rPh sb="42" eb="44">
      <t>キホン</t>
    </rPh>
    <rPh sb="44" eb="46">
      <t>チョウサ</t>
    </rPh>
    <rPh sb="46" eb="49">
      <t>ホウコクショ</t>
    </rPh>
    <phoneticPr fontId="14"/>
  </si>
  <si>
    <t xml:space="preserve">  (2) Not including 2 junior college providing correspondence course only (2 private junior college).</t>
    <phoneticPr fontId="24"/>
  </si>
  <si>
    <t xml:space="preserve">    29('17)　　</t>
    <phoneticPr fontId="14"/>
  </si>
  <si>
    <t>Higher education</t>
    <phoneticPr fontId="14"/>
  </si>
  <si>
    <t>Lower secondary school</t>
    <phoneticPr fontId="14"/>
  </si>
  <si>
    <t>Compulsory education school</t>
    <phoneticPr fontId="14"/>
  </si>
  <si>
    <t>School Buildings</t>
    <phoneticPr fontId="14"/>
  </si>
  <si>
    <t>　Sites</t>
    <phoneticPr fontId="6"/>
  </si>
  <si>
    <t>　 27</t>
    <phoneticPr fontId="14"/>
  </si>
  <si>
    <t>　 28</t>
    <phoneticPr fontId="14"/>
  </si>
  <si>
    <t>　 29</t>
    <phoneticPr fontId="14"/>
  </si>
  <si>
    <t>15</t>
    <phoneticPr fontId="14"/>
  </si>
  <si>
    <t>　27</t>
    <phoneticPr fontId="14"/>
  </si>
  <si>
    <t xml:space="preserve">　　Total Floor Spaces of </t>
    <phoneticPr fontId="6"/>
  </si>
  <si>
    <t xml:space="preserve"> (注)1  「高等学校」の（　）内の数値は併置校の学校数である。</t>
    <rPh sb="22" eb="24">
      <t>ヘイチ</t>
    </rPh>
    <rPh sb="24" eb="25">
      <t>コウ</t>
    </rPh>
    <rPh sb="26" eb="29">
      <t>ガッコウスウ</t>
    </rPh>
    <phoneticPr fontId="6"/>
  </si>
  <si>
    <t xml:space="preserve">  30</t>
  </si>
  <si>
    <t>令和元　</t>
    <rPh sb="0" eb="2">
      <t>レイワ</t>
    </rPh>
    <phoneticPr fontId="6"/>
  </si>
  <si>
    <t>19</t>
    <phoneticPr fontId="14"/>
  </si>
  <si>
    <t>令和元</t>
    <rPh sb="0" eb="1">
      <t>レイ</t>
    </rPh>
    <rPh sb="1" eb="2">
      <t>ワ</t>
    </rPh>
    <phoneticPr fontId="14"/>
  </si>
  <si>
    <t>令和元　</t>
    <rPh sb="0" eb="1">
      <t>レイ</t>
    </rPh>
    <rPh sb="1" eb="2">
      <t>ワ</t>
    </rPh>
    <phoneticPr fontId="6"/>
  </si>
  <si>
    <t xml:space="preserve">    30</t>
  </si>
  <si>
    <t>　 30</t>
  </si>
  <si>
    <t xml:space="preserve"> 令和元  </t>
    <rPh sb="1" eb="3">
      <t>レイワ</t>
    </rPh>
    <rPh sb="3" eb="4">
      <t>ガン</t>
    </rPh>
    <phoneticPr fontId="14"/>
  </si>
  <si>
    <t xml:space="preserve">    30('18)　　</t>
    <phoneticPr fontId="14"/>
  </si>
  <si>
    <t xml:space="preserve">令和元  </t>
    <rPh sb="0" eb="1">
      <t>レイ</t>
    </rPh>
    <rPh sb="1" eb="2">
      <t>ワ</t>
    </rPh>
    <rPh sb="2" eb="3">
      <t>ガン</t>
    </rPh>
    <phoneticPr fontId="6"/>
  </si>
  <si>
    <t>令和元</t>
    <rPh sb="0" eb="2">
      <t>レイワ</t>
    </rPh>
    <phoneticPr fontId="6"/>
  </si>
  <si>
    <t xml:space="preserve"> 令和元　</t>
    <rPh sb="1" eb="3">
      <t>レイワ</t>
    </rPh>
    <phoneticPr fontId="14"/>
  </si>
  <si>
    <t>令和元</t>
    <rPh sb="0" eb="1">
      <t>レイワ</t>
    </rPh>
    <rPh sb="1" eb="2">
      <t>ガン</t>
    </rPh>
    <phoneticPr fontId="14"/>
  </si>
  <si>
    <t>20</t>
  </si>
  <si>
    <t>　 2</t>
    <phoneticPr fontId="14"/>
  </si>
  <si>
    <t xml:space="preserve">   2</t>
    <phoneticPr fontId="14"/>
  </si>
  <si>
    <t xml:space="preserve">  2</t>
    <phoneticPr fontId="14"/>
  </si>
  <si>
    <t xml:space="preserve">     2</t>
    <phoneticPr fontId="14"/>
  </si>
  <si>
    <t>20</t>
    <phoneticPr fontId="14"/>
  </si>
  <si>
    <t>令和元('19)　　</t>
    <rPh sb="0" eb="2">
      <t>レイワ</t>
    </rPh>
    <rPh sb="2" eb="3">
      <t>モト</t>
    </rPh>
    <phoneticPr fontId="14"/>
  </si>
  <si>
    <t>大 学 院 へ の 進 学 率</t>
    <phoneticPr fontId="14"/>
  </si>
  <si>
    <t xml:space="preserve">  (1) Not including 6 universities providing correspondence courses only (The Open University of Japan and 5 private university).</t>
    <phoneticPr fontId="24"/>
  </si>
  <si>
    <r>
      <t>　教　職　員　数　</t>
    </r>
    <r>
      <rPr>
        <sz val="12"/>
        <rFont val="明朝"/>
        <family val="1"/>
        <charset val="128"/>
      </rPr>
      <t>（４－２）</t>
    </r>
    <phoneticPr fontId="6"/>
  </si>
  <si>
    <r>
      <t>　教　職　員　数　</t>
    </r>
    <r>
      <rPr>
        <sz val="12"/>
        <rFont val="明朝"/>
        <family val="1"/>
        <charset val="128"/>
      </rPr>
      <t>（４－３）</t>
    </r>
    <phoneticPr fontId="6"/>
  </si>
  <si>
    <r>
      <t>　教　職　員　数　</t>
    </r>
    <r>
      <rPr>
        <sz val="12"/>
        <rFont val="明朝"/>
        <family val="1"/>
        <charset val="128"/>
      </rPr>
      <t>（４－４）</t>
    </r>
    <phoneticPr fontId="6"/>
  </si>
  <si>
    <r>
      <t>学　　　　　　　　校　　　　　　　　数　</t>
    </r>
    <r>
      <rPr>
        <sz val="12"/>
        <rFont val="明朝"/>
        <family val="1"/>
        <charset val="128"/>
      </rPr>
      <t xml:space="preserve">（都道府県別）　（２－１）         </t>
    </r>
    <phoneticPr fontId="6"/>
  </si>
  <si>
    <r>
      <t>学　　　　　　　　校　　　　　　　　数　</t>
    </r>
    <r>
      <rPr>
        <sz val="12"/>
        <rFont val="明朝"/>
        <family val="1"/>
        <charset val="128"/>
      </rPr>
      <t xml:space="preserve">（都道府県別）　（２－２）         </t>
    </r>
    <phoneticPr fontId="6"/>
  </si>
  <si>
    <r>
      <t>在　　　　　学　　　　　者　　　　　数　</t>
    </r>
    <r>
      <rPr>
        <sz val="12"/>
        <rFont val="明朝"/>
        <family val="1"/>
        <charset val="128"/>
      </rPr>
      <t>（都道府県別）　（２－１）</t>
    </r>
    <phoneticPr fontId="6"/>
  </si>
  <si>
    <r>
      <t xml:space="preserve">在　　　　　学　　　　　者　　　　　数  </t>
    </r>
    <r>
      <rPr>
        <sz val="12"/>
        <rFont val="明朝"/>
        <family val="1"/>
        <charset val="128"/>
      </rPr>
      <t>（都道府県別）　（２－２）</t>
    </r>
    <phoneticPr fontId="6"/>
  </si>
  <si>
    <r>
      <t>教　　　　　　　　員　　　   　　　　　数　</t>
    </r>
    <r>
      <rPr>
        <sz val="12"/>
        <rFont val="明朝"/>
        <family val="1"/>
        <charset val="128"/>
      </rPr>
      <t>（都道府県別）　（２－１）</t>
    </r>
    <phoneticPr fontId="6"/>
  </si>
  <si>
    <r>
      <t xml:space="preserve">教　　　　　　　　員　　　　   　　　　数  </t>
    </r>
    <r>
      <rPr>
        <sz val="12"/>
        <rFont val="明朝"/>
        <family val="1"/>
        <charset val="128"/>
      </rPr>
      <t>（都道府県別）　（２－２）</t>
    </r>
    <phoneticPr fontId="6"/>
  </si>
  <si>
    <r>
      <t>学　　　　　　　　校　　　　　　　　数　</t>
    </r>
    <r>
      <rPr>
        <sz val="12"/>
        <rFont val="ＭＳ 明朝"/>
        <family val="1"/>
        <charset val="128"/>
      </rPr>
      <t>（年次別） （２－１）</t>
    </r>
    <phoneticPr fontId="6"/>
  </si>
  <si>
    <r>
      <t xml:space="preserve">(再掲)
</t>
    </r>
    <r>
      <rPr>
        <sz val="11"/>
        <rFont val="ＭＳ 明朝"/>
        <family val="1"/>
        <charset val="128"/>
      </rPr>
      <t>盲･聾･　
養護学校</t>
    </r>
    <phoneticPr fontId="6"/>
  </si>
  <si>
    <r>
      <t>学　　　　　　　　校　　　　　　　　数　</t>
    </r>
    <r>
      <rPr>
        <sz val="12"/>
        <rFont val="ＭＳ 明朝"/>
        <family val="1"/>
        <charset val="128"/>
      </rPr>
      <t>（年次別）（２－２）</t>
    </r>
    <phoneticPr fontId="6"/>
  </si>
  <si>
    <r>
      <t>　　　　　　　　　在　　　　　学　　　　　者　　　　　数　</t>
    </r>
    <r>
      <rPr>
        <sz val="12"/>
        <rFont val="ＭＳ 明朝"/>
        <family val="1"/>
        <charset val="128"/>
      </rPr>
      <t>（年次別）（４－１）</t>
    </r>
    <phoneticPr fontId="6"/>
  </si>
  <si>
    <r>
      <t>在　　　　　学　　　　　者　　　　　数　</t>
    </r>
    <r>
      <rPr>
        <sz val="12"/>
        <rFont val="ＭＳ 明朝"/>
        <family val="1"/>
        <charset val="128"/>
      </rPr>
      <t>（年次別）（４－３）</t>
    </r>
    <phoneticPr fontId="6"/>
  </si>
  <si>
    <r>
      <t>　　　　　　　　　在　　　　　学　　　　　者　　　　　数　</t>
    </r>
    <r>
      <rPr>
        <sz val="12"/>
        <rFont val="ＭＳ 明朝"/>
        <family val="1"/>
        <charset val="128"/>
      </rPr>
      <t>（年次別）（４－２）</t>
    </r>
    <phoneticPr fontId="6"/>
  </si>
  <si>
    <r>
      <t>在　　　　　学　　　　　者　　　　　数　</t>
    </r>
    <r>
      <rPr>
        <sz val="12"/>
        <rFont val="ＭＳ 明朝"/>
        <family val="1"/>
        <charset val="128"/>
      </rPr>
      <t>（年次別）（４－４）</t>
    </r>
    <phoneticPr fontId="6"/>
  </si>
  <si>
    <r>
      <t>教　　　　　　　　　員　　　　　　　　　数　</t>
    </r>
    <r>
      <rPr>
        <sz val="12"/>
        <rFont val="ＭＳ 明朝"/>
        <family val="1"/>
        <charset val="128"/>
      </rPr>
      <t>（年次別）（２－１）</t>
    </r>
    <phoneticPr fontId="6"/>
  </si>
  <si>
    <r>
      <t>教　　　　　　　　　員　　　　　　　　　数　</t>
    </r>
    <r>
      <rPr>
        <sz val="12"/>
        <rFont val="ＭＳ 明朝"/>
        <family val="1"/>
        <charset val="128"/>
      </rPr>
      <t>（年次別）（２－２）</t>
    </r>
    <phoneticPr fontId="6"/>
  </si>
  <si>
    <r>
      <t>入　　　　　　学　　　　　　者　　　　　　数　</t>
    </r>
    <r>
      <rPr>
        <sz val="12"/>
        <rFont val="ＭＳ 明朝"/>
        <family val="1"/>
        <charset val="128"/>
      </rPr>
      <t>（年次別）（２－１）</t>
    </r>
    <phoneticPr fontId="6"/>
  </si>
  <si>
    <r>
      <t>入　　　　　　学　　　　　　者　　　　　　数　</t>
    </r>
    <r>
      <rPr>
        <sz val="12"/>
        <rFont val="ＭＳ 明朝"/>
        <family val="1"/>
        <charset val="128"/>
      </rPr>
      <t>（年次別）（２－２）</t>
    </r>
    <phoneticPr fontId="6"/>
  </si>
  <si>
    <r>
      <t>卒　   　　　　業　   　　　　者　   　　　　数　</t>
    </r>
    <r>
      <rPr>
        <sz val="12"/>
        <rFont val="ＭＳ 明朝"/>
        <family val="1"/>
        <charset val="128"/>
      </rPr>
      <t>（年次別）（２－１）</t>
    </r>
    <phoneticPr fontId="6"/>
  </si>
  <si>
    <r>
      <t>卒　   　　　　業　   　　　　者　   　　　　数　</t>
    </r>
    <r>
      <rPr>
        <sz val="12"/>
        <rFont val="ＭＳ 明朝"/>
        <family val="1"/>
        <charset val="128"/>
      </rPr>
      <t>（年次別）（２－２）</t>
    </r>
    <phoneticPr fontId="6"/>
  </si>
  <si>
    <r>
      <t>就　　　学　　　率　　・　　進　　　学　　　率　</t>
    </r>
    <r>
      <rPr>
        <sz val="12"/>
        <rFont val="明朝"/>
        <family val="1"/>
        <charset val="128"/>
      </rPr>
      <t>（４－１）</t>
    </r>
    <phoneticPr fontId="6"/>
  </si>
  <si>
    <r>
      <t>就　　　学　　　率　　・　　進　　　学　　　率　</t>
    </r>
    <r>
      <rPr>
        <sz val="12"/>
        <rFont val="ＭＳ 明朝"/>
        <family val="1"/>
        <charset val="128"/>
      </rPr>
      <t>（４－３）</t>
    </r>
    <phoneticPr fontId="6"/>
  </si>
  <si>
    <r>
      <t>就　　　学　　　率　　・　　進　　　学　　　率　</t>
    </r>
    <r>
      <rPr>
        <sz val="12"/>
        <rFont val="明朝"/>
        <family val="1"/>
        <charset val="128"/>
      </rPr>
      <t>（４－２）</t>
    </r>
    <phoneticPr fontId="6"/>
  </si>
  <si>
    <r>
      <t>就　　　学　　　率　　・　　進　　　学　　　率　</t>
    </r>
    <r>
      <rPr>
        <sz val="12"/>
        <rFont val="ＭＳ 明朝"/>
        <family val="1"/>
        <charset val="128"/>
      </rPr>
      <t>（４－４）</t>
    </r>
    <phoneticPr fontId="6"/>
  </si>
  <si>
    <r>
      <t>卒　　業　　者　　に　　占　　め 　る 　　就　　職　　者　　の　　割　　合　</t>
    </r>
    <r>
      <rPr>
        <sz val="12"/>
        <rFont val="ＭＳ 明朝"/>
        <family val="1"/>
        <charset val="128"/>
      </rPr>
      <t>（２－１）</t>
    </r>
    <rPh sb="0" eb="1">
      <t>ソツ</t>
    </rPh>
    <rPh sb="3" eb="4">
      <t>ギョウ</t>
    </rPh>
    <rPh sb="6" eb="7">
      <t>シャ</t>
    </rPh>
    <rPh sb="12" eb="13">
      <t>シ</t>
    </rPh>
    <rPh sb="22" eb="23">
      <t>シュウ</t>
    </rPh>
    <rPh sb="25" eb="26">
      <t>ショク</t>
    </rPh>
    <rPh sb="28" eb="29">
      <t>シャ</t>
    </rPh>
    <rPh sb="34" eb="35">
      <t>ワリ</t>
    </rPh>
    <rPh sb="37" eb="38">
      <t>ゴウ</t>
    </rPh>
    <phoneticPr fontId="6"/>
  </si>
  <si>
    <r>
      <t>卒　　業　　者　　に　　占　　め　　る 　　就　　職　　者　　の　　割　　合　</t>
    </r>
    <r>
      <rPr>
        <sz val="12"/>
        <rFont val="ＭＳ 明朝"/>
        <family val="1"/>
        <charset val="128"/>
      </rPr>
      <t>（２－２）</t>
    </r>
    <rPh sb="0" eb="1">
      <t>ソツ</t>
    </rPh>
    <rPh sb="3" eb="4">
      <t>ギョウ</t>
    </rPh>
    <rPh sb="6" eb="7">
      <t>シャ</t>
    </rPh>
    <rPh sb="12" eb="13">
      <t>シ</t>
    </rPh>
    <rPh sb="22" eb="23">
      <t>シュウ</t>
    </rPh>
    <rPh sb="25" eb="26">
      <t>ショク</t>
    </rPh>
    <rPh sb="28" eb="29">
      <t>シャ</t>
    </rPh>
    <rPh sb="34" eb="35">
      <t>ワリ</t>
    </rPh>
    <rPh sb="37" eb="38">
      <t>ゴウ</t>
    </rPh>
    <phoneticPr fontId="6"/>
  </si>
  <si>
    <t>School Education 19</t>
    <phoneticPr fontId="6"/>
  </si>
  <si>
    <t>School Education 21</t>
    <phoneticPr fontId="6"/>
  </si>
  <si>
    <t>専修学校</t>
    <phoneticPr fontId="14"/>
  </si>
  <si>
    <t xml:space="preserve">   3</t>
    <phoneticPr fontId="14"/>
  </si>
  <si>
    <t xml:space="preserve">  3</t>
    <phoneticPr fontId="14"/>
  </si>
  <si>
    <t>21</t>
    <phoneticPr fontId="14"/>
  </si>
  <si>
    <t>高 等 専 門 学 校</t>
    <phoneticPr fontId="14"/>
  </si>
  <si>
    <t>（MAY 1,2022）</t>
    <phoneticPr fontId="14"/>
  </si>
  <si>
    <t xml:space="preserve"> 　4</t>
    <phoneticPr fontId="14"/>
  </si>
  <si>
    <t>21</t>
  </si>
  <si>
    <t xml:space="preserve">   4</t>
    <phoneticPr fontId="14"/>
  </si>
  <si>
    <t>22</t>
    <phoneticPr fontId="14"/>
  </si>
  <si>
    <t>　 4</t>
    <phoneticPr fontId="14"/>
  </si>
  <si>
    <t xml:space="preserve">   4</t>
    <phoneticPr fontId="6"/>
  </si>
  <si>
    <t xml:space="preserve">     3</t>
  </si>
  <si>
    <t xml:space="preserve">   　3</t>
  </si>
  <si>
    <t xml:space="preserve">   　4</t>
  </si>
  <si>
    <t xml:space="preserve">     4</t>
    <phoneticPr fontId="14"/>
  </si>
  <si>
    <t xml:space="preserve"> Entering Employment, 1950 to 2022</t>
    <phoneticPr fontId="6"/>
  </si>
  <si>
    <t>22</t>
  </si>
  <si>
    <t xml:space="preserve">  4</t>
  </si>
  <si>
    <t xml:space="preserve">(…) </t>
    <phoneticPr fontId="14"/>
  </si>
  <si>
    <t>-</t>
  </si>
  <si>
    <t>　Non-teaching Staff, 2022</t>
    <phoneticPr fontId="14"/>
  </si>
  <si>
    <t xml:space="preserve"> (注)1  令和4年5月1日現在である。</t>
    <rPh sb="7" eb="8">
      <t>レイ</t>
    </rPh>
    <rPh sb="8" eb="9">
      <t>ワ</t>
    </rPh>
    <phoneticPr fontId="14"/>
  </si>
  <si>
    <t>　　 5  「(別掲)通信制」において，①通信教育を行う高等学校274校のうち，126校は通信教育のみ行う学校である。②短期大学11校</t>
    <phoneticPr fontId="14"/>
  </si>
  <si>
    <t>　Non-teaching Staff, 2022</t>
    <phoneticPr fontId="6"/>
  </si>
  <si>
    <t>　and Private), 1948 to 2022</t>
    <phoneticPr fontId="6"/>
  </si>
  <si>
    <t>　Local and Private), 1948 to 2022</t>
    <phoneticPr fontId="6"/>
  </si>
  <si>
    <t xml:space="preserve"> 　Local and Private), 1948 to 2022</t>
    <phoneticPr fontId="6"/>
  </si>
  <si>
    <t>　 Local and Private), 1948 to 2022</t>
    <phoneticPr fontId="6"/>
  </si>
  <si>
    <t xml:space="preserve">  Rate, 1948 to 2022</t>
    <phoneticPr fontId="6"/>
  </si>
  <si>
    <t>　Rate, 1948 to 2022</t>
    <phoneticPr fontId="36"/>
  </si>
  <si>
    <t>新型コロナウイルスの感染回避</t>
    <rPh sb="0" eb="2">
      <t>シンガタ</t>
    </rPh>
    <rPh sb="10" eb="12">
      <t>カンセン</t>
    </rPh>
    <rPh sb="12" eb="14">
      <t>カイヒ</t>
    </rPh>
    <phoneticPr fontId="4"/>
  </si>
  <si>
    <t>infection avoidance</t>
    <phoneticPr fontId="14"/>
  </si>
  <si>
    <t xml:space="preserve"> (注)1  令和4年5月1日現在である。</t>
    <rPh sb="7" eb="8">
      <t>レイ</t>
    </rPh>
    <rPh sb="8" eb="9">
      <t>ワ</t>
    </rPh>
    <rPh sb="10" eb="11">
      <t>ネン</t>
    </rPh>
    <phoneticPr fontId="6"/>
  </si>
  <si>
    <t>　　　  本科のほか大学院・専攻科・別科・その他の合計数である。</t>
    <phoneticPr fontId="14"/>
  </si>
  <si>
    <t>　　　  科・別科の合計数である。③中等教育学校は前期課程と後期課程の合計数である。④大学，短期大学，高等専門学校は，学部，</t>
    <phoneticPr fontId="14"/>
  </si>
  <si>
    <t xml:space="preserve">　　　  程）の学生数及び教員数の本務者欄は大学院担当者（大学院を本務とする教員を含む。）数である。 </t>
    <phoneticPr fontId="14"/>
  </si>
  <si>
    <t>　　　  のうち2校は通信教育のみ行う学校である。③大学，大学院で通信教育を行う大学は54校（大学と大学院の両方で通信教育を行</t>
    <phoneticPr fontId="14"/>
  </si>
  <si>
    <t>　　　  う大学は18校）あり，そのうち6校は通信教育のみ行う学校である。</t>
    <phoneticPr fontId="14"/>
  </si>
  <si>
    <t>　　　  ここで言う「併置校」とは，全日制課程を置く高等学校，定時制課程を置く高等学校又は，全日制課程と定時制課程を併置する</t>
    <rPh sb="7" eb="8">
      <t>イ</t>
    </rPh>
    <rPh sb="10" eb="12">
      <t>ヘイチ</t>
    </rPh>
    <phoneticPr fontId="6"/>
  </si>
  <si>
    <t>　　　  高等学校に併設されている通信制学校である。</t>
    <rPh sb="16" eb="19">
      <t>ツウシンセイ</t>
    </rPh>
    <phoneticPr fontId="6"/>
  </si>
  <si>
    <r>
      <t xml:space="preserve">　　 </t>
    </r>
    <r>
      <rPr>
        <sz val="10"/>
        <rFont val="ＭＳ Ｐゴシック"/>
        <family val="3"/>
        <charset val="128"/>
      </rPr>
      <t xml:space="preserve">   </t>
    </r>
    <r>
      <rPr>
        <sz val="10"/>
        <rFont val="明朝"/>
        <family val="1"/>
        <charset val="128"/>
      </rPr>
      <t xml:space="preserve"> </t>
    </r>
    <r>
      <rPr>
        <sz val="10"/>
        <rFont val="ＭＳ Ｐゴシック"/>
        <family val="3"/>
        <charset val="128"/>
      </rPr>
      <t xml:space="preserve"> </t>
    </r>
    <r>
      <rPr>
        <sz val="10"/>
        <rFont val="明朝"/>
        <family val="1"/>
        <charset val="128"/>
      </rPr>
      <t>大学・短期大学の学生数は学部・本科所在の都道府県に計上してある。</t>
    </r>
    <phoneticPr fontId="6"/>
  </si>
  <si>
    <r>
      <t xml:space="preserve"> (注)1  令和</t>
    </r>
    <r>
      <rPr>
        <sz val="10"/>
        <rFont val="ＭＳ ゴシック"/>
        <family val="3"/>
        <charset val="128"/>
      </rPr>
      <t>4</t>
    </r>
    <r>
      <rPr>
        <sz val="10"/>
        <rFont val="明朝"/>
        <family val="1"/>
        <charset val="128"/>
      </rPr>
      <t>年5月1日現在である。</t>
    </r>
    <rPh sb="7" eb="8">
      <t>レイ</t>
    </rPh>
    <rPh sb="8" eb="9">
      <t>ワ</t>
    </rPh>
    <phoneticPr fontId="6"/>
  </si>
  <si>
    <t xml:space="preserve">  　  3  特別支援学校は，幼稚部・小学部・中学部及び高等部の合計数である。</t>
    <rPh sb="8" eb="10">
      <t>トクベツ</t>
    </rPh>
    <rPh sb="10" eb="12">
      <t>シエン</t>
    </rPh>
    <phoneticPr fontId="6"/>
  </si>
  <si>
    <t xml:space="preserve">  　  4  高等学校は，本科・専攻科・別科の合計数である。</t>
    <phoneticPr fontId="6"/>
  </si>
  <si>
    <t xml:space="preserve"> (注)1  令和4年5月1日現在である。</t>
    <rPh sb="7" eb="9">
      <t>レイワ</t>
    </rPh>
    <phoneticPr fontId="6"/>
  </si>
  <si>
    <t>　    2   国・公・私立の合計数である。</t>
    <phoneticPr fontId="6"/>
  </si>
  <si>
    <r>
      <t xml:space="preserve">    　  </t>
    </r>
    <r>
      <rPr>
        <sz val="9"/>
        <rFont val="ＭＳ Ｐゴシック"/>
        <family val="3"/>
        <charset val="128"/>
      </rPr>
      <t xml:space="preserve"> </t>
    </r>
    <r>
      <rPr>
        <sz val="9"/>
        <rFont val="明朝"/>
        <family val="1"/>
        <charset val="128"/>
      </rPr>
      <t>国立工業教員養成所及び高等専門学校の合計数である。</t>
    </r>
    <rPh sb="19" eb="21">
      <t>コウトウ</t>
    </rPh>
    <phoneticPr fontId="6"/>
  </si>
  <si>
    <t>　　      「博士課程」は博士後期課程，一貫制博士課程（医歯学）への入学者である。</t>
    <phoneticPr fontId="6"/>
  </si>
  <si>
    <t>　　　     「大学院」は研究科卒業者である。</t>
    <phoneticPr fontId="6"/>
  </si>
  <si>
    <t>　　      者を含み，浪人は含まない。）の占める比率。</t>
    <phoneticPr fontId="6"/>
  </si>
  <si>
    <t>　  　  　通信教育部・別科及び高等学校等の専攻科に進学した者（就職進学した者を含む。）の占める比率。</t>
    <rPh sb="39" eb="40">
      <t>モノ</t>
    </rPh>
    <rPh sb="41" eb="42">
      <t>フク</t>
    </rPh>
    <phoneticPr fontId="6"/>
  </si>
  <si>
    <t xml:space="preserve">          それぞれ加えて算出した割合である。</t>
    <rPh sb="21" eb="23">
      <t>ワリアイ</t>
    </rPh>
    <phoneticPr fontId="6"/>
  </si>
  <si>
    <t>　　　 （平成18年度以前は盲・聾・養護学校）は， ｢公立学校施設実態調査報告」による。</t>
    <rPh sb="14" eb="15">
      <t>モウ</t>
    </rPh>
    <rPh sb="16" eb="17">
      <t>ロウ</t>
    </rPh>
    <rPh sb="18" eb="20">
      <t>ヨウゴ</t>
    </rPh>
    <rPh sb="20" eb="22">
      <t>ガッコウ</t>
    </rPh>
    <rPh sb="37" eb="39">
      <t>ホウコク</t>
    </rPh>
    <phoneticPr fontId="6"/>
  </si>
  <si>
    <t>　　　   児童生徒をいう。</t>
    <phoneticPr fontId="6"/>
  </si>
  <si>
    <t>　　 3 「高等教育」は，大学，短期大学及び高等専門学校の合計である。</t>
    <phoneticPr fontId="6"/>
  </si>
  <si>
    <t>　　　   等）の合計数である。</t>
    <phoneticPr fontId="14"/>
  </si>
  <si>
    <t>　　 2  「学校数」は，本校と分校の合計数である。</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</si>
</sst>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 ;\(&quot;…&quot;\)"/>
    <numFmt numFmtId="178" formatCode="\(0.0\);\ ;\(&quot;…&quot;\)"/>
    <numFmt numFmtId="179" formatCode="#,##0;\ ;&quot;…&quot;"/>
    <numFmt numFmtId="180" formatCode="#,##0;\ ;&quot;－&quot;"/>
    <numFmt numFmtId="181" formatCode="#,##0\ ;\ ;&quot;－&quot;\ "/>
    <numFmt numFmtId="182" formatCode="0.0\ ;\ ;&quot;…&quot;\ "/>
    <numFmt numFmtId="183" formatCode="\(#,##0\)"/>
    <numFmt numFmtId="184" formatCode="#,##0;0;&quot;－&quot;"/>
    <numFmt numFmtId="185" formatCode="\(0\)"/>
    <numFmt numFmtId="186" formatCode="#,##0_ "/>
    <numFmt numFmtId="187" formatCode="0.0_ "/>
    <numFmt numFmtId="188" formatCode="0_ ;[Red]\-0\ "/>
    <numFmt numFmtId="189" formatCode="0.0%"/>
    <numFmt numFmtId="190" formatCode="0.0000000000000000"/>
    <numFmt numFmtId="191" formatCode="0.00000000000000000"/>
    <numFmt numFmtId="192" formatCode="0.000000000000000000"/>
    <numFmt numFmtId="193" formatCode="0.0000000000000000000"/>
    <numFmt numFmtId="194" formatCode="0.00000000000"/>
    <numFmt numFmtId="195" formatCode="0.000000000000000"/>
    <numFmt numFmtId="196" formatCode="0.0000000000000000000000000000000000000000000000000000000000000000000"/>
    <numFmt numFmtId="197" formatCode="0_);[Red]\(0\)"/>
    <numFmt numFmtId="198" formatCode="0.0_);\(0.0\)"/>
    <numFmt numFmtId="199" formatCode="&quot;(&quot;0.0&quot;)&quot;"/>
  </numFmts>
  <fonts count="60">
    <font>
      <sz val="11"/>
      <name val="明朝"/>
      <family val="1"/>
      <charset val="128"/>
    </font>
    <font>
      <sz val="11"/>
      <color indexed="10"/>
      <name val="明朝"/>
      <family val="1"/>
      <charset val="128"/>
    </font>
    <font>
      <sz val="10"/>
      <name val="明朝"/>
      <family val="1"/>
      <charset val="128"/>
    </font>
    <font>
      <sz val="12"/>
      <name val="明朝"/>
      <family val="1"/>
      <charset val="128"/>
    </font>
    <font>
      <sz val="11"/>
      <color indexed="12"/>
      <name val="明朝"/>
      <family val="1"/>
      <charset val="128"/>
    </font>
    <font>
      <sz val="11"/>
      <name val="明朝"/>
      <family val="1"/>
      <charset val="128"/>
    </font>
    <font>
      <sz val="6"/>
      <name val="ＭＳ Ｐ明朝"/>
      <family val="1"/>
      <charset val="128"/>
    </font>
    <font>
      <b/>
      <sz val="12"/>
      <name val="明朝"/>
      <family val="1"/>
      <charset val="128"/>
    </font>
    <font>
      <sz val="9"/>
      <name val="明朝"/>
      <family val="1"/>
      <charset val="128"/>
    </font>
    <font>
      <sz val="12"/>
      <name val="ＭＳ Ｐゴシック"/>
      <family val="3"/>
      <charset val="128"/>
    </font>
    <font>
      <sz val="9"/>
      <name val="ＭＳ 明朝"/>
      <family val="1"/>
      <charset val="128"/>
    </font>
    <font>
      <sz val="11"/>
      <name val="ＭＳ 明朝"/>
      <family val="1"/>
      <charset val="128"/>
    </font>
    <font>
      <sz val="9"/>
      <name val="ＭＳ Ｐ明朝"/>
      <family val="1"/>
      <charset val="128"/>
    </font>
    <font>
      <sz val="11"/>
      <name val="ＭＳ Ｐ明朝"/>
      <family val="1"/>
      <charset val="128"/>
    </font>
    <font>
      <sz val="6"/>
      <name val="明朝"/>
      <family val="1"/>
      <charset val="128"/>
    </font>
    <font>
      <sz val="12"/>
      <name val="ＭＳ 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2"/>
      <name val="ＭＳ 明朝"/>
      <family val="1"/>
      <charset val="128"/>
    </font>
    <font>
      <sz val="10"/>
      <name val="ＭＳ 明朝"/>
      <family val="1"/>
      <charset val="128"/>
    </font>
    <font>
      <sz val="10"/>
      <name val="ＭＳ Ｐ明朝"/>
      <family val="1"/>
      <charset val="128"/>
    </font>
    <font>
      <sz val="12"/>
      <color indexed="8"/>
      <name val="ＭＳ 明朝"/>
      <family val="1"/>
      <charset val="128"/>
    </font>
    <font>
      <sz val="12"/>
      <color indexed="8"/>
      <name val="ＭＳ ゴシック"/>
      <family val="3"/>
      <charset val="128"/>
    </font>
    <font>
      <sz val="14"/>
      <name val="明朝"/>
      <family val="1"/>
      <charset val="128"/>
    </font>
    <font>
      <sz val="8"/>
      <name val="ＭＳ 明朝"/>
      <family val="1"/>
      <charset val="128"/>
    </font>
    <font>
      <i/>
      <sz val="12"/>
      <name val="ＭＳ 明朝"/>
      <family val="1"/>
      <charset val="128"/>
    </font>
    <font>
      <i/>
      <sz val="12"/>
      <name val="ＭＳ ゴシック"/>
      <family val="3"/>
      <charset val="128"/>
    </font>
    <font>
      <sz val="9"/>
      <color indexed="10"/>
      <name val="明朝"/>
      <family val="1"/>
      <charset val="128"/>
    </font>
    <font>
      <sz val="12"/>
      <color indexed="10"/>
      <name val="ＭＳ 明朝"/>
      <family val="1"/>
      <charset val="128"/>
    </font>
    <font>
      <sz val="12"/>
      <color indexed="10"/>
      <name val="ＭＳ ゴシック"/>
      <family val="3"/>
      <charset val="128"/>
    </font>
    <font>
      <sz val="10"/>
      <name val="Times New Roman"/>
      <family val="1"/>
    </font>
    <font>
      <sz val="12"/>
      <color indexed="57"/>
      <name val="ＭＳ 明朝"/>
      <family val="1"/>
      <charset val="128"/>
    </font>
    <font>
      <b/>
      <i/>
      <sz val="12"/>
      <name val="ＭＳ 明朝"/>
      <family val="1"/>
      <charset val="128"/>
    </font>
    <font>
      <b/>
      <i/>
      <sz val="12"/>
      <name val="ＭＳ ゴシック"/>
      <family val="3"/>
      <charset val="128"/>
    </font>
    <font>
      <sz val="11"/>
      <name val="ＭＳ ゴシック"/>
      <family val="3"/>
      <charset val="128"/>
    </font>
    <font>
      <sz val="6"/>
      <name val="ＭＳ ゴシック"/>
      <family val="3"/>
      <charset val="128"/>
    </font>
    <font>
      <sz val="12"/>
      <color indexed="56"/>
      <name val="ＭＳ 明朝"/>
      <family val="1"/>
      <charset val="128"/>
    </font>
    <font>
      <sz val="9.5"/>
      <name val="Times New Roman"/>
      <family val="1"/>
    </font>
    <font>
      <b/>
      <sz val="10"/>
      <color indexed="10"/>
      <name val="ＭＳ 明朝"/>
      <family val="1"/>
      <charset val="128"/>
    </font>
    <font>
      <b/>
      <i/>
      <u/>
      <sz val="12"/>
      <name val="ＭＳ 明朝"/>
      <family val="1"/>
      <charset val="128"/>
    </font>
    <font>
      <sz val="11"/>
      <color indexed="10"/>
      <name val="ＭＳ 明朝"/>
      <family val="1"/>
      <charset val="128"/>
    </font>
    <font>
      <sz val="12"/>
      <color indexed="56"/>
      <name val="ＭＳ ゴシック"/>
      <family val="3"/>
      <charset val="128"/>
    </font>
    <font>
      <i/>
      <sz val="12"/>
      <name val="明朝"/>
      <family val="1"/>
      <charset val="128"/>
    </font>
    <font>
      <i/>
      <sz val="11"/>
      <name val="明朝"/>
      <family val="1"/>
      <charset val="128"/>
    </font>
    <font>
      <b/>
      <sz val="11"/>
      <name val="明朝"/>
      <family val="1"/>
      <charset val="128"/>
    </font>
    <font>
      <strike/>
      <sz val="12"/>
      <name val="ＭＳ 明朝"/>
      <family val="1"/>
      <charset val="128"/>
    </font>
    <font>
      <strike/>
      <sz val="11"/>
      <name val="ＭＳ 明朝"/>
      <family val="1"/>
      <charset val="128"/>
    </font>
    <font>
      <strike/>
      <sz val="11"/>
      <name val="明朝"/>
      <family val="1"/>
      <charset val="128"/>
    </font>
    <font>
      <b/>
      <sz val="10"/>
      <name val="ＭＳ 明朝"/>
      <family val="1"/>
      <charset val="128"/>
    </font>
    <font>
      <b/>
      <sz val="12"/>
      <name val="ＭＳ ゴシック"/>
      <family val="3"/>
      <charset val="128"/>
    </font>
    <font>
      <sz val="10"/>
      <name val="ＭＳ ゴシック"/>
      <family val="3"/>
      <charset val="128"/>
    </font>
    <font>
      <sz val="11"/>
      <name val="游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2"/>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indexed="9"/>
        <bgColor indexed="9"/>
      </patternFill>
    </fill>
    <fill>
      <patternFill patternType="solid">
        <fgColor indexed="9"/>
      </patternFill>
    </fill>
  </fills>
  <borders count="231">
    <border>
      <left/>
      <right/>
      <top/>
      <bottom/>
      <diagonal/>
    </border>
    <border>
      <left style="thin">
        <color indexed="64"/>
      </left>
      <right/>
      <top/>
      <bottom/>
      <diagonal/>
    </border>
    <border>
      <left style="medium">
        <color indexed="8"/>
      </left>
      <right style="thin">
        <color indexed="64"/>
      </right>
      <top style="medium">
        <color indexed="8"/>
      </top>
      <bottom/>
      <diagonal/>
    </border>
    <border>
      <left style="thin">
        <color indexed="64"/>
      </left>
      <right style="thin">
        <color indexed="64"/>
      </right>
      <top style="medium">
        <color indexed="8"/>
      </top>
      <bottom/>
      <diagonal/>
    </border>
    <border>
      <left style="double">
        <color indexed="64"/>
      </left>
      <right style="thin">
        <color indexed="64"/>
      </right>
      <top style="medium">
        <color indexed="8"/>
      </top>
      <bottom/>
      <diagonal/>
    </border>
    <border>
      <left/>
      <right/>
      <top/>
      <bottom style="thin">
        <color indexed="64"/>
      </bottom>
      <diagonal/>
    </border>
    <border>
      <left style="medium">
        <color indexed="8"/>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8"/>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double">
        <color indexed="64"/>
      </left>
      <right style="thin">
        <color indexed="64"/>
      </right>
      <top/>
      <bottom/>
      <diagonal/>
    </border>
    <border>
      <left style="medium">
        <color indexed="8"/>
      </left>
      <right/>
      <top/>
      <bottom/>
      <diagonal/>
    </border>
    <border>
      <left/>
      <right/>
      <top style="dotted">
        <color indexed="64"/>
      </top>
      <bottom/>
      <diagonal/>
    </border>
    <border>
      <left style="medium">
        <color indexed="8"/>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double">
        <color indexed="64"/>
      </left>
      <right style="thin">
        <color indexed="64"/>
      </right>
      <top style="dotted">
        <color indexed="64"/>
      </top>
      <bottom/>
      <diagonal/>
    </border>
    <border>
      <left style="medium">
        <color indexed="8"/>
      </left>
      <right/>
      <top style="dotted">
        <color indexed="64"/>
      </top>
      <bottom/>
      <diagonal/>
    </border>
    <border>
      <left style="thin">
        <color indexed="64"/>
      </left>
      <right style="double">
        <color indexed="64"/>
      </right>
      <top/>
      <bottom/>
      <diagonal/>
    </border>
    <border>
      <left style="thin">
        <color indexed="64"/>
      </left>
      <right style="medium">
        <color indexed="8"/>
      </right>
      <top/>
      <bottom/>
      <diagonal/>
    </border>
    <border>
      <left style="medium">
        <color indexed="8"/>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uble">
        <color indexed="64"/>
      </right>
      <top/>
      <bottom style="dotted">
        <color indexed="64"/>
      </bottom>
      <diagonal/>
    </border>
    <border>
      <left style="double">
        <color indexed="64"/>
      </left>
      <right style="thin">
        <color indexed="64"/>
      </right>
      <top/>
      <bottom style="dotted">
        <color indexed="64"/>
      </bottom>
      <diagonal/>
    </border>
    <border>
      <left style="thin">
        <color indexed="64"/>
      </left>
      <right style="medium">
        <color indexed="8"/>
      </right>
      <top/>
      <bottom style="dotted">
        <color indexed="64"/>
      </bottom>
      <diagonal/>
    </border>
    <border>
      <left style="medium">
        <color indexed="8"/>
      </left>
      <right/>
      <top/>
      <bottom style="dotted">
        <color indexed="64"/>
      </bottom>
      <diagonal/>
    </border>
    <border>
      <left/>
      <right/>
      <top/>
      <bottom style="dott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top style="medium">
        <color indexed="8"/>
      </top>
      <bottom/>
      <diagonal/>
    </border>
    <border>
      <left style="medium">
        <color indexed="8"/>
      </left>
      <right style="thin">
        <color indexed="64"/>
      </right>
      <top/>
      <bottom style="thin">
        <color indexed="8"/>
      </bottom>
      <diagonal/>
    </border>
    <border>
      <left style="thin">
        <color indexed="64"/>
      </left>
      <right style="thin">
        <color indexed="64"/>
      </right>
      <top/>
      <bottom style="thin">
        <color indexed="8"/>
      </bottom>
      <diagonal/>
    </border>
    <border>
      <left/>
      <right/>
      <top/>
      <bottom style="thin">
        <color indexed="8"/>
      </bottom>
      <diagonal/>
    </border>
    <border>
      <left style="thin">
        <color indexed="64"/>
      </left>
      <right style="double">
        <color indexed="64"/>
      </right>
      <top/>
      <bottom style="thin">
        <color indexed="8"/>
      </bottom>
      <diagonal/>
    </border>
    <border>
      <left style="double">
        <color indexed="64"/>
      </left>
      <right style="thin">
        <color indexed="64"/>
      </right>
      <top/>
      <bottom style="thin">
        <color indexed="8"/>
      </bottom>
      <diagonal/>
    </border>
    <border>
      <left/>
      <right style="medium">
        <color indexed="8"/>
      </right>
      <top style="thin">
        <color indexed="8"/>
      </top>
      <bottom/>
      <diagonal/>
    </border>
    <border>
      <left style="medium">
        <color indexed="8"/>
      </left>
      <right/>
      <top style="thin">
        <color indexed="8"/>
      </top>
      <bottom/>
      <diagonal/>
    </border>
    <border>
      <left/>
      <right style="medium">
        <color indexed="8"/>
      </right>
      <top/>
      <bottom/>
      <diagonal/>
    </border>
    <border>
      <left/>
      <right style="medium">
        <color indexed="8"/>
      </right>
      <top style="dotted">
        <color indexed="64"/>
      </top>
      <bottom/>
      <diagonal/>
    </border>
    <border>
      <left/>
      <right style="medium">
        <color indexed="8"/>
      </right>
      <top/>
      <bottom style="dotted">
        <color indexed="64"/>
      </bottom>
      <diagonal/>
    </border>
    <border>
      <left style="thin">
        <color indexed="64"/>
      </left>
      <right style="medium">
        <color indexed="8"/>
      </right>
      <top style="dotted">
        <color indexed="64"/>
      </top>
      <bottom/>
      <diagonal/>
    </border>
    <border>
      <left/>
      <right style="medium">
        <color indexed="8"/>
      </right>
      <top/>
      <bottom style="dotted">
        <color indexed="8"/>
      </bottom>
      <diagonal/>
    </border>
    <border>
      <left/>
      <right style="thin">
        <color indexed="64"/>
      </right>
      <top/>
      <bottom style="thin">
        <color indexed="8"/>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bottom style="dotted">
        <color indexed="64"/>
      </bottom>
      <diagonal/>
    </border>
    <border>
      <left style="thin">
        <color indexed="8"/>
      </left>
      <right style="thin">
        <color indexed="64"/>
      </right>
      <top/>
      <bottom style="dotted">
        <color indexed="64"/>
      </bottom>
      <diagonal/>
    </border>
    <border>
      <left style="thin">
        <color indexed="64"/>
      </left>
      <right/>
      <top style="medium">
        <color indexed="8"/>
      </top>
      <bottom/>
      <diagonal/>
    </border>
    <border>
      <left/>
      <right style="thin">
        <color indexed="64"/>
      </right>
      <top style="medium">
        <color indexed="8"/>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bottom style="thin">
        <color indexed="8"/>
      </bottom>
      <diagonal/>
    </border>
    <border>
      <left style="dotted">
        <color indexed="64"/>
      </left>
      <right style="dotted">
        <color indexed="64"/>
      </right>
      <top/>
      <bottom style="thin">
        <color indexed="8"/>
      </bottom>
      <diagonal/>
    </border>
    <border>
      <left style="thin">
        <color indexed="64"/>
      </left>
      <right/>
      <top/>
      <bottom style="thin">
        <color indexed="8"/>
      </bottom>
      <diagonal/>
    </border>
    <border>
      <left style="thin">
        <color indexed="64"/>
      </left>
      <right style="dotted">
        <color indexed="64"/>
      </right>
      <top/>
      <bottom/>
      <diagonal/>
    </border>
    <border>
      <left style="dotted">
        <color indexed="64"/>
      </left>
      <right style="dotted">
        <color indexed="64"/>
      </right>
      <top/>
      <bottom/>
      <diagonal/>
    </border>
    <border>
      <left style="medium">
        <color indexed="64"/>
      </left>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top style="dotted">
        <color indexed="64"/>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12"/>
      </left>
      <right/>
      <top style="medium">
        <color indexed="8"/>
      </top>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dotted">
        <color indexed="64"/>
      </left>
      <right style="thin">
        <color indexed="64"/>
      </right>
      <top/>
      <bottom/>
      <diagonal/>
    </border>
    <border>
      <left/>
      <right style="medium">
        <color indexed="64"/>
      </right>
      <top style="dotted">
        <color indexed="64"/>
      </top>
      <bottom/>
      <diagonal/>
    </border>
    <border>
      <left style="dotted">
        <color indexed="64"/>
      </left>
      <right style="thin">
        <color indexed="64"/>
      </right>
      <top style="dotted">
        <color indexed="64"/>
      </top>
      <bottom/>
      <diagonal/>
    </border>
    <border>
      <left/>
      <right style="medium">
        <color indexed="64"/>
      </right>
      <top/>
      <bottom style="dotted">
        <color indexed="64"/>
      </bottom>
      <diagonal/>
    </border>
    <border>
      <left style="dotted">
        <color indexed="64"/>
      </left>
      <right style="thin">
        <color indexed="64"/>
      </right>
      <top/>
      <bottom style="dotted">
        <color indexed="64"/>
      </bottom>
      <diagonal/>
    </border>
    <border>
      <left/>
      <right/>
      <top style="medium">
        <color indexed="64"/>
      </top>
      <bottom/>
      <diagonal/>
    </border>
    <border>
      <left/>
      <right style="medium">
        <color indexed="64"/>
      </right>
      <top style="medium">
        <color indexed="8"/>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8"/>
      </right>
      <top style="dotted">
        <color indexed="8"/>
      </top>
      <bottom/>
      <diagonal/>
    </border>
    <border>
      <left/>
      <right style="thin">
        <color indexed="64"/>
      </right>
      <top style="medium">
        <color indexed="64"/>
      </top>
      <bottom/>
      <diagonal/>
    </border>
    <border>
      <left style="medium">
        <color indexed="8"/>
      </left>
      <right/>
      <top style="dotted">
        <color indexed="8"/>
      </top>
      <bottom/>
      <diagonal/>
    </border>
    <border>
      <left style="thin">
        <color indexed="64"/>
      </left>
      <right style="thin">
        <color indexed="64"/>
      </right>
      <top style="dotted">
        <color indexed="8"/>
      </top>
      <bottom/>
      <diagonal/>
    </border>
    <border>
      <left style="medium">
        <color indexed="8"/>
      </left>
      <right/>
      <top/>
      <bottom style="dotted">
        <color indexed="8"/>
      </bottom>
      <diagonal/>
    </border>
    <border>
      <left style="thin">
        <color indexed="64"/>
      </left>
      <right style="thin">
        <color indexed="64"/>
      </right>
      <top/>
      <bottom style="dotted">
        <color indexed="8"/>
      </bottom>
      <diagonal/>
    </border>
    <border>
      <left/>
      <right/>
      <top style="thin">
        <color indexed="64"/>
      </top>
      <bottom/>
      <diagonal/>
    </border>
    <border>
      <left style="medium">
        <color indexed="8"/>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64"/>
      </right>
      <top/>
      <bottom style="thin">
        <color indexed="8"/>
      </bottom>
      <diagonal/>
    </border>
    <border>
      <left style="thin">
        <color indexed="64"/>
      </left>
      <right style="thin">
        <color indexed="8"/>
      </right>
      <top/>
      <bottom style="thin">
        <color indexed="8"/>
      </bottom>
      <diagonal/>
    </border>
    <border>
      <left style="thin">
        <color indexed="64"/>
      </left>
      <right style="medium">
        <color indexed="64"/>
      </right>
      <top/>
      <bottom style="thin">
        <color indexed="8"/>
      </bottom>
      <diagonal/>
    </border>
    <border>
      <left/>
      <right style="medium">
        <color indexed="8"/>
      </right>
      <top style="thin">
        <color indexed="64"/>
      </top>
      <bottom style="dotted">
        <color indexed="64"/>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style="medium">
        <color indexed="8"/>
      </left>
      <right/>
      <top/>
      <bottom style="dashed">
        <color indexed="8"/>
      </bottom>
      <diagonal/>
    </border>
    <border>
      <left style="double">
        <color indexed="8"/>
      </left>
      <right style="thin">
        <color indexed="8"/>
      </right>
      <top style="medium">
        <color indexed="8"/>
      </top>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double">
        <color indexed="8"/>
      </left>
      <right style="medium">
        <color indexed="8"/>
      </right>
      <top/>
      <bottom/>
      <diagonal/>
    </border>
    <border>
      <left style="double">
        <color indexed="64"/>
      </left>
      <right style="medium">
        <color indexed="8"/>
      </right>
      <top/>
      <bottom/>
      <diagonal/>
    </border>
    <border>
      <left style="double">
        <color indexed="8"/>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dashed">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8"/>
      </left>
      <right/>
      <top/>
      <bottom style="medium">
        <color indexed="64"/>
      </bottom>
      <diagonal/>
    </border>
    <border>
      <left style="double">
        <color indexed="64"/>
      </left>
      <right style="thin">
        <color indexed="64"/>
      </right>
      <top/>
      <bottom style="medium">
        <color indexed="64"/>
      </bottom>
      <diagonal/>
    </border>
    <border>
      <left/>
      <right style="medium">
        <color indexed="8"/>
      </right>
      <top/>
      <bottom style="medium">
        <color indexed="64"/>
      </bottom>
      <diagonal/>
    </border>
    <border>
      <left style="medium">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8"/>
      </left>
      <right style="thin">
        <color indexed="64"/>
      </right>
      <top/>
      <bottom style="medium">
        <color indexed="8"/>
      </bottom>
      <diagonal/>
    </border>
    <border>
      <left/>
      <right/>
      <top/>
      <bottom style="medium">
        <color indexed="8"/>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8"/>
      </left>
      <right style="thin">
        <color indexed="8"/>
      </right>
      <top/>
      <bottom style="medium">
        <color indexed="8"/>
      </bottom>
      <diagonal/>
    </border>
    <border>
      <left style="thin">
        <color indexed="8"/>
      </left>
      <right style="double">
        <color indexed="8"/>
      </right>
      <top/>
      <bottom style="medium">
        <color indexed="8"/>
      </bottom>
      <diagonal/>
    </border>
    <border>
      <left style="double">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64"/>
      </left>
      <right style="double">
        <color indexed="64"/>
      </right>
      <top/>
      <bottom style="medium">
        <color indexed="64"/>
      </bottom>
      <diagonal/>
    </border>
    <border>
      <left style="thin">
        <color indexed="64"/>
      </left>
      <right style="dotted">
        <color indexed="64"/>
      </right>
      <top/>
      <bottom style="medium">
        <color indexed="64"/>
      </bottom>
      <diagonal/>
    </border>
    <border>
      <left style="medium">
        <color indexed="8"/>
      </left>
      <right/>
      <top/>
      <bottom style="medium">
        <color indexed="8"/>
      </bottom>
      <diagonal/>
    </border>
    <border>
      <left style="medium">
        <color indexed="8"/>
      </left>
      <right style="thin">
        <color indexed="64"/>
      </right>
      <top/>
      <bottom style="medium">
        <color indexed="64"/>
      </bottom>
      <diagonal/>
    </border>
    <border>
      <left/>
      <right style="double">
        <color indexed="64"/>
      </right>
      <top/>
      <bottom/>
      <diagonal/>
    </border>
    <border>
      <left style="medium">
        <color indexed="8"/>
      </left>
      <right style="thin">
        <color indexed="64"/>
      </right>
      <top style="dotted">
        <color indexed="8"/>
      </top>
      <bottom/>
      <diagonal/>
    </border>
    <border>
      <left style="medium">
        <color indexed="8"/>
      </left>
      <right style="thin">
        <color indexed="64"/>
      </right>
      <top/>
      <bottom style="dotted">
        <color indexed="8"/>
      </bottom>
      <diagonal/>
    </border>
    <border>
      <left style="double">
        <color indexed="64"/>
      </left>
      <right/>
      <top/>
      <bottom/>
      <diagonal/>
    </border>
    <border>
      <left style="thin">
        <color indexed="64"/>
      </left>
      <right style="medium">
        <color indexed="8"/>
      </right>
      <top/>
      <bottom style="hair">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8"/>
      </left>
      <right/>
      <top/>
      <bottom/>
      <diagonal/>
    </border>
    <border>
      <left style="thin">
        <color indexed="64"/>
      </left>
      <right style="thin">
        <color indexed="8"/>
      </right>
      <top/>
      <bottom/>
      <diagonal/>
    </border>
    <border>
      <left style="thin">
        <color indexed="64"/>
      </left>
      <right style="thin">
        <color indexed="8"/>
      </right>
      <top style="dotted">
        <color indexed="64"/>
      </top>
      <bottom/>
      <diagonal/>
    </border>
    <border>
      <left style="thin">
        <color indexed="8"/>
      </left>
      <right style="thin">
        <color indexed="8"/>
      </right>
      <top style="dotted">
        <color indexed="64"/>
      </top>
      <bottom/>
      <diagonal/>
    </border>
    <border>
      <left style="thin">
        <color indexed="8"/>
      </left>
      <right/>
      <top style="dotted">
        <color indexed="64"/>
      </top>
      <bottom/>
      <diagonal/>
    </border>
    <border>
      <left style="medium">
        <color indexed="64"/>
      </left>
      <right/>
      <top/>
      <bottom style="thin">
        <color indexed="64"/>
      </bottom>
      <diagonal/>
    </border>
    <border>
      <left style="thin">
        <color indexed="8"/>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8"/>
      </left>
      <right/>
      <top/>
      <bottom style="medium">
        <color indexed="64"/>
      </bottom>
      <diagonal/>
    </border>
    <border>
      <left/>
      <right style="thin">
        <color indexed="64"/>
      </right>
      <top style="thin">
        <color indexed="64"/>
      </top>
      <bottom style="dotted">
        <color indexed="64"/>
      </bottom>
      <diagonal/>
    </border>
    <border>
      <left/>
      <right style="thin">
        <color indexed="64"/>
      </right>
      <top style="thin">
        <color indexed="8"/>
      </top>
      <bottom style="dotted">
        <color indexed="64"/>
      </bottom>
      <diagonal/>
    </border>
    <border>
      <left/>
      <right style="thin">
        <color indexed="64"/>
      </right>
      <top style="thin">
        <color indexed="8"/>
      </top>
      <bottom/>
      <diagonal/>
    </border>
    <border>
      <left style="thin">
        <color indexed="64"/>
      </left>
      <right/>
      <top style="thin">
        <color indexed="8"/>
      </top>
      <bottom style="dotted">
        <color indexed="64"/>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style="medium">
        <color indexed="64"/>
      </right>
      <top/>
      <bottom style="medium">
        <color indexed="8"/>
      </bottom>
      <diagonal/>
    </border>
    <border>
      <left/>
      <right style="medium">
        <color indexed="8"/>
      </right>
      <top/>
      <bottom style="medium">
        <color indexed="8"/>
      </bottom>
      <diagonal/>
    </border>
    <border>
      <left/>
      <right/>
      <top style="thin">
        <color indexed="64"/>
      </top>
      <bottom style="dotted">
        <color indexed="64"/>
      </bottom>
      <diagonal/>
    </border>
    <border>
      <left/>
      <right/>
      <top/>
      <bottom style="dotted">
        <color indexed="8"/>
      </bottom>
      <diagonal/>
    </border>
    <border>
      <left style="thin">
        <color indexed="64"/>
      </left>
      <right style="thin">
        <color indexed="8"/>
      </right>
      <top style="medium">
        <color indexed="8"/>
      </top>
      <bottom/>
      <diagonal/>
    </border>
    <border>
      <left/>
      <right style="thin">
        <color indexed="8"/>
      </right>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double">
        <color indexed="64"/>
      </right>
      <top/>
      <bottom style="thin">
        <color indexed="64"/>
      </bottom>
      <diagonal/>
    </border>
    <border>
      <left/>
      <right/>
      <top style="medium">
        <color indexed="64"/>
      </top>
      <bottom style="thin">
        <color indexed="64"/>
      </bottom>
      <diagonal/>
    </border>
    <border>
      <left/>
      <right/>
      <top style="medium">
        <color indexed="8"/>
      </top>
      <bottom style="thin">
        <color indexed="8"/>
      </bottom>
      <diagonal/>
    </border>
    <border>
      <left/>
      <right style="medium">
        <color indexed="64"/>
      </right>
      <top style="medium">
        <color indexed="8"/>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64"/>
      </left>
      <right style="thin">
        <color indexed="64"/>
      </right>
      <top style="medium">
        <color indexed="64"/>
      </top>
      <bottom style="thin">
        <color indexed="8"/>
      </bottom>
      <diagonal/>
    </border>
    <border>
      <left/>
      <right style="thin">
        <color indexed="64"/>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8"/>
      </left>
      <right style="thin">
        <color indexed="64"/>
      </right>
      <top style="medium">
        <color indexed="8"/>
      </top>
      <bottom style="thin">
        <color indexed="8"/>
      </bottom>
      <diagonal/>
    </border>
    <border>
      <left style="medium">
        <color indexed="64"/>
      </left>
      <right/>
      <top style="medium">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style="thin">
        <color indexed="64"/>
      </right>
      <top style="medium">
        <color indexed="8"/>
      </top>
      <bottom style="thin">
        <color indexed="64"/>
      </bottom>
      <diagonal/>
    </border>
    <border>
      <left style="thin">
        <color indexed="64"/>
      </left>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right style="medium">
        <color indexed="64"/>
      </right>
      <top style="medium">
        <color indexed="8"/>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top style="thin">
        <color indexed="64"/>
      </top>
      <bottom/>
      <diagonal/>
    </border>
    <border>
      <left style="double">
        <color indexed="64"/>
      </left>
      <right/>
      <top/>
      <bottom style="medium">
        <color indexed="64"/>
      </bottom>
      <diagonal/>
    </border>
    <border>
      <left style="thin">
        <color indexed="8"/>
      </left>
      <right style="double">
        <color indexed="8"/>
      </right>
      <top/>
      <bottom/>
      <diagonal/>
    </border>
    <border>
      <left/>
      <right style="thin">
        <color indexed="8"/>
      </right>
      <top style="dotted">
        <color indexed="64"/>
      </top>
      <bottom/>
      <diagonal/>
    </border>
    <border>
      <left style="thin">
        <color indexed="8"/>
      </left>
      <right style="double">
        <color indexed="8"/>
      </right>
      <top style="dotted">
        <color indexed="64"/>
      </top>
      <bottom/>
      <diagonal/>
    </border>
    <border>
      <left style="double">
        <color indexed="8"/>
      </left>
      <right style="thin">
        <color indexed="8"/>
      </right>
      <top style="dotted">
        <color indexed="64"/>
      </top>
      <bottom/>
      <diagonal/>
    </border>
    <border>
      <left style="thin">
        <color indexed="8"/>
      </left>
      <right style="double">
        <color indexed="8"/>
      </right>
      <top/>
      <bottom style="medium">
        <color indexed="64"/>
      </bottom>
      <diagonal/>
    </border>
    <border>
      <left style="double">
        <color indexed="8"/>
      </left>
      <right style="thin">
        <color indexed="8"/>
      </right>
      <top/>
      <bottom style="medium">
        <color indexed="64"/>
      </bottom>
      <diagonal/>
    </border>
    <border>
      <left style="thin">
        <color indexed="64"/>
      </left>
      <right style="double">
        <color indexed="64"/>
      </right>
      <top style="dotted">
        <color indexed="64"/>
      </top>
      <bottom/>
      <diagonal/>
    </border>
    <border>
      <left style="double">
        <color indexed="64"/>
      </left>
      <right style="medium">
        <color indexed="64"/>
      </right>
      <top/>
      <bottom/>
      <diagonal/>
    </border>
    <border>
      <left style="thin">
        <color indexed="64"/>
      </left>
      <right style="double">
        <color indexed="64"/>
      </right>
      <top style="medium">
        <color indexed="64"/>
      </top>
      <bottom/>
      <diagonal/>
    </border>
    <border>
      <left style="double">
        <color indexed="64"/>
      </left>
      <right/>
      <top/>
      <bottom style="thin">
        <color indexed="64"/>
      </bottom>
      <diagonal/>
    </border>
    <border>
      <left/>
      <right style="thin">
        <color indexed="64"/>
      </right>
      <top style="medium">
        <color indexed="8"/>
      </top>
      <bottom style="thin">
        <color indexed="64"/>
      </bottom>
      <diagonal/>
    </border>
    <border>
      <left style="medium">
        <color indexed="8"/>
      </left>
      <right/>
      <top style="medium">
        <color indexed="8"/>
      </top>
      <bottom/>
      <diagonal/>
    </border>
    <border>
      <left style="medium">
        <color indexed="8"/>
      </left>
      <right/>
      <top/>
      <bottom style="thin">
        <color indexed="64"/>
      </bottom>
      <diagonal/>
    </border>
    <border>
      <left style="medium">
        <color indexed="8"/>
      </left>
      <right/>
      <top/>
      <bottom style="thin">
        <color indexed="8"/>
      </bottom>
      <diagonal/>
    </border>
    <border>
      <left/>
      <right style="medium">
        <color indexed="8"/>
      </right>
      <top style="medium">
        <color indexed="8"/>
      </top>
      <bottom/>
      <diagonal/>
    </border>
    <border>
      <left/>
      <right style="medium">
        <color indexed="8"/>
      </right>
      <top/>
      <bottom style="thin">
        <color indexed="8"/>
      </bottom>
      <diagonal/>
    </border>
    <border>
      <left style="medium">
        <color indexed="64"/>
      </left>
      <right/>
      <top style="medium">
        <color indexed="8"/>
      </top>
      <bottom/>
      <diagonal/>
    </border>
    <border>
      <left style="medium">
        <color indexed="64"/>
      </left>
      <right/>
      <top/>
      <bottom style="thin">
        <color indexed="8"/>
      </bottom>
      <diagonal/>
    </border>
    <border>
      <left style="thin">
        <color indexed="64"/>
      </left>
      <right style="double">
        <color indexed="64"/>
      </right>
      <top style="medium">
        <color indexed="8"/>
      </top>
      <bottom/>
      <diagonal/>
    </border>
    <border>
      <left style="thin">
        <color indexed="64"/>
      </left>
      <right style="medium">
        <color indexed="64"/>
      </right>
      <top style="medium">
        <color indexed="8"/>
      </top>
      <bottom/>
      <diagonal/>
    </border>
    <border>
      <left/>
      <right style="medium">
        <color indexed="64"/>
      </right>
      <top/>
      <bottom style="thin">
        <color indexed="64"/>
      </bottom>
      <diagonal/>
    </border>
    <border>
      <left style="medium">
        <color indexed="64"/>
      </left>
      <right style="thin">
        <color indexed="64"/>
      </right>
      <top style="medium">
        <color indexed="8"/>
      </top>
      <bottom/>
      <diagonal/>
    </border>
    <border>
      <left/>
      <right style="dotted">
        <color indexed="64"/>
      </right>
      <top/>
      <bottom/>
      <diagonal/>
    </border>
    <border>
      <left/>
      <right style="dotted">
        <color indexed="64"/>
      </right>
      <top/>
      <bottom style="dotted">
        <color indexed="64"/>
      </bottom>
      <diagonal/>
    </border>
    <border>
      <left/>
      <right style="dotted">
        <color indexed="64"/>
      </right>
      <top style="dotted">
        <color indexed="64"/>
      </top>
      <bottom/>
      <diagonal/>
    </border>
    <border>
      <left style="medium">
        <color indexed="64"/>
      </left>
      <right/>
      <top style="medium">
        <color indexed="64"/>
      </top>
      <bottom/>
      <diagonal/>
    </border>
    <border>
      <left/>
      <right style="thin">
        <color indexed="8"/>
      </right>
      <top/>
      <bottom style="thin">
        <color indexed="8"/>
      </bottom>
      <diagonal/>
    </border>
    <border>
      <left/>
      <right style="thin">
        <color indexed="8"/>
      </right>
      <top style="thin">
        <color indexed="64"/>
      </top>
      <bottom/>
      <diagonal/>
    </border>
    <border>
      <left style="medium">
        <color indexed="8"/>
      </left>
      <right/>
      <top style="thin">
        <color indexed="64"/>
      </top>
      <bottom/>
      <diagonal/>
    </border>
    <border>
      <left style="thin">
        <color indexed="8"/>
      </left>
      <right/>
      <top/>
      <bottom style="thin">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top/>
      <bottom style="thin">
        <color indexed="64"/>
      </bottom>
      <diagonal/>
    </border>
    <border>
      <left/>
      <right style="medium">
        <color indexed="64"/>
      </right>
      <top/>
      <bottom style="thin">
        <color indexed="8"/>
      </bottom>
      <diagonal/>
    </border>
    <border>
      <left/>
      <right style="medium">
        <color indexed="8"/>
      </right>
      <top/>
      <bottom style="thin">
        <color indexed="64"/>
      </bottom>
      <diagonal/>
    </border>
  </borders>
  <cellStyleXfs count="40">
    <xf numFmtId="0" fontId="0" fillId="2" borderId="0"/>
    <xf numFmtId="9" fontId="5"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3" borderId="0"/>
    <xf numFmtId="0" fontId="16" fillId="0" borderId="0">
      <alignment vertical="center"/>
    </xf>
    <xf numFmtId="0" fontId="16" fillId="0" borderId="0">
      <alignment vertical="center"/>
    </xf>
    <xf numFmtId="0" fontId="55" fillId="0" borderId="0">
      <alignment vertical="center"/>
    </xf>
    <xf numFmtId="0" fontId="5" fillId="0" borderId="0"/>
    <xf numFmtId="0" fontId="5" fillId="0" borderId="0"/>
    <xf numFmtId="0" fontId="5" fillId="0" borderId="0"/>
    <xf numFmtId="0" fontId="5" fillId="0" borderId="0"/>
    <xf numFmtId="0" fontId="16" fillId="0" borderId="0"/>
    <xf numFmtId="0" fontId="5" fillId="0" borderId="0"/>
    <xf numFmtId="0" fontId="16" fillId="0" borderId="0">
      <alignment vertical="center"/>
    </xf>
    <xf numFmtId="0" fontId="5" fillId="0" borderId="0"/>
    <xf numFmtId="0" fontId="55" fillId="0" borderId="0">
      <alignment vertical="center"/>
    </xf>
    <xf numFmtId="0" fontId="55" fillId="0" borderId="0">
      <alignment vertical="center"/>
    </xf>
    <xf numFmtId="0" fontId="5" fillId="0" borderId="0"/>
    <xf numFmtId="0" fontId="5" fillId="0" borderId="0"/>
    <xf numFmtId="0" fontId="5" fillId="0" borderId="0"/>
    <xf numFmtId="0" fontId="5" fillId="0" borderId="0"/>
    <xf numFmtId="0" fontId="55" fillId="0" borderId="0">
      <alignment vertical="center"/>
    </xf>
    <xf numFmtId="0" fontId="55" fillId="0" borderId="0">
      <alignment vertical="center"/>
    </xf>
    <xf numFmtId="0" fontId="5" fillId="3" borderId="0"/>
    <xf numFmtId="0" fontId="5" fillId="3" borderId="0"/>
    <xf numFmtId="0" fontId="5" fillId="3" borderId="0"/>
    <xf numFmtId="0" fontId="5" fillId="3" borderId="0"/>
    <xf numFmtId="0" fontId="5" fillId="0" borderId="0"/>
    <xf numFmtId="0" fontId="5" fillId="0" borderId="0"/>
    <xf numFmtId="0" fontId="5" fillId="0" borderId="0"/>
    <xf numFmtId="0" fontId="5" fillId="3" borderId="0"/>
    <xf numFmtId="0" fontId="5" fillId="0" borderId="0"/>
    <xf numFmtId="0" fontId="35" fillId="0" borderId="0">
      <alignment vertical="center"/>
    </xf>
  </cellStyleXfs>
  <cellXfs count="2504">
    <xf numFmtId="0" fontId="0" fillId="2" borderId="0" xfId="0"/>
    <xf numFmtId="0" fontId="2" fillId="0" borderId="0" xfId="0" applyFont="1" applyFill="1" applyAlignment="1">
      <alignment vertical="top"/>
    </xf>
    <xf numFmtId="0" fontId="5" fillId="0" borderId="0" xfId="19"/>
    <xf numFmtId="0" fontId="13" fillId="0" borderId="0" xfId="19" applyFont="1" applyAlignment="1">
      <alignment horizontal="distributed"/>
    </xf>
    <xf numFmtId="184" fontId="13" fillId="0" borderId="0" xfId="19" applyNumberFormat="1" applyFont="1" applyProtection="1">
      <protection locked="0"/>
    </xf>
    <xf numFmtId="184" fontId="13" fillId="0" borderId="0" xfId="19" applyNumberFormat="1" applyFont="1"/>
    <xf numFmtId="184" fontId="13" fillId="0" borderId="1" xfId="19" applyNumberFormat="1" applyFont="1" applyBorder="1" applyProtection="1">
      <protection locked="0"/>
    </xf>
    <xf numFmtId="0" fontId="18" fillId="0" borderId="0" xfId="30" applyFont="1" applyFill="1"/>
    <xf numFmtId="0" fontId="18" fillId="0" borderId="0" xfId="30" quotePrefix="1" applyFont="1" applyFill="1" applyAlignment="1">
      <alignment horizontal="left"/>
    </xf>
    <xf numFmtId="3" fontId="18" fillId="0" borderId="0" xfId="30" applyNumberFormat="1" applyFont="1" applyFill="1"/>
    <xf numFmtId="0" fontId="18" fillId="0" borderId="0" xfId="30" applyFont="1" applyFill="1" applyAlignment="1">
      <alignment horizontal="right"/>
    </xf>
    <xf numFmtId="0" fontId="19" fillId="0" borderId="0" xfId="30" applyFont="1" applyFill="1" applyAlignment="1">
      <alignment horizontal="centerContinuous" vertical="center"/>
    </xf>
    <xf numFmtId="0" fontId="18" fillId="0" borderId="0" xfId="30" applyFont="1" applyFill="1" applyAlignment="1">
      <alignment horizontal="centerContinuous" vertical="center"/>
    </xf>
    <xf numFmtId="3" fontId="18" fillId="0" borderId="0" xfId="30" applyNumberFormat="1" applyFont="1" applyFill="1" applyAlignment="1">
      <alignment horizontal="centerContinuous" vertical="center"/>
    </xf>
    <xf numFmtId="0" fontId="18" fillId="0" borderId="0" xfId="30" applyFont="1" applyFill="1" applyAlignment="1">
      <alignment vertical="center"/>
    </xf>
    <xf numFmtId="0" fontId="18" fillId="0" borderId="0" xfId="30" applyFont="1" applyFill="1" applyAlignment="1">
      <alignment horizontal="centerContinuous"/>
    </xf>
    <xf numFmtId="3" fontId="18" fillId="0" borderId="0" xfId="30" applyNumberFormat="1" applyFont="1" applyFill="1" applyAlignment="1">
      <alignment horizontal="centerContinuous"/>
    </xf>
    <xf numFmtId="0" fontId="18" fillId="0" borderId="2" xfId="30" applyFont="1" applyFill="1" applyBorder="1" applyAlignment="1">
      <alignment horizontal="distributed" vertical="center" wrapText="1"/>
    </xf>
    <xf numFmtId="0" fontId="18" fillId="0" borderId="3" xfId="30" applyFont="1" applyFill="1" applyBorder="1" applyAlignment="1">
      <alignment horizontal="distributed" vertical="center" wrapText="1"/>
    </xf>
    <xf numFmtId="0" fontId="18" fillId="0" borderId="3" xfId="30" quotePrefix="1" applyFont="1" applyFill="1" applyBorder="1" applyAlignment="1">
      <alignment horizontal="distributed" vertical="center" wrapText="1"/>
    </xf>
    <xf numFmtId="3" fontId="18" fillId="0" borderId="4" xfId="30" quotePrefix="1" applyNumberFormat="1" applyFont="1" applyFill="1" applyBorder="1" applyAlignment="1">
      <alignment horizontal="distributed" vertical="center" wrapText="1"/>
    </xf>
    <xf numFmtId="0" fontId="11" fillId="0" borderId="5" xfId="30" applyFont="1" applyFill="1" applyBorder="1"/>
    <xf numFmtId="0" fontId="20" fillId="0" borderId="6" xfId="30" applyFont="1" applyFill="1" applyBorder="1" applyAlignment="1">
      <alignment horizontal="center" vertical="center" wrapText="1"/>
    </xf>
    <xf numFmtId="0" fontId="20" fillId="0" borderId="7" xfId="30" applyFont="1" applyFill="1" applyBorder="1" applyAlignment="1">
      <alignment horizontal="center" vertical="center" wrapText="1"/>
    </xf>
    <xf numFmtId="0" fontId="20" fillId="0" borderId="7" xfId="30" quotePrefix="1" applyFont="1" applyFill="1" applyBorder="1" applyAlignment="1">
      <alignment horizontal="center" vertical="center" wrapText="1"/>
    </xf>
    <xf numFmtId="0" fontId="21" fillId="0" borderId="7" xfId="30" applyFont="1" applyFill="1" applyBorder="1" applyAlignment="1">
      <alignment horizontal="center" vertical="center" wrapText="1"/>
    </xf>
    <xf numFmtId="3" fontId="20" fillId="0" borderId="8" xfId="30" quotePrefix="1" applyNumberFormat="1" applyFont="1" applyFill="1" applyBorder="1" applyAlignment="1">
      <alignment horizontal="center" vertical="center" wrapText="1"/>
    </xf>
    <xf numFmtId="0" fontId="20" fillId="0" borderId="7" xfId="30" quotePrefix="1" applyFont="1" applyFill="1" applyBorder="1" applyAlignment="1">
      <alignment horizontal="distributed" vertical="center" wrapText="1"/>
    </xf>
    <xf numFmtId="0" fontId="11" fillId="0" borderId="0" xfId="30" applyFont="1" applyFill="1"/>
    <xf numFmtId="0" fontId="18" fillId="0" borderId="0" xfId="30" applyFont="1" applyFill="1" applyAlignment="1">
      <alignment horizontal="center" vertical="center"/>
    </xf>
    <xf numFmtId="3" fontId="18" fillId="0" borderId="9" xfId="30" applyNumberFormat="1" applyFont="1" applyFill="1" applyBorder="1" applyAlignment="1">
      <alignment horizontal="right" vertical="center"/>
    </xf>
    <xf numFmtId="3" fontId="18" fillId="0" borderId="10" xfId="30" applyNumberFormat="1" applyFont="1" applyFill="1" applyBorder="1" applyAlignment="1">
      <alignment horizontal="right" vertical="center"/>
    </xf>
    <xf numFmtId="185" fontId="18" fillId="0" borderId="1" xfId="30" applyNumberFormat="1" applyFont="1" applyFill="1" applyBorder="1" applyAlignment="1">
      <alignment horizontal="right" vertical="center"/>
    </xf>
    <xf numFmtId="3" fontId="18" fillId="0" borderId="11" xfId="30" applyNumberFormat="1" applyFont="1" applyFill="1" applyBorder="1" applyAlignment="1">
      <alignment horizontal="right" vertical="center"/>
    </xf>
    <xf numFmtId="0" fontId="18" fillId="0" borderId="10" xfId="30" applyFont="1" applyFill="1" applyBorder="1" applyAlignment="1">
      <alignment horizontal="right" vertical="center"/>
    </xf>
    <xf numFmtId="0" fontId="18" fillId="0" borderId="12" xfId="30" applyFont="1" applyFill="1" applyBorder="1" applyAlignment="1">
      <alignment horizontal="right" vertical="center"/>
    </xf>
    <xf numFmtId="0" fontId="18" fillId="0" borderId="11" xfId="30" applyFont="1" applyFill="1" applyBorder="1" applyAlignment="1">
      <alignment horizontal="right" vertical="center"/>
    </xf>
    <xf numFmtId="0" fontId="18" fillId="0" borderId="1" xfId="30" applyFont="1" applyFill="1" applyBorder="1" applyAlignment="1">
      <alignment horizontal="right" vertical="center"/>
    </xf>
    <xf numFmtId="3" fontId="18" fillId="0" borderId="13" xfId="30" applyNumberFormat="1" applyFont="1" applyFill="1" applyBorder="1" applyAlignment="1">
      <alignment horizontal="right" vertical="center"/>
    </xf>
    <xf numFmtId="0" fontId="18" fillId="0" borderId="14" xfId="30" applyFont="1" applyFill="1" applyBorder="1" applyAlignment="1">
      <alignment horizontal="center" vertical="center"/>
    </xf>
    <xf numFmtId="49" fontId="18" fillId="0" borderId="0" xfId="30" applyNumberFormat="1" applyFont="1" applyFill="1" applyAlignment="1">
      <alignment horizontal="center" vertical="center"/>
    </xf>
    <xf numFmtId="49" fontId="18" fillId="0" borderId="15" xfId="30" applyNumberFormat="1" applyFont="1" applyFill="1" applyBorder="1" applyAlignment="1">
      <alignment horizontal="center" vertical="center"/>
    </xf>
    <xf numFmtId="3" fontId="18" fillId="0" borderId="16" xfId="30" applyNumberFormat="1" applyFont="1" applyFill="1" applyBorder="1" applyAlignment="1">
      <alignment horizontal="right" vertical="center"/>
    </xf>
    <xf numFmtId="3" fontId="18" fillId="0" borderId="17" xfId="30" applyNumberFormat="1" applyFont="1" applyFill="1" applyBorder="1" applyAlignment="1">
      <alignment horizontal="right" vertical="center"/>
    </xf>
    <xf numFmtId="185" fontId="18" fillId="0" borderId="18" xfId="30" applyNumberFormat="1" applyFont="1" applyFill="1" applyBorder="1" applyAlignment="1">
      <alignment horizontal="right" vertical="center"/>
    </xf>
    <xf numFmtId="3" fontId="18" fillId="0" borderId="19" xfId="30" applyNumberFormat="1" applyFont="1" applyFill="1" applyBorder="1" applyAlignment="1">
      <alignment horizontal="right" vertical="center"/>
    </xf>
    <xf numFmtId="0" fontId="18" fillId="0" borderId="17" xfId="30" applyFont="1" applyFill="1" applyBorder="1" applyAlignment="1">
      <alignment horizontal="right" vertical="center"/>
    </xf>
    <xf numFmtId="0" fontId="18" fillId="0" borderId="18" xfId="30" applyFont="1" applyFill="1" applyBorder="1" applyAlignment="1">
      <alignment horizontal="right" vertical="center"/>
    </xf>
    <xf numFmtId="0" fontId="18" fillId="0" borderId="19" xfId="30" applyFont="1" applyFill="1" applyBorder="1" applyAlignment="1">
      <alignment horizontal="right" vertical="center"/>
    </xf>
    <xf numFmtId="3" fontId="18" fillId="0" borderId="20" xfId="30" applyNumberFormat="1" applyFont="1" applyFill="1" applyBorder="1" applyAlignment="1">
      <alignment horizontal="right" vertical="center"/>
    </xf>
    <xf numFmtId="0" fontId="18" fillId="0" borderId="21" xfId="30" applyFont="1" applyFill="1" applyBorder="1" applyAlignment="1">
      <alignment horizontal="center" vertical="center"/>
    </xf>
    <xf numFmtId="0" fontId="18" fillId="0" borderId="1" xfId="30" quotePrefix="1" applyFont="1" applyFill="1" applyBorder="1" applyAlignment="1">
      <alignment horizontal="right" vertical="center"/>
    </xf>
    <xf numFmtId="0" fontId="18" fillId="0" borderId="11" xfId="30" quotePrefix="1" applyFont="1" applyFill="1" applyBorder="1" applyAlignment="1">
      <alignment horizontal="right" vertical="center"/>
    </xf>
    <xf numFmtId="0" fontId="18" fillId="0" borderId="18" xfId="30" quotePrefix="1" applyFont="1" applyFill="1" applyBorder="1" applyAlignment="1">
      <alignment horizontal="right" vertical="center"/>
    </xf>
    <xf numFmtId="185" fontId="18" fillId="0" borderId="1" xfId="30" applyNumberFormat="1" applyFont="1" applyFill="1" applyBorder="1" applyAlignment="1">
      <alignment horizontal="right" vertical="top"/>
    </xf>
    <xf numFmtId="185" fontId="18" fillId="0" borderId="18" xfId="30" applyNumberFormat="1" applyFont="1" applyFill="1" applyBorder="1" applyAlignment="1">
      <alignment horizontal="right" vertical="top"/>
    </xf>
    <xf numFmtId="3" fontId="18" fillId="0" borderId="1" xfId="30" applyNumberFormat="1" applyFont="1" applyFill="1" applyBorder="1" applyAlignment="1">
      <alignment horizontal="right" vertical="center"/>
    </xf>
    <xf numFmtId="3" fontId="18" fillId="0" borderId="18" xfId="30" applyNumberFormat="1" applyFont="1" applyFill="1" applyBorder="1" applyAlignment="1">
      <alignment horizontal="right" vertical="center"/>
    </xf>
    <xf numFmtId="3" fontId="18" fillId="0" borderId="22" xfId="30" applyNumberFormat="1" applyFont="1" applyFill="1" applyBorder="1" applyAlignment="1">
      <alignment horizontal="right" vertical="center"/>
    </xf>
    <xf numFmtId="3" fontId="22" fillId="0" borderId="13" xfId="30" applyNumberFormat="1" applyFont="1" applyFill="1" applyBorder="1" applyAlignment="1">
      <alignment horizontal="right" vertical="center"/>
    </xf>
    <xf numFmtId="3" fontId="22" fillId="0" borderId="23" xfId="30" applyNumberFormat="1" applyFont="1" applyFill="1" applyBorder="1" applyAlignment="1">
      <alignment horizontal="right" vertical="center"/>
    </xf>
    <xf numFmtId="3" fontId="18" fillId="0" borderId="24" xfId="30" applyNumberFormat="1" applyFont="1" applyFill="1" applyBorder="1" applyAlignment="1">
      <alignment horizontal="right" vertical="center"/>
    </xf>
    <xf numFmtId="3" fontId="18" fillId="0" borderId="25" xfId="30" applyNumberFormat="1" applyFont="1" applyFill="1" applyBorder="1" applyAlignment="1">
      <alignment horizontal="right" vertical="center"/>
    </xf>
    <xf numFmtId="185" fontId="18" fillId="0" borderId="26" xfId="30" applyNumberFormat="1" applyFont="1" applyFill="1" applyBorder="1" applyAlignment="1">
      <alignment horizontal="right" vertical="top"/>
    </xf>
    <xf numFmtId="3" fontId="18" fillId="0" borderId="27" xfId="30" applyNumberFormat="1" applyFont="1" applyFill="1" applyBorder="1" applyAlignment="1">
      <alignment horizontal="right" vertical="center"/>
    </xf>
    <xf numFmtId="0" fontId="18" fillId="0" borderId="25" xfId="30" applyFont="1" applyFill="1" applyBorder="1" applyAlignment="1">
      <alignment horizontal="right" vertical="center"/>
    </xf>
    <xf numFmtId="0" fontId="18" fillId="0" borderId="26" xfId="30" applyFont="1" applyFill="1" applyBorder="1" applyAlignment="1">
      <alignment horizontal="right" vertical="center"/>
    </xf>
    <xf numFmtId="0" fontId="18" fillId="0" borderId="27" xfId="30" applyFont="1" applyFill="1" applyBorder="1" applyAlignment="1">
      <alignment horizontal="right" vertical="center"/>
    </xf>
    <xf numFmtId="185" fontId="18" fillId="0" borderId="26" xfId="30" applyNumberFormat="1" applyFont="1" applyFill="1" applyBorder="1" applyAlignment="1">
      <alignment horizontal="right" vertical="center"/>
    </xf>
    <xf numFmtId="3" fontId="18" fillId="0" borderId="26" xfId="30" applyNumberFormat="1" applyFont="1" applyFill="1" applyBorder="1" applyAlignment="1">
      <alignment horizontal="right" vertical="center"/>
    </xf>
    <xf numFmtId="3" fontId="18" fillId="0" borderId="28" xfId="30" applyNumberFormat="1" applyFont="1" applyFill="1" applyBorder="1" applyAlignment="1">
      <alignment horizontal="right" vertical="center"/>
    </xf>
    <xf numFmtId="3" fontId="22" fillId="0" borderId="29" xfId="30" applyNumberFormat="1" applyFont="1" applyFill="1" applyBorder="1" applyAlignment="1">
      <alignment horizontal="right" vertical="center"/>
    </xf>
    <xf numFmtId="3" fontId="22" fillId="0" borderId="30" xfId="30" applyNumberFormat="1" applyFont="1" applyFill="1" applyBorder="1" applyAlignment="1">
      <alignment horizontal="right" vertical="center"/>
    </xf>
    <xf numFmtId="0" fontId="18" fillId="0" borderId="31" xfId="30" applyFont="1" applyFill="1" applyBorder="1" applyAlignment="1">
      <alignment horizontal="center" vertical="center"/>
    </xf>
    <xf numFmtId="0" fontId="18" fillId="0" borderId="0" xfId="30" applyFont="1" applyFill="1" applyAlignment="1">
      <alignment horizontal="right" vertical="center"/>
    </xf>
    <xf numFmtId="3" fontId="18" fillId="0" borderId="0" xfId="30" applyNumberFormat="1" applyFont="1" applyFill="1" applyAlignment="1">
      <alignment horizontal="right" vertical="center"/>
    </xf>
    <xf numFmtId="0" fontId="18" fillId="0" borderId="14" xfId="30" quotePrefix="1" applyFont="1" applyFill="1" applyBorder="1" applyAlignment="1">
      <alignment horizontal="center" vertical="center"/>
    </xf>
    <xf numFmtId="185" fontId="18" fillId="0" borderId="0" xfId="30" applyNumberFormat="1" applyFont="1" applyFill="1" applyAlignment="1">
      <alignment horizontal="right" vertical="center"/>
    </xf>
    <xf numFmtId="3" fontId="22" fillId="0" borderId="0" xfId="30" applyNumberFormat="1" applyFont="1" applyFill="1" applyAlignment="1">
      <alignment horizontal="right" vertical="center"/>
    </xf>
    <xf numFmtId="3" fontId="22" fillId="0" borderId="1" xfId="30" applyNumberFormat="1" applyFont="1" applyFill="1" applyBorder="1" applyAlignment="1">
      <alignment horizontal="right" vertical="center"/>
    </xf>
    <xf numFmtId="49" fontId="18" fillId="0" borderId="32" xfId="30" applyNumberFormat="1" applyFont="1" applyFill="1" applyBorder="1" applyAlignment="1">
      <alignment horizontal="center" vertical="center"/>
    </xf>
    <xf numFmtId="185" fontId="18" fillId="0" borderId="32" xfId="30" applyNumberFormat="1" applyFont="1" applyFill="1" applyBorder="1" applyAlignment="1">
      <alignment horizontal="right" vertical="center"/>
    </xf>
    <xf numFmtId="0" fontId="18" fillId="0" borderId="32" xfId="30" applyFont="1" applyFill="1" applyBorder="1" applyAlignment="1">
      <alignment horizontal="right" vertical="center"/>
    </xf>
    <xf numFmtId="0" fontId="18" fillId="0" borderId="33" xfId="30" applyFont="1" applyFill="1" applyBorder="1" applyAlignment="1">
      <alignment horizontal="right" vertical="center"/>
    </xf>
    <xf numFmtId="3" fontId="18" fillId="0" borderId="34" xfId="30" applyNumberFormat="1" applyFont="1" applyFill="1" applyBorder="1" applyAlignment="1">
      <alignment horizontal="right" vertical="center"/>
    </xf>
    <xf numFmtId="3" fontId="18" fillId="0" borderId="35" xfId="30" applyNumberFormat="1" applyFont="1" applyFill="1" applyBorder="1" applyAlignment="1">
      <alignment horizontal="right" vertical="center"/>
    </xf>
    <xf numFmtId="3" fontId="22" fillId="0" borderId="32" xfId="30" applyNumberFormat="1" applyFont="1" applyFill="1" applyBorder="1" applyAlignment="1">
      <alignment horizontal="right" vertical="center"/>
    </xf>
    <xf numFmtId="3" fontId="22" fillId="0" borderId="26" xfId="30" applyNumberFormat="1" applyFont="1" applyFill="1" applyBorder="1" applyAlignment="1">
      <alignment horizontal="right" vertical="center"/>
    </xf>
    <xf numFmtId="0" fontId="18" fillId="0" borderId="31" xfId="30" quotePrefix="1" applyFont="1" applyFill="1" applyBorder="1" applyAlignment="1">
      <alignment horizontal="center" vertical="center"/>
    </xf>
    <xf numFmtId="3" fontId="18" fillId="0" borderId="36" xfId="30" applyNumberFormat="1" applyFont="1" applyFill="1" applyBorder="1" applyAlignment="1">
      <alignment horizontal="right" vertical="center"/>
    </xf>
    <xf numFmtId="3" fontId="18" fillId="0" borderId="10" xfId="38" applyNumberFormat="1" applyFont="1" applyBorder="1"/>
    <xf numFmtId="3" fontId="18" fillId="0" borderId="0" xfId="38" applyNumberFormat="1" applyFont="1"/>
    <xf numFmtId="3" fontId="18" fillId="0" borderId="11" xfId="38" applyNumberFormat="1" applyFont="1" applyBorder="1"/>
    <xf numFmtId="3" fontId="18" fillId="0" borderId="22" xfId="38" applyNumberFormat="1" applyFont="1" applyBorder="1"/>
    <xf numFmtId="3" fontId="18" fillId="0" borderId="25" xfId="38" applyNumberFormat="1" applyFont="1" applyBorder="1"/>
    <xf numFmtId="3" fontId="18" fillId="0" borderId="32" xfId="38" applyNumberFormat="1" applyFont="1" applyBorder="1"/>
    <xf numFmtId="3" fontId="18" fillId="0" borderId="32" xfId="30" applyNumberFormat="1" applyFont="1" applyFill="1" applyBorder="1" applyAlignment="1">
      <alignment horizontal="right" vertical="center"/>
    </xf>
    <xf numFmtId="3" fontId="18" fillId="0" borderId="27" xfId="38" applyNumberFormat="1" applyFont="1" applyBorder="1"/>
    <xf numFmtId="3" fontId="18" fillId="0" borderId="28" xfId="38" applyNumberFormat="1" applyFont="1" applyBorder="1"/>
    <xf numFmtId="0" fontId="15" fillId="0" borderId="0" xfId="30" applyFont="1" applyFill="1" applyAlignment="1">
      <alignment vertical="center"/>
    </xf>
    <xf numFmtId="0" fontId="5" fillId="0" borderId="0" xfId="30" applyFill="1"/>
    <xf numFmtId="0" fontId="8" fillId="0" borderId="0" xfId="30" quotePrefix="1" applyFont="1" applyFill="1" applyAlignment="1">
      <alignment horizontal="left"/>
    </xf>
    <xf numFmtId="0" fontId="8" fillId="0" borderId="0" xfId="30" applyFont="1" applyFill="1"/>
    <xf numFmtId="0" fontId="12" fillId="0" borderId="0" xfId="30" applyFont="1" applyFill="1" applyAlignment="1">
      <alignment horizontal="left" vertical="center"/>
    </xf>
    <xf numFmtId="3" fontId="8" fillId="0" borderId="0" xfId="30" applyNumberFormat="1" applyFont="1" applyFill="1"/>
    <xf numFmtId="0" fontId="12" fillId="0" borderId="0" xfId="30" applyFont="1" applyFill="1"/>
    <xf numFmtId="3" fontId="5" fillId="0" borderId="0" xfId="30" applyNumberFormat="1" applyFill="1"/>
    <xf numFmtId="0" fontId="18" fillId="0" borderId="0" xfId="31" quotePrefix="1" applyFont="1" applyFill="1" applyAlignment="1">
      <alignment horizontal="left"/>
    </xf>
    <xf numFmtId="0" fontId="18" fillId="0" borderId="0" xfId="31" applyFont="1" applyFill="1"/>
    <xf numFmtId="0" fontId="18" fillId="0" borderId="0" xfId="31" applyFont="1" applyFill="1" applyAlignment="1">
      <alignment horizontal="right"/>
    </xf>
    <xf numFmtId="0" fontId="19" fillId="0" borderId="0" xfId="31" applyFont="1" applyFill="1" applyAlignment="1">
      <alignment horizontal="centerContinuous" vertical="center"/>
    </xf>
    <xf numFmtId="0" fontId="19" fillId="0" borderId="0" xfId="31" applyFont="1" applyFill="1" applyAlignment="1">
      <alignment horizontal="center" vertical="center"/>
    </xf>
    <xf numFmtId="0" fontId="11" fillId="3" borderId="0" xfId="31" applyFont="1" applyAlignment="1">
      <alignment horizontal="center" vertical="center"/>
    </xf>
    <xf numFmtId="0" fontId="18" fillId="0" borderId="0" xfId="31" applyFont="1" applyFill="1" applyAlignment="1">
      <alignment horizontal="centerContinuous" vertical="center"/>
    </xf>
    <xf numFmtId="0" fontId="18" fillId="0" borderId="0" xfId="31" applyFont="1" applyFill="1" applyAlignment="1">
      <alignment horizontal="center" vertical="center"/>
    </xf>
    <xf numFmtId="0" fontId="18" fillId="0" borderId="0" xfId="31" applyFont="1" applyFill="1" applyAlignment="1">
      <alignment horizontal="left" vertical="center"/>
    </xf>
    <xf numFmtId="0" fontId="18" fillId="0" borderId="0" xfId="31" applyFont="1" applyFill="1" applyAlignment="1">
      <alignment vertical="center"/>
    </xf>
    <xf numFmtId="0" fontId="18" fillId="0" borderId="37" xfId="31" applyFont="1" applyFill="1" applyBorder="1" applyAlignment="1">
      <alignment horizontal="distributed" vertical="center"/>
    </xf>
    <xf numFmtId="0" fontId="18" fillId="0" borderId="2" xfId="31" applyFont="1" applyFill="1" applyBorder="1" applyAlignment="1">
      <alignment horizontal="distributed" vertical="center"/>
    </xf>
    <xf numFmtId="0" fontId="18" fillId="0" borderId="3" xfId="31" applyFont="1" applyFill="1" applyBorder="1" applyAlignment="1">
      <alignment horizontal="distributed" vertical="center"/>
    </xf>
    <xf numFmtId="0" fontId="18" fillId="0" borderId="3" xfId="31" quotePrefix="1" applyFont="1" applyFill="1" applyBorder="1" applyAlignment="1">
      <alignment horizontal="distributed" vertical="center" wrapText="1"/>
    </xf>
    <xf numFmtId="0" fontId="18" fillId="0" borderId="3" xfId="31" applyFont="1" applyFill="1" applyBorder="1" applyAlignment="1">
      <alignment horizontal="distributed" vertical="center" wrapText="1"/>
    </xf>
    <xf numFmtId="0" fontId="20" fillId="0" borderId="3" xfId="31" quotePrefix="1" applyFont="1" applyFill="1" applyBorder="1" applyAlignment="1">
      <alignment horizontal="distributed" vertical="center" wrapText="1"/>
    </xf>
    <xf numFmtId="0" fontId="20" fillId="0" borderId="4" xfId="31" quotePrefix="1" applyFont="1" applyFill="1" applyBorder="1" applyAlignment="1">
      <alignment horizontal="center" vertical="center" wrapText="1"/>
    </xf>
    <xf numFmtId="0" fontId="20" fillId="0" borderId="3" xfId="31" quotePrefix="1" applyFont="1" applyFill="1" applyBorder="1" applyAlignment="1">
      <alignment horizontal="center" vertical="center" wrapText="1"/>
    </xf>
    <xf numFmtId="0" fontId="18" fillId="0" borderId="0" xfId="31" applyFont="1" applyFill="1" applyAlignment="1">
      <alignment horizontal="distributed" vertical="center"/>
    </xf>
    <xf numFmtId="0" fontId="20" fillId="0" borderId="38" xfId="31" applyFont="1" applyFill="1" applyBorder="1" applyAlignment="1">
      <alignment horizontal="center" vertical="center" wrapText="1"/>
    </xf>
    <xf numFmtId="0" fontId="20" fillId="0" borderId="39" xfId="31" applyFont="1" applyFill="1" applyBorder="1" applyAlignment="1">
      <alignment horizontal="center" vertical="center" wrapText="1"/>
    </xf>
    <xf numFmtId="0" fontId="20" fillId="0" borderId="40" xfId="31" applyFont="1" applyFill="1" applyBorder="1" applyAlignment="1">
      <alignment horizontal="center" vertical="center" wrapText="1"/>
    </xf>
    <xf numFmtId="0" fontId="25" fillId="0" borderId="7" xfId="31" applyFont="1" applyFill="1" applyBorder="1" applyAlignment="1">
      <alignment horizontal="center" vertical="center" wrapText="1"/>
    </xf>
    <xf numFmtId="0" fontId="2" fillId="0" borderId="38" xfId="31" applyFont="1" applyFill="1" applyBorder="1" applyAlignment="1">
      <alignment horizontal="center" vertical="center" wrapText="1"/>
    </xf>
    <xf numFmtId="0" fontId="2" fillId="0" borderId="39" xfId="31" applyFont="1" applyFill="1" applyBorder="1" applyAlignment="1">
      <alignment horizontal="center" vertical="center" wrapText="1"/>
    </xf>
    <xf numFmtId="0" fontId="2" fillId="0" borderId="41" xfId="31" applyFont="1" applyFill="1" applyBorder="1" applyAlignment="1">
      <alignment horizontal="center" vertical="center" wrapText="1"/>
    </xf>
    <xf numFmtId="0" fontId="20" fillId="0" borderId="42" xfId="31" quotePrefix="1" applyFont="1" applyFill="1" applyBorder="1" applyAlignment="1">
      <alignment horizontal="center" vertical="center" wrapText="1"/>
    </xf>
    <xf numFmtId="0" fontId="20" fillId="0" borderId="39" xfId="31" quotePrefix="1" applyFont="1" applyFill="1" applyBorder="1" applyAlignment="1">
      <alignment horizontal="center" vertical="center" wrapText="1"/>
    </xf>
    <xf numFmtId="0" fontId="18" fillId="0" borderId="43" xfId="31" quotePrefix="1" applyFont="1" applyFill="1" applyBorder="1" applyAlignment="1">
      <alignment horizontal="center"/>
    </xf>
    <xf numFmtId="3" fontId="18" fillId="0" borderId="9" xfId="31" applyNumberFormat="1" applyFont="1" applyFill="1" applyBorder="1" applyAlignment="1">
      <alignment horizontal="right"/>
    </xf>
    <xf numFmtId="3" fontId="18" fillId="0" borderId="10" xfId="31" applyNumberFormat="1" applyFont="1" applyFill="1" applyBorder="1" applyAlignment="1">
      <alignment horizontal="right"/>
    </xf>
    <xf numFmtId="0" fontId="18" fillId="0" borderId="10" xfId="31" applyFont="1" applyFill="1" applyBorder="1" applyAlignment="1">
      <alignment horizontal="right"/>
    </xf>
    <xf numFmtId="3" fontId="3" fillId="0" borderId="10" xfId="31" applyNumberFormat="1" applyFont="1" applyFill="1" applyBorder="1" applyAlignment="1">
      <alignment horizontal="right"/>
    </xf>
    <xf numFmtId="0" fontId="18" fillId="0" borderId="44" xfId="31" quotePrefix="1" applyFont="1" applyFill="1" applyBorder="1" applyAlignment="1">
      <alignment horizontal="center" vertical="center"/>
    </xf>
    <xf numFmtId="0" fontId="18" fillId="0" borderId="45" xfId="31" quotePrefix="1" applyFont="1" applyFill="1" applyBorder="1" applyAlignment="1">
      <alignment horizontal="center"/>
    </xf>
    <xf numFmtId="0" fontId="18" fillId="0" borderId="1" xfId="31" applyFont="1" applyFill="1" applyBorder="1" applyAlignment="1">
      <alignment horizontal="right"/>
    </xf>
    <xf numFmtId="0" fontId="18" fillId="0" borderId="11" xfId="31" applyFont="1" applyFill="1" applyBorder="1" applyAlignment="1">
      <alignment horizontal="right"/>
    </xf>
    <xf numFmtId="3" fontId="18" fillId="0" borderId="13" xfId="31" applyNumberFormat="1" applyFont="1" applyFill="1" applyBorder="1" applyAlignment="1">
      <alignment horizontal="right"/>
    </xf>
    <xf numFmtId="0" fontId="18" fillId="0" borderId="14" xfId="31" quotePrefix="1" applyFont="1" applyFill="1" applyBorder="1" applyAlignment="1">
      <alignment horizontal="center"/>
    </xf>
    <xf numFmtId="0" fontId="18" fillId="0" borderId="0" xfId="31" quotePrefix="1" applyFont="1" applyFill="1" applyAlignment="1">
      <alignment horizontal="center"/>
    </xf>
    <xf numFmtId="49" fontId="18" fillId="0" borderId="0" xfId="31" applyNumberFormat="1" applyFont="1" applyFill="1" applyAlignment="1">
      <alignment horizontal="center"/>
    </xf>
    <xf numFmtId="0" fontId="18" fillId="0" borderId="14" xfId="31" applyFont="1" applyFill="1" applyBorder="1" applyAlignment="1">
      <alignment horizontal="center"/>
    </xf>
    <xf numFmtId="49" fontId="18" fillId="0" borderId="45" xfId="31" applyNumberFormat="1" applyFont="1" applyFill="1" applyBorder="1" applyAlignment="1">
      <alignment horizontal="center"/>
    </xf>
    <xf numFmtId="0" fontId="18" fillId="0" borderId="0" xfId="31" applyFont="1" applyFill="1" applyAlignment="1">
      <alignment horizontal="center"/>
    </xf>
    <xf numFmtId="49" fontId="18" fillId="0" borderId="15" xfId="31" applyNumberFormat="1" applyFont="1" applyFill="1" applyBorder="1" applyAlignment="1">
      <alignment horizontal="center"/>
    </xf>
    <xf numFmtId="3" fontId="18" fillId="0" borderId="16" xfId="31" applyNumberFormat="1" applyFont="1" applyFill="1" applyBorder="1" applyAlignment="1">
      <alignment horizontal="right"/>
    </xf>
    <xf numFmtId="3" fontId="18" fillId="0" borderId="17" xfId="31" applyNumberFormat="1" applyFont="1" applyFill="1" applyBorder="1" applyAlignment="1">
      <alignment horizontal="right"/>
    </xf>
    <xf numFmtId="0" fontId="18" fillId="0" borderId="17" xfId="31" applyFont="1" applyFill="1" applyBorder="1" applyAlignment="1">
      <alignment horizontal="right"/>
    </xf>
    <xf numFmtId="3" fontId="3" fillId="0" borderId="17" xfId="31" applyNumberFormat="1" applyFont="1" applyFill="1" applyBorder="1" applyAlignment="1">
      <alignment horizontal="right"/>
    </xf>
    <xf numFmtId="0" fontId="18" fillId="0" borderId="21" xfId="31" applyFont="1" applyFill="1" applyBorder="1" applyAlignment="1">
      <alignment horizontal="center"/>
    </xf>
    <xf numFmtId="49" fontId="18" fillId="0" borderId="46" xfId="31" applyNumberFormat="1" applyFont="1" applyFill="1" applyBorder="1" applyAlignment="1">
      <alignment horizontal="center"/>
    </xf>
    <xf numFmtId="0" fontId="18" fillId="0" borderId="18" xfId="31" applyFont="1" applyFill="1" applyBorder="1" applyAlignment="1">
      <alignment horizontal="right"/>
    </xf>
    <xf numFmtId="0" fontId="18" fillId="0" borderId="19" xfId="31" applyFont="1" applyFill="1" applyBorder="1" applyAlignment="1">
      <alignment horizontal="right"/>
    </xf>
    <xf numFmtId="3" fontId="18" fillId="0" borderId="20" xfId="31" applyNumberFormat="1" applyFont="1" applyFill="1" applyBorder="1" applyAlignment="1">
      <alignment horizontal="right"/>
    </xf>
    <xf numFmtId="0" fontId="18" fillId="0" borderId="1" xfId="31" applyFont="1" applyFill="1" applyBorder="1" applyAlignment="1">
      <alignment horizontal="center"/>
    </xf>
    <xf numFmtId="0" fontId="18" fillId="0" borderId="18" xfId="31" applyFont="1" applyFill="1" applyBorder="1" applyAlignment="1">
      <alignment horizontal="center"/>
    </xf>
    <xf numFmtId="0" fontId="18" fillId="0" borderId="19" xfId="31" quotePrefix="1" applyFont="1" applyFill="1" applyBorder="1" applyAlignment="1">
      <alignment horizontal="right"/>
    </xf>
    <xf numFmtId="0" fontId="18" fillId="0" borderId="11" xfId="31" quotePrefix="1" applyFont="1" applyFill="1" applyBorder="1" applyAlignment="1">
      <alignment horizontal="right"/>
    </xf>
    <xf numFmtId="3" fontId="18" fillId="0" borderId="18" xfId="31" applyNumberFormat="1" applyFont="1" applyFill="1" applyBorder="1" applyAlignment="1">
      <alignment horizontal="right"/>
    </xf>
    <xf numFmtId="3" fontId="18" fillId="0" borderId="19" xfId="31" applyNumberFormat="1" applyFont="1" applyFill="1" applyBorder="1" applyAlignment="1">
      <alignment horizontal="right"/>
    </xf>
    <xf numFmtId="3" fontId="18" fillId="0" borderId="1" xfId="31" applyNumberFormat="1" applyFont="1" applyFill="1" applyBorder="1" applyAlignment="1">
      <alignment horizontal="right"/>
    </xf>
    <xf numFmtId="3" fontId="18" fillId="0" borderId="11" xfId="31" applyNumberFormat="1" applyFont="1" applyFill="1" applyBorder="1" applyAlignment="1">
      <alignment horizontal="right"/>
    </xf>
    <xf numFmtId="49" fontId="18" fillId="0" borderId="0" xfId="31" quotePrefix="1" applyNumberFormat="1" applyFont="1" applyFill="1" applyAlignment="1">
      <alignment horizontal="center"/>
    </xf>
    <xf numFmtId="49" fontId="18" fillId="0" borderId="45" xfId="31" quotePrefix="1" applyNumberFormat="1" applyFont="1" applyFill="1" applyBorder="1" applyAlignment="1">
      <alignment horizontal="center"/>
    </xf>
    <xf numFmtId="49" fontId="18" fillId="0" borderId="15" xfId="31" quotePrefix="1" applyNumberFormat="1" applyFont="1" applyFill="1" applyBorder="1" applyAlignment="1">
      <alignment horizontal="center"/>
    </xf>
    <xf numFmtId="49" fontId="18" fillId="0" borderId="46" xfId="31" quotePrefix="1" applyNumberFormat="1" applyFont="1" applyFill="1" applyBorder="1" applyAlignment="1">
      <alignment horizontal="center"/>
    </xf>
    <xf numFmtId="3" fontId="3" fillId="0" borderId="25" xfId="31" applyNumberFormat="1" applyFont="1" applyFill="1" applyBorder="1" applyAlignment="1">
      <alignment horizontal="right"/>
    </xf>
    <xf numFmtId="3" fontId="18" fillId="0" borderId="0" xfId="31" applyNumberFormat="1" applyFont="1" applyFill="1"/>
    <xf numFmtId="49" fontId="18" fillId="0" borderId="32" xfId="31" quotePrefix="1" applyNumberFormat="1" applyFont="1" applyFill="1" applyBorder="1" applyAlignment="1">
      <alignment horizontal="center"/>
    </xf>
    <xf numFmtId="3" fontId="18" fillId="0" borderId="24" xfId="31" applyNumberFormat="1" applyFont="1" applyFill="1" applyBorder="1" applyAlignment="1">
      <alignment horizontal="right"/>
    </xf>
    <xf numFmtId="3" fontId="18" fillId="0" borderId="25" xfId="31" applyNumberFormat="1" applyFont="1" applyFill="1" applyBorder="1" applyAlignment="1">
      <alignment horizontal="right"/>
    </xf>
    <xf numFmtId="0" fontId="18" fillId="0" borderId="31" xfId="31" quotePrefix="1" applyFont="1" applyFill="1" applyBorder="1" applyAlignment="1">
      <alignment horizontal="center" vertical="center"/>
    </xf>
    <xf numFmtId="49" fontId="18" fillId="0" borderId="47" xfId="31" quotePrefix="1" applyNumberFormat="1" applyFont="1" applyFill="1" applyBorder="1" applyAlignment="1">
      <alignment horizontal="center"/>
    </xf>
    <xf numFmtId="0" fontId="18" fillId="0" borderId="25" xfId="31" applyFont="1" applyFill="1" applyBorder="1" applyAlignment="1">
      <alignment horizontal="right"/>
    </xf>
    <xf numFmtId="3" fontId="18" fillId="0" borderId="26" xfId="31" applyNumberFormat="1" applyFont="1" applyFill="1" applyBorder="1" applyAlignment="1">
      <alignment horizontal="right"/>
    </xf>
    <xf numFmtId="3" fontId="18" fillId="0" borderId="27" xfId="31" applyNumberFormat="1" applyFont="1" applyFill="1" applyBorder="1" applyAlignment="1">
      <alignment horizontal="right"/>
    </xf>
    <xf numFmtId="3" fontId="18" fillId="0" borderId="29" xfId="31" applyNumberFormat="1" applyFont="1" applyFill="1" applyBorder="1" applyAlignment="1">
      <alignment horizontal="right"/>
    </xf>
    <xf numFmtId="0" fontId="18" fillId="0" borderId="0" xfId="31" quotePrefix="1" applyFont="1" applyFill="1" applyAlignment="1">
      <alignment horizontal="center" vertical="center"/>
    </xf>
    <xf numFmtId="0" fontId="18" fillId="0" borderId="14" xfId="31" quotePrefix="1" applyFont="1" applyFill="1" applyBorder="1" applyAlignment="1">
      <alignment horizontal="center" vertical="center"/>
    </xf>
    <xf numFmtId="0" fontId="26" fillId="0" borderId="0" xfId="31" applyFont="1" applyFill="1"/>
    <xf numFmtId="49" fontId="18" fillId="0" borderId="14" xfId="31" applyNumberFormat="1" applyFont="1" applyFill="1" applyBorder="1" applyAlignment="1">
      <alignment horizontal="center" vertical="center"/>
    </xf>
    <xf numFmtId="3" fontId="10" fillId="0" borderId="0" xfId="31" applyNumberFormat="1" applyFont="1" applyFill="1"/>
    <xf numFmtId="49" fontId="18" fillId="0" borderId="31" xfId="31" applyNumberFormat="1" applyFont="1" applyFill="1" applyBorder="1" applyAlignment="1">
      <alignment horizontal="center" vertical="center"/>
    </xf>
    <xf numFmtId="3" fontId="18" fillId="0" borderId="48" xfId="31" applyNumberFormat="1" applyFont="1" applyFill="1" applyBorder="1" applyAlignment="1">
      <alignment horizontal="right"/>
    </xf>
    <xf numFmtId="3" fontId="18" fillId="0" borderId="0" xfId="31" applyNumberFormat="1" applyFont="1" applyFill="1" applyAlignment="1">
      <alignment horizontal="right"/>
    </xf>
    <xf numFmtId="0" fontId="18" fillId="0" borderId="13" xfId="31" applyFont="1" applyFill="1" applyBorder="1" applyAlignment="1">
      <alignment horizontal="right"/>
    </xf>
    <xf numFmtId="184" fontId="18" fillId="0" borderId="10" xfId="38" applyNumberFormat="1" applyFont="1" applyBorder="1"/>
    <xf numFmtId="184" fontId="18" fillId="0" borderId="0" xfId="38" applyNumberFormat="1" applyFont="1"/>
    <xf numFmtId="184" fontId="18" fillId="0" borderId="11" xfId="38" applyNumberFormat="1" applyFont="1" applyBorder="1"/>
    <xf numFmtId="184" fontId="18" fillId="0" borderId="25" xfId="38" applyNumberFormat="1" applyFont="1" applyBorder="1"/>
    <xf numFmtId="184" fontId="18" fillId="0" borderId="32" xfId="38" applyNumberFormat="1" applyFont="1" applyBorder="1"/>
    <xf numFmtId="49" fontId="18" fillId="0" borderId="49" xfId="31" quotePrefix="1" applyNumberFormat="1" applyFont="1" applyFill="1" applyBorder="1" applyAlignment="1">
      <alignment horizontal="center"/>
    </xf>
    <xf numFmtId="184" fontId="18" fillId="0" borderId="27" xfId="38" applyNumberFormat="1" applyFont="1" applyBorder="1"/>
    <xf numFmtId="0" fontId="18" fillId="0" borderId="29" xfId="31" applyFont="1" applyFill="1" applyBorder="1" applyAlignment="1">
      <alignment horizontal="right"/>
    </xf>
    <xf numFmtId="0" fontId="15" fillId="0" borderId="0" xfId="31" quotePrefix="1" applyFont="1" applyFill="1" applyAlignment="1">
      <alignment horizontal="center" vertical="center"/>
    </xf>
    <xf numFmtId="3" fontId="15" fillId="0" borderId="0" xfId="31" applyNumberFormat="1" applyFont="1" applyFill="1"/>
    <xf numFmtId="0" fontId="27" fillId="0" borderId="0" xfId="31" applyFont="1" applyFill="1"/>
    <xf numFmtId="0" fontId="5" fillId="0" borderId="0" xfId="31" applyFill="1"/>
    <xf numFmtId="0" fontId="8" fillId="0" borderId="0" xfId="31" quotePrefix="1" applyFont="1" applyFill="1" applyAlignment="1">
      <alignment horizontal="left"/>
    </xf>
    <xf numFmtId="0" fontId="8" fillId="0" borderId="0" xfId="31" applyFont="1" applyFill="1"/>
    <xf numFmtId="0" fontId="21" fillId="0" borderId="0" xfId="31" applyFont="1" applyFill="1" applyAlignment="1">
      <alignment horizontal="left" vertical="center"/>
    </xf>
    <xf numFmtId="0" fontId="28" fillId="0" borderId="0" xfId="31" applyFont="1" applyFill="1"/>
    <xf numFmtId="0" fontId="8" fillId="0" borderId="0" xfId="31" applyFont="1" applyFill="1" applyAlignment="1">
      <alignment horizontal="left"/>
    </xf>
    <xf numFmtId="0" fontId="18" fillId="0" borderId="0" xfId="32" quotePrefix="1" applyFont="1" applyFill="1" applyAlignment="1">
      <alignment horizontal="left"/>
    </xf>
    <xf numFmtId="0" fontId="18" fillId="0" borderId="0" xfId="32" applyFont="1" applyFill="1"/>
    <xf numFmtId="0" fontId="18" fillId="0" borderId="0" xfId="32" applyFont="1" applyFill="1" applyAlignment="1">
      <alignment horizontal="right"/>
    </xf>
    <xf numFmtId="0" fontId="19" fillId="0" borderId="0" xfId="32" applyFont="1" applyFill="1" applyAlignment="1">
      <alignment horizontal="centerContinuous" vertical="center"/>
    </xf>
    <xf numFmtId="0" fontId="18" fillId="0" borderId="0" xfId="32" applyFont="1" applyFill="1" applyAlignment="1">
      <alignment horizontal="centerContinuous" vertical="center"/>
    </xf>
    <xf numFmtId="0" fontId="18" fillId="0" borderId="0" xfId="32" applyFont="1" applyFill="1" applyAlignment="1">
      <alignment horizontal="left" vertical="center"/>
    </xf>
    <xf numFmtId="0" fontId="18" fillId="0" borderId="0" xfId="32" applyFont="1" applyFill="1" applyAlignment="1">
      <alignment vertical="center"/>
    </xf>
    <xf numFmtId="0" fontId="18" fillId="0" borderId="3" xfId="32" applyFont="1" applyFill="1" applyBorder="1" applyAlignment="1">
      <alignment horizontal="distributed" vertical="center" wrapText="1"/>
    </xf>
    <xf numFmtId="0" fontId="18" fillId="0" borderId="3" xfId="32" quotePrefix="1" applyFont="1" applyFill="1" applyBorder="1" applyAlignment="1">
      <alignment horizontal="distributed" vertical="center" wrapText="1"/>
    </xf>
    <xf numFmtId="0" fontId="20" fillId="0" borderId="3" xfId="32" quotePrefix="1" applyFont="1" applyFill="1" applyBorder="1" applyAlignment="1">
      <alignment horizontal="distributed" vertical="center" wrapText="1"/>
    </xf>
    <xf numFmtId="0" fontId="20" fillId="0" borderId="4" xfId="32" quotePrefix="1" applyFont="1" applyFill="1" applyBorder="1" applyAlignment="1">
      <alignment horizontal="distributed" vertical="center" wrapText="1"/>
    </xf>
    <xf numFmtId="0" fontId="21" fillId="0" borderId="38" xfId="32" applyFont="1" applyFill="1" applyBorder="1" applyAlignment="1">
      <alignment horizontal="distributed" vertical="center" wrapText="1"/>
    </xf>
    <xf numFmtId="0" fontId="21" fillId="0" borderId="39" xfId="32" applyFont="1" applyFill="1" applyBorder="1" applyAlignment="1">
      <alignment horizontal="distributed" vertical="center" wrapText="1"/>
    </xf>
    <xf numFmtId="0" fontId="21" fillId="0" borderId="39" xfId="32" applyFont="1" applyFill="1" applyBorder="1" applyAlignment="1">
      <alignment horizontal="center" vertical="center" wrapText="1"/>
    </xf>
    <xf numFmtId="0" fontId="21" fillId="0" borderId="50" xfId="32" applyFont="1" applyFill="1" applyBorder="1" applyAlignment="1">
      <alignment horizontal="center" vertical="center" wrapText="1"/>
    </xf>
    <xf numFmtId="0" fontId="20" fillId="0" borderId="7" xfId="32" applyFont="1" applyFill="1" applyBorder="1" applyAlignment="1">
      <alignment horizontal="center" vertical="center" wrapText="1"/>
    </xf>
    <xf numFmtId="0" fontId="21" fillId="0" borderId="41" xfId="32" applyFont="1" applyFill="1" applyBorder="1" applyAlignment="1">
      <alignment horizontal="distributed" vertical="center" wrapText="1"/>
    </xf>
    <xf numFmtId="0" fontId="20" fillId="0" borderId="42" xfId="32" applyFont="1" applyFill="1" applyBorder="1" applyAlignment="1">
      <alignment horizontal="center" vertical="center" wrapText="1"/>
    </xf>
    <xf numFmtId="0" fontId="20" fillId="0" borderId="39" xfId="32" quotePrefix="1" applyFont="1" applyFill="1" applyBorder="1" applyAlignment="1">
      <alignment horizontal="center" vertical="center" wrapText="1"/>
    </xf>
    <xf numFmtId="0" fontId="18" fillId="0" borderId="45" xfId="32" applyFont="1" applyFill="1" applyBorder="1"/>
    <xf numFmtId="3" fontId="18" fillId="0" borderId="10" xfId="32" applyNumberFormat="1" applyFont="1" applyFill="1" applyBorder="1" applyAlignment="1">
      <alignment horizontal="right"/>
    </xf>
    <xf numFmtId="0" fontId="18" fillId="0" borderId="10" xfId="32" applyFont="1" applyFill="1" applyBorder="1" applyAlignment="1">
      <alignment horizontal="right"/>
    </xf>
    <xf numFmtId="0" fontId="18" fillId="0" borderId="1" xfId="32" applyFont="1" applyFill="1" applyBorder="1" applyAlignment="1">
      <alignment horizontal="right"/>
    </xf>
    <xf numFmtId="0" fontId="18" fillId="0" borderId="11" xfId="32" applyFont="1" applyFill="1" applyBorder="1" applyAlignment="1">
      <alignment horizontal="right"/>
    </xf>
    <xf numFmtId="3" fontId="18" fillId="0" borderId="13" xfId="32" applyNumberFormat="1" applyFont="1" applyFill="1" applyBorder="1" applyAlignment="1">
      <alignment horizontal="right"/>
    </xf>
    <xf numFmtId="0" fontId="18" fillId="0" borderId="14" xfId="32" quotePrefix="1" applyFont="1" applyFill="1" applyBorder="1" applyAlignment="1">
      <alignment horizontal="center"/>
    </xf>
    <xf numFmtId="49" fontId="18" fillId="0" borderId="45" xfId="32" applyNumberFormat="1" applyFont="1" applyFill="1" applyBorder="1" applyAlignment="1">
      <alignment horizontal="center"/>
    </xf>
    <xf numFmtId="49" fontId="18" fillId="0" borderId="14" xfId="32" applyNumberFormat="1" applyFont="1" applyFill="1" applyBorder="1" applyAlignment="1">
      <alignment horizontal="center"/>
    </xf>
    <xf numFmtId="49" fontId="18" fillId="0" borderId="46" xfId="32" applyNumberFormat="1" applyFont="1" applyFill="1" applyBorder="1" applyAlignment="1">
      <alignment horizontal="center"/>
    </xf>
    <xf numFmtId="3" fontId="18" fillId="0" borderId="17" xfId="32" applyNumberFormat="1" applyFont="1" applyFill="1" applyBorder="1" applyAlignment="1">
      <alignment horizontal="right"/>
    </xf>
    <xf numFmtId="0" fontId="18" fillId="0" borderId="17" xfId="32" applyFont="1" applyFill="1" applyBorder="1" applyAlignment="1">
      <alignment horizontal="right"/>
    </xf>
    <xf numFmtId="0" fontId="18" fillId="0" borderId="18" xfId="32" applyFont="1" applyFill="1" applyBorder="1" applyAlignment="1">
      <alignment horizontal="right"/>
    </xf>
    <xf numFmtId="0" fontId="18" fillId="0" borderId="19" xfId="32" applyFont="1" applyFill="1" applyBorder="1" applyAlignment="1">
      <alignment horizontal="right"/>
    </xf>
    <xf numFmtId="3" fontId="18" fillId="0" borderId="20" xfId="32" applyNumberFormat="1" applyFont="1" applyFill="1" applyBorder="1" applyAlignment="1">
      <alignment horizontal="right"/>
    </xf>
    <xf numFmtId="49" fontId="18" fillId="0" borderId="21" xfId="32" applyNumberFormat="1" applyFont="1" applyFill="1" applyBorder="1" applyAlignment="1">
      <alignment horizontal="center"/>
    </xf>
    <xf numFmtId="3" fontId="18" fillId="0" borderId="18" xfId="32" applyNumberFormat="1" applyFont="1" applyFill="1" applyBorder="1" applyAlignment="1">
      <alignment horizontal="right"/>
    </xf>
    <xf numFmtId="3" fontId="18" fillId="0" borderId="19" xfId="32" applyNumberFormat="1" applyFont="1" applyFill="1" applyBorder="1" applyAlignment="1">
      <alignment horizontal="right"/>
    </xf>
    <xf numFmtId="3" fontId="18" fillId="0" borderId="1" xfId="32" applyNumberFormat="1" applyFont="1" applyFill="1" applyBorder="1" applyAlignment="1">
      <alignment horizontal="right"/>
    </xf>
    <xf numFmtId="3" fontId="18" fillId="0" borderId="11" xfId="32" applyNumberFormat="1" applyFont="1" applyFill="1" applyBorder="1" applyAlignment="1">
      <alignment horizontal="right"/>
    </xf>
    <xf numFmtId="0" fontId="18" fillId="0" borderId="45" xfId="32" quotePrefix="1" applyFont="1" applyFill="1" applyBorder="1" applyAlignment="1">
      <alignment horizontal="center"/>
    </xf>
    <xf numFmtId="49" fontId="18" fillId="0" borderId="45" xfId="32" quotePrefix="1" applyNumberFormat="1" applyFont="1" applyFill="1" applyBorder="1" applyAlignment="1">
      <alignment horizontal="center"/>
    </xf>
    <xf numFmtId="49" fontId="18" fillId="0" borderId="46" xfId="32" quotePrefix="1" applyNumberFormat="1" applyFont="1" applyFill="1" applyBorder="1" applyAlignment="1">
      <alignment horizontal="center"/>
    </xf>
    <xf numFmtId="49" fontId="18" fillId="0" borderId="47" xfId="32" quotePrefix="1" applyNumberFormat="1" applyFont="1" applyFill="1" applyBorder="1" applyAlignment="1">
      <alignment horizontal="center"/>
    </xf>
    <xf numFmtId="3" fontId="18" fillId="0" borderId="25" xfId="32" applyNumberFormat="1" applyFont="1" applyFill="1" applyBorder="1" applyAlignment="1">
      <alignment horizontal="right"/>
    </xf>
    <xf numFmtId="0" fontId="18" fillId="0" borderId="25" xfId="32" applyFont="1" applyFill="1" applyBorder="1" applyAlignment="1">
      <alignment horizontal="right"/>
    </xf>
    <xf numFmtId="3" fontId="18" fillId="0" borderId="26" xfId="32" applyNumberFormat="1" applyFont="1" applyFill="1" applyBorder="1" applyAlignment="1">
      <alignment horizontal="right"/>
    </xf>
    <xf numFmtId="3" fontId="18" fillId="0" borderId="27" xfId="32" applyNumberFormat="1" applyFont="1" applyFill="1" applyBorder="1" applyAlignment="1">
      <alignment horizontal="right"/>
    </xf>
    <xf numFmtId="0" fontId="18" fillId="0" borderId="31" xfId="32" quotePrefix="1" applyFont="1" applyFill="1" applyBorder="1" applyAlignment="1">
      <alignment horizontal="center" vertical="center"/>
    </xf>
    <xf numFmtId="0" fontId="18" fillId="0" borderId="14" xfId="32" quotePrefix="1" applyFont="1" applyFill="1" applyBorder="1" applyAlignment="1">
      <alignment horizontal="center" vertical="center"/>
    </xf>
    <xf numFmtId="3" fontId="18" fillId="0" borderId="28" xfId="32" applyNumberFormat="1" applyFont="1" applyFill="1" applyBorder="1" applyAlignment="1">
      <alignment horizontal="right"/>
    </xf>
    <xf numFmtId="3" fontId="18" fillId="0" borderId="22" xfId="32" applyNumberFormat="1" applyFont="1" applyFill="1" applyBorder="1" applyAlignment="1">
      <alignment horizontal="right"/>
    </xf>
    <xf numFmtId="184" fontId="18" fillId="0" borderId="51" xfId="38" applyNumberFormat="1" applyFont="1" applyBorder="1"/>
    <xf numFmtId="184" fontId="18" fillId="0" borderId="52" xfId="38" applyNumberFormat="1" applyFont="1" applyBorder="1"/>
    <xf numFmtId="184" fontId="18" fillId="0" borderId="22" xfId="38" applyNumberFormat="1" applyFont="1" applyBorder="1"/>
    <xf numFmtId="184" fontId="18" fillId="0" borderId="53" xfId="38" applyNumberFormat="1" applyFont="1" applyBorder="1"/>
    <xf numFmtId="184" fontId="18" fillId="0" borderId="54" xfId="38" applyNumberFormat="1" applyFont="1" applyBorder="1"/>
    <xf numFmtId="184" fontId="18" fillId="0" borderId="26" xfId="38" applyNumberFormat="1" applyFont="1" applyBorder="1"/>
    <xf numFmtId="0" fontId="18" fillId="0" borderId="29" xfId="32" applyFont="1" applyFill="1" applyBorder="1" applyAlignment="1">
      <alignment horizontal="right"/>
    </xf>
    <xf numFmtId="0" fontId="15" fillId="0" borderId="0" xfId="32" applyFont="1" applyFill="1"/>
    <xf numFmtId="0" fontId="5" fillId="0" borderId="0" xfId="32" applyFill="1"/>
    <xf numFmtId="0" fontId="8" fillId="0" borderId="0" xfId="32" quotePrefix="1" applyFont="1" applyFill="1" applyAlignment="1">
      <alignment horizontal="left"/>
    </xf>
    <xf numFmtId="0" fontId="8" fillId="0" borderId="0" xfId="32" applyFont="1" applyFill="1"/>
    <xf numFmtId="0" fontId="31" fillId="0" borderId="0" xfId="32" applyFont="1" applyFill="1" applyAlignment="1">
      <alignment horizontal="left"/>
    </xf>
    <xf numFmtId="0" fontId="31" fillId="0" borderId="0" xfId="32" applyFont="1" applyFill="1"/>
    <xf numFmtId="0" fontId="18" fillId="0" borderId="0" xfId="34" quotePrefix="1" applyFont="1" applyAlignment="1">
      <alignment horizontal="left"/>
    </xf>
    <xf numFmtId="0" fontId="18" fillId="0" borderId="0" xfId="34" applyFont="1"/>
    <xf numFmtId="0" fontId="18" fillId="0" borderId="0" xfId="34" applyFont="1" applyAlignment="1">
      <alignment horizontal="right"/>
    </xf>
    <xf numFmtId="0" fontId="19" fillId="0" borderId="0" xfId="34" applyFont="1" applyAlignment="1">
      <alignment horizontal="centerContinuous" vertical="center"/>
    </xf>
    <xf numFmtId="0" fontId="18" fillId="0" borderId="0" xfId="34" applyFont="1" applyAlignment="1">
      <alignment horizontal="centerContinuous" vertical="center"/>
    </xf>
    <xf numFmtId="0" fontId="18" fillId="0" borderId="0" xfId="34" applyFont="1" applyAlignment="1">
      <alignment vertical="center"/>
    </xf>
    <xf numFmtId="0" fontId="18" fillId="0" borderId="55" xfId="34" applyFont="1" applyBorder="1" applyAlignment="1">
      <alignment horizontal="centerContinuous" vertical="center"/>
    </xf>
    <xf numFmtId="0" fontId="18" fillId="0" borderId="37" xfId="34" applyFont="1" applyBorder="1" applyAlignment="1">
      <alignment horizontal="centerContinuous" vertical="center"/>
    </xf>
    <xf numFmtId="0" fontId="18" fillId="0" borderId="56" xfId="34" applyFont="1" applyBorder="1" applyAlignment="1">
      <alignment horizontal="centerContinuous" vertical="center"/>
    </xf>
    <xf numFmtId="0" fontId="18" fillId="0" borderId="4" xfId="34" applyFont="1" applyBorder="1" applyAlignment="1">
      <alignment horizontal="center"/>
    </xf>
    <xf numFmtId="0" fontId="11" fillId="0" borderId="1" xfId="34" applyFont="1" applyBorder="1" applyAlignment="1">
      <alignment horizontal="centerContinuous" vertical="center"/>
    </xf>
    <xf numFmtId="0" fontId="18" fillId="0" borderId="11" xfId="34" applyFont="1" applyBorder="1" applyAlignment="1">
      <alignment horizontal="centerContinuous" vertical="center"/>
    </xf>
    <xf numFmtId="0" fontId="18" fillId="0" borderId="13" xfId="34" applyFont="1" applyBorder="1" applyAlignment="1">
      <alignment horizontal="center"/>
    </xf>
    <xf numFmtId="0" fontId="18" fillId="0" borderId="57" xfId="34" applyFont="1" applyBorder="1" applyAlignment="1">
      <alignment horizontal="distributed" vertical="center" wrapText="1"/>
    </xf>
    <xf numFmtId="0" fontId="18" fillId="0" borderId="58" xfId="34" applyFont="1" applyBorder="1" applyAlignment="1">
      <alignment horizontal="distributed" vertical="center" wrapText="1"/>
    </xf>
    <xf numFmtId="0" fontId="18" fillId="0" borderId="59" xfId="34" applyFont="1" applyBorder="1" applyAlignment="1">
      <alignment horizontal="distributed" vertical="center" wrapText="1"/>
    </xf>
    <xf numFmtId="0" fontId="18" fillId="0" borderId="13" xfId="34" applyFont="1" applyBorder="1" applyAlignment="1">
      <alignment horizontal="distributed" vertical="top" wrapText="1"/>
    </xf>
    <xf numFmtId="0" fontId="21" fillId="0" borderId="50" xfId="34" applyFont="1" applyBorder="1" applyAlignment="1">
      <alignment horizontal="center" vertical="center"/>
    </xf>
    <xf numFmtId="0" fontId="21" fillId="0" borderId="39" xfId="34" applyFont="1" applyBorder="1" applyAlignment="1">
      <alignment horizontal="center" vertical="center" wrapText="1"/>
    </xf>
    <xf numFmtId="0" fontId="21" fillId="0" borderId="39" xfId="34" applyFont="1" applyBorder="1" applyAlignment="1">
      <alignment horizontal="center" vertical="center"/>
    </xf>
    <xf numFmtId="0" fontId="21" fillId="0" borderId="60" xfId="34" applyFont="1" applyBorder="1" applyAlignment="1">
      <alignment horizontal="center" vertical="center" wrapText="1"/>
    </xf>
    <xf numFmtId="0" fontId="21" fillId="0" borderId="61" xfId="34" applyFont="1" applyBorder="1" applyAlignment="1">
      <alignment horizontal="center" vertical="center" wrapText="1"/>
    </xf>
    <xf numFmtId="0" fontId="21" fillId="0" borderId="50" xfId="34" applyFont="1" applyBorder="1" applyAlignment="1">
      <alignment horizontal="center" vertical="center" wrapText="1"/>
    </xf>
    <xf numFmtId="0" fontId="21" fillId="0" borderId="39" xfId="34" quotePrefix="1" applyFont="1" applyBorder="1" applyAlignment="1">
      <alignment horizontal="center" vertical="center"/>
    </xf>
    <xf numFmtId="0" fontId="21" fillId="0" borderId="62" xfId="34" applyFont="1" applyBorder="1" applyAlignment="1">
      <alignment horizontal="center" vertical="center" wrapText="1"/>
    </xf>
    <xf numFmtId="0" fontId="21" fillId="0" borderId="42" xfId="34" applyFont="1" applyBorder="1" applyAlignment="1">
      <alignment horizontal="center" vertical="center" wrapText="1"/>
    </xf>
    <xf numFmtId="0" fontId="18" fillId="0" borderId="45" xfId="34" applyFont="1" applyBorder="1" applyAlignment="1">
      <alignment horizontal="center"/>
    </xf>
    <xf numFmtId="3" fontId="18" fillId="0" borderId="10" xfId="34" applyNumberFormat="1" applyFont="1" applyBorder="1" applyAlignment="1">
      <alignment horizontal="right"/>
    </xf>
    <xf numFmtId="0" fontId="18" fillId="0" borderId="10" xfId="34" applyFont="1" applyBorder="1" applyAlignment="1">
      <alignment horizontal="right"/>
    </xf>
    <xf numFmtId="0" fontId="18" fillId="0" borderId="63" xfId="34" applyFont="1" applyBorder="1" applyAlignment="1">
      <alignment horizontal="right"/>
    </xf>
    <xf numFmtId="0" fontId="18" fillId="0" borderId="64" xfId="34" applyFont="1" applyBorder="1" applyAlignment="1">
      <alignment horizontal="right"/>
    </xf>
    <xf numFmtId="0" fontId="18" fillId="0" borderId="11" xfId="34" applyFont="1" applyBorder="1" applyAlignment="1">
      <alignment horizontal="right"/>
    </xf>
    <xf numFmtId="0" fontId="18" fillId="0" borderId="1" xfId="34" applyFont="1" applyBorder="1" applyAlignment="1">
      <alignment horizontal="right"/>
    </xf>
    <xf numFmtId="0" fontId="18" fillId="0" borderId="13" xfId="34" applyFont="1" applyBorder="1" applyAlignment="1">
      <alignment horizontal="right"/>
    </xf>
    <xf numFmtId="0" fontId="18" fillId="0" borderId="65" xfId="34" quotePrefix="1" applyFont="1" applyBorder="1" applyAlignment="1">
      <alignment horizontal="center"/>
    </xf>
    <xf numFmtId="49" fontId="18" fillId="0" borderId="45" xfId="34" applyNumberFormat="1" applyFont="1" applyBorder="1" applyAlignment="1">
      <alignment horizontal="center"/>
    </xf>
    <xf numFmtId="3" fontId="18" fillId="0" borderId="13" xfId="34" applyNumberFormat="1" applyFont="1" applyBorder="1" applyAlignment="1">
      <alignment horizontal="right"/>
    </xf>
    <xf numFmtId="0" fontId="18" fillId="0" borderId="65" xfId="34" applyFont="1" applyBorder="1" applyAlignment="1">
      <alignment horizontal="center"/>
    </xf>
    <xf numFmtId="49" fontId="18" fillId="0" borderId="46" xfId="34" applyNumberFormat="1" applyFont="1" applyBorder="1" applyAlignment="1">
      <alignment horizontal="center"/>
    </xf>
    <xf numFmtId="0" fontId="18" fillId="0" borderId="17" xfId="34" applyFont="1" applyBorder="1" applyAlignment="1">
      <alignment horizontal="right"/>
    </xf>
    <xf numFmtId="3" fontId="18" fillId="0" borderId="17" xfId="34" applyNumberFormat="1" applyFont="1" applyBorder="1" applyAlignment="1">
      <alignment horizontal="right"/>
    </xf>
    <xf numFmtId="0" fontId="18" fillId="0" borderId="66" xfId="34" applyFont="1" applyBorder="1" applyAlignment="1">
      <alignment horizontal="right"/>
    </xf>
    <xf numFmtId="0" fontId="18" fillId="0" borderId="67" xfId="34" applyFont="1" applyBorder="1" applyAlignment="1">
      <alignment horizontal="right"/>
    </xf>
    <xf numFmtId="0" fontId="18" fillId="0" borderId="19" xfId="34" applyFont="1" applyBorder="1" applyAlignment="1">
      <alignment horizontal="right"/>
    </xf>
    <xf numFmtId="0" fontId="18" fillId="0" borderId="18" xfId="34" applyFont="1" applyBorder="1" applyAlignment="1">
      <alignment horizontal="right"/>
    </xf>
    <xf numFmtId="3" fontId="18" fillId="0" borderId="20" xfId="34" applyNumberFormat="1" applyFont="1" applyBorder="1" applyAlignment="1">
      <alignment horizontal="right"/>
    </xf>
    <xf numFmtId="0" fontId="18" fillId="0" borderId="68" xfId="34" applyFont="1" applyBorder="1" applyAlignment="1">
      <alignment horizontal="center"/>
    </xf>
    <xf numFmtId="3" fontId="18" fillId="0" borderId="63" xfId="34" applyNumberFormat="1" applyFont="1" applyBorder="1" applyAlignment="1">
      <alignment horizontal="right"/>
    </xf>
    <xf numFmtId="3" fontId="18" fillId="0" borderId="66" xfId="34" applyNumberFormat="1" applyFont="1" applyBorder="1" applyAlignment="1">
      <alignment horizontal="right"/>
    </xf>
    <xf numFmtId="3" fontId="18" fillId="0" borderId="64" xfId="34" applyNumberFormat="1" applyFont="1" applyBorder="1" applyAlignment="1">
      <alignment horizontal="right"/>
    </xf>
    <xf numFmtId="3" fontId="18" fillId="0" borderId="67" xfId="34" applyNumberFormat="1" applyFont="1" applyBorder="1" applyAlignment="1">
      <alignment horizontal="right"/>
    </xf>
    <xf numFmtId="3" fontId="18" fillId="0" borderId="18" xfId="34" applyNumberFormat="1" applyFont="1" applyBorder="1" applyAlignment="1">
      <alignment horizontal="right"/>
    </xf>
    <xf numFmtId="3" fontId="18" fillId="0" borderId="19" xfId="34" applyNumberFormat="1" applyFont="1" applyBorder="1" applyAlignment="1">
      <alignment horizontal="right"/>
    </xf>
    <xf numFmtId="3" fontId="18" fillId="0" borderId="1" xfId="34" applyNumberFormat="1" applyFont="1" applyBorder="1" applyAlignment="1">
      <alignment horizontal="right"/>
    </xf>
    <xf numFmtId="3" fontId="18" fillId="0" borderId="11" xfId="34" applyNumberFormat="1" applyFont="1" applyBorder="1" applyAlignment="1">
      <alignment horizontal="right"/>
    </xf>
    <xf numFmtId="49" fontId="18" fillId="0" borderId="45" xfId="34" quotePrefix="1" applyNumberFormat="1" applyFont="1" applyBorder="1" applyAlignment="1">
      <alignment horizontal="center"/>
    </xf>
    <xf numFmtId="49" fontId="18" fillId="0" borderId="46" xfId="34" quotePrefix="1" applyNumberFormat="1" applyFont="1" applyBorder="1" applyAlignment="1">
      <alignment horizontal="center"/>
    </xf>
    <xf numFmtId="0" fontId="18" fillId="0" borderId="0" xfId="34" quotePrefix="1" applyFont="1" applyAlignment="1">
      <alignment horizontal="center"/>
    </xf>
    <xf numFmtId="38" fontId="18" fillId="0" borderId="0" xfId="2" applyFont="1"/>
    <xf numFmtId="49" fontId="18" fillId="0" borderId="47" xfId="34" quotePrefix="1" applyNumberFormat="1" applyFont="1" applyBorder="1" applyAlignment="1">
      <alignment horizontal="center"/>
    </xf>
    <xf numFmtId="3" fontId="18" fillId="0" borderId="25" xfId="34" applyNumberFormat="1" applyFont="1" applyBorder="1" applyAlignment="1">
      <alignment horizontal="right"/>
    </xf>
    <xf numFmtId="3" fontId="18" fillId="0" borderId="69" xfId="34" applyNumberFormat="1" applyFont="1" applyBorder="1" applyAlignment="1">
      <alignment horizontal="right"/>
    </xf>
    <xf numFmtId="3" fontId="18" fillId="0" borderId="70" xfId="34" applyNumberFormat="1" applyFont="1" applyBorder="1" applyAlignment="1">
      <alignment horizontal="right"/>
    </xf>
    <xf numFmtId="0" fontId="18" fillId="0" borderId="25" xfId="34" applyFont="1" applyBorder="1" applyAlignment="1">
      <alignment horizontal="right"/>
    </xf>
    <xf numFmtId="3" fontId="18" fillId="0" borderId="26" xfId="34" applyNumberFormat="1" applyFont="1" applyBorder="1" applyAlignment="1">
      <alignment horizontal="right"/>
    </xf>
    <xf numFmtId="3" fontId="18" fillId="0" borderId="27" xfId="34" applyNumberFormat="1" applyFont="1" applyBorder="1" applyAlignment="1">
      <alignment horizontal="right"/>
    </xf>
    <xf numFmtId="3" fontId="18" fillId="0" borderId="29" xfId="34" applyNumberFormat="1" applyFont="1" applyBorder="1" applyAlignment="1">
      <alignment horizontal="right"/>
    </xf>
    <xf numFmtId="0" fontId="18" fillId="0" borderId="31" xfId="34" quotePrefix="1" applyFont="1" applyBorder="1" applyAlignment="1">
      <alignment horizontal="center" vertical="center"/>
    </xf>
    <xf numFmtId="3" fontId="18" fillId="0" borderId="16" xfId="34" applyNumberFormat="1" applyFont="1" applyBorder="1" applyAlignment="1">
      <alignment horizontal="right"/>
    </xf>
    <xf numFmtId="0" fontId="18" fillId="0" borderId="14" xfId="34" quotePrefix="1" applyFont="1" applyBorder="1" applyAlignment="1">
      <alignment horizontal="center" vertical="center"/>
    </xf>
    <xf numFmtId="3" fontId="18" fillId="0" borderId="0" xfId="34" applyNumberFormat="1" applyFont="1"/>
    <xf numFmtId="3" fontId="18" fillId="0" borderId="32" xfId="34" applyNumberFormat="1" applyFont="1" applyBorder="1"/>
    <xf numFmtId="0" fontId="15" fillId="0" borderId="0" xfId="34" applyFont="1"/>
    <xf numFmtId="38" fontId="15" fillId="0" borderId="0" xfId="2" applyFont="1"/>
    <xf numFmtId="0" fontId="5" fillId="0" borderId="0" xfId="34"/>
    <xf numFmtId="0" fontId="12" fillId="0" borderId="0" xfId="34" quotePrefix="1" applyFont="1" applyAlignment="1">
      <alignment horizontal="left"/>
    </xf>
    <xf numFmtId="0" fontId="8" fillId="0" borderId="0" xfId="34" applyFont="1"/>
    <xf numFmtId="3" fontId="8" fillId="0" borderId="0" xfId="34" applyNumberFormat="1" applyFont="1"/>
    <xf numFmtId="0" fontId="12" fillId="0" borderId="0" xfId="34" applyFont="1"/>
    <xf numFmtId="0" fontId="12" fillId="0" borderId="0" xfId="34" applyFont="1" applyAlignment="1">
      <alignment horizontal="left" vertical="center"/>
    </xf>
    <xf numFmtId="0" fontId="18" fillId="0" borderId="0" xfId="35" quotePrefix="1" applyFont="1" applyAlignment="1">
      <alignment horizontal="left"/>
    </xf>
    <xf numFmtId="0" fontId="18" fillId="0" borderId="0" xfId="35" applyFont="1"/>
    <xf numFmtId="0" fontId="18" fillId="0" borderId="0" xfId="35" applyFont="1" applyAlignment="1">
      <alignment horizontal="right"/>
    </xf>
    <xf numFmtId="0" fontId="19" fillId="0" borderId="0" xfId="35" applyFont="1" applyAlignment="1">
      <alignment horizontal="centerContinuous" vertical="center"/>
    </xf>
    <xf numFmtId="0" fontId="18" fillId="0" borderId="0" xfId="35" applyFont="1" applyAlignment="1">
      <alignment horizontal="centerContinuous" vertical="center"/>
    </xf>
    <xf numFmtId="0" fontId="18" fillId="0" borderId="0" xfId="35" applyFont="1" applyAlignment="1">
      <alignment vertical="center"/>
    </xf>
    <xf numFmtId="0" fontId="18" fillId="0" borderId="0" xfId="35" applyFont="1" applyAlignment="1">
      <alignment horizontal="left" vertical="center"/>
    </xf>
    <xf numFmtId="0" fontId="18" fillId="0" borderId="0" xfId="35" applyFont="1" applyAlignment="1">
      <alignment horizontal="centerContinuous"/>
    </xf>
    <xf numFmtId="0" fontId="18" fillId="0" borderId="71" xfId="35" quotePrefix="1" applyFont="1" applyBorder="1" applyAlignment="1">
      <alignment horizontal="centerContinuous" vertical="center" wrapText="1"/>
    </xf>
    <xf numFmtId="0" fontId="18" fillId="0" borderId="56" xfId="35" applyFont="1" applyBorder="1" applyAlignment="1">
      <alignment horizontal="centerContinuous" vertical="center"/>
    </xf>
    <xf numFmtId="0" fontId="18" fillId="0" borderId="55" xfId="35" quotePrefix="1" applyFont="1" applyBorder="1" applyAlignment="1">
      <alignment horizontal="centerContinuous" vertical="center"/>
    </xf>
    <xf numFmtId="0" fontId="18" fillId="0" borderId="3" xfId="35" applyFont="1" applyBorder="1" applyAlignment="1">
      <alignment horizontal="centerContinuous" vertical="center"/>
    </xf>
    <xf numFmtId="0" fontId="11" fillId="0" borderId="0" xfId="35" quotePrefix="1" applyFont="1" applyAlignment="1">
      <alignment horizontal="centerContinuous" vertical="center"/>
    </xf>
    <xf numFmtId="0" fontId="11" fillId="0" borderId="11" xfId="35" applyFont="1" applyBorder="1" applyAlignment="1">
      <alignment horizontal="centerContinuous" vertical="center"/>
    </xf>
    <xf numFmtId="0" fontId="18" fillId="0" borderId="1" xfId="35" quotePrefix="1" applyFont="1" applyBorder="1" applyAlignment="1">
      <alignment horizontal="centerContinuous" vertical="center"/>
    </xf>
    <xf numFmtId="0" fontId="18" fillId="0" borderId="72" xfId="35" applyFont="1" applyBorder="1" applyAlignment="1">
      <alignment horizontal="centerContinuous" vertical="center"/>
    </xf>
    <xf numFmtId="0" fontId="18" fillId="0" borderId="57" xfId="35" applyFont="1" applyBorder="1" applyAlignment="1">
      <alignment horizontal="distributed" vertical="center"/>
    </xf>
    <xf numFmtId="0" fontId="18" fillId="0" borderId="11" xfId="35" applyFont="1" applyBorder="1" applyAlignment="1">
      <alignment horizontal="distributed" vertical="center"/>
    </xf>
    <xf numFmtId="0" fontId="18" fillId="0" borderId="73" xfId="35" applyFont="1" applyBorder="1" applyAlignment="1">
      <alignment horizontal="distributed" vertical="center"/>
    </xf>
    <xf numFmtId="0" fontId="18" fillId="0" borderId="57" xfId="35" applyFont="1" applyBorder="1" applyAlignment="1">
      <alignment horizontal="center" vertical="center"/>
    </xf>
    <xf numFmtId="0" fontId="18" fillId="0" borderId="58" xfId="35" applyFont="1" applyBorder="1" applyAlignment="1">
      <alignment horizontal="center" vertical="center"/>
    </xf>
    <xf numFmtId="0" fontId="25" fillId="0" borderId="11" xfId="35" applyFont="1" applyBorder="1" applyAlignment="1">
      <alignment horizontal="center" vertical="center"/>
    </xf>
    <xf numFmtId="0" fontId="21" fillId="0" borderId="72" xfId="35" applyFont="1" applyBorder="1" applyAlignment="1">
      <alignment horizontal="center" vertical="center" wrapText="1"/>
    </xf>
    <xf numFmtId="0" fontId="21" fillId="0" borderId="7" xfId="35" applyFont="1" applyBorder="1" applyAlignment="1">
      <alignment horizontal="center" vertical="center" wrapText="1"/>
    </xf>
    <xf numFmtId="0" fontId="21" fillId="0" borderId="74" xfId="35" applyFont="1" applyBorder="1" applyAlignment="1">
      <alignment horizontal="center" vertical="center" wrapText="1"/>
    </xf>
    <xf numFmtId="0" fontId="21" fillId="0" borderId="75" xfId="35" applyFont="1" applyBorder="1" applyAlignment="1">
      <alignment horizontal="center" vertical="center" wrapText="1"/>
    </xf>
    <xf numFmtId="0" fontId="21" fillId="0" borderId="7" xfId="35" quotePrefix="1" applyFont="1" applyBorder="1" applyAlignment="1">
      <alignment horizontal="center" vertical="center" wrapText="1"/>
    </xf>
    <xf numFmtId="0" fontId="21" fillId="0" borderId="76" xfId="35" applyFont="1" applyBorder="1" applyAlignment="1">
      <alignment horizontal="center" vertical="center" wrapText="1"/>
    </xf>
    <xf numFmtId="0" fontId="18" fillId="0" borderId="77" xfId="35" applyFont="1" applyBorder="1" applyAlignment="1">
      <alignment horizontal="center"/>
    </xf>
    <xf numFmtId="3" fontId="18" fillId="0" borderId="10" xfId="35" applyNumberFormat="1" applyFont="1" applyBorder="1" applyAlignment="1">
      <alignment horizontal="right"/>
    </xf>
    <xf numFmtId="0" fontId="18" fillId="0" borderId="10" xfId="35" applyFont="1" applyBorder="1" applyAlignment="1">
      <alignment horizontal="right"/>
    </xf>
    <xf numFmtId="0" fontId="18" fillId="0" borderId="63" xfId="35" applyFont="1" applyBorder="1" applyAlignment="1">
      <alignment horizontal="right"/>
    </xf>
    <xf numFmtId="0" fontId="18" fillId="0" borderId="11" xfId="35" applyFont="1" applyBorder="1" applyAlignment="1">
      <alignment horizontal="right"/>
    </xf>
    <xf numFmtId="3" fontId="18" fillId="0" borderId="63" xfId="35" applyNumberFormat="1" applyFont="1" applyBorder="1" applyAlignment="1">
      <alignment horizontal="right"/>
    </xf>
    <xf numFmtId="0" fontId="18" fillId="0" borderId="78" xfId="35" applyFont="1" applyBorder="1" applyAlignment="1">
      <alignment horizontal="right"/>
    </xf>
    <xf numFmtId="0" fontId="18" fillId="0" borderId="64" xfId="35" applyFont="1" applyBorder="1" applyAlignment="1">
      <alignment horizontal="right"/>
    </xf>
    <xf numFmtId="0" fontId="18" fillId="0" borderId="65" xfId="35" quotePrefix="1" applyFont="1" applyBorder="1" applyAlignment="1">
      <alignment horizontal="center"/>
    </xf>
    <xf numFmtId="49" fontId="18" fillId="0" borderId="77" xfId="35" applyNumberFormat="1" applyFont="1" applyBorder="1" applyAlignment="1">
      <alignment horizontal="center"/>
    </xf>
    <xf numFmtId="0" fontId="18" fillId="0" borderId="65" xfId="35" applyFont="1" applyBorder="1" applyAlignment="1">
      <alignment horizontal="center"/>
    </xf>
    <xf numFmtId="3" fontId="18" fillId="0" borderId="0" xfId="35" applyNumberFormat="1" applyFont="1" applyAlignment="1">
      <alignment horizontal="right"/>
    </xf>
    <xf numFmtId="49" fontId="18" fillId="0" borderId="79" xfId="35" applyNumberFormat="1" applyFont="1" applyBorder="1" applyAlignment="1">
      <alignment horizontal="center"/>
    </xf>
    <xf numFmtId="0" fontId="18" fillId="0" borderId="17" xfId="35" applyFont="1" applyBorder="1" applyAlignment="1">
      <alignment horizontal="right"/>
    </xf>
    <xf numFmtId="3" fontId="18" fillId="0" borderId="17" xfId="35" applyNumberFormat="1" applyFont="1" applyBorder="1" applyAlignment="1">
      <alignment horizontal="right"/>
    </xf>
    <xf numFmtId="3" fontId="18" fillId="0" borderId="66" xfId="35" applyNumberFormat="1" applyFont="1" applyBorder="1" applyAlignment="1">
      <alignment horizontal="right"/>
    </xf>
    <xf numFmtId="3" fontId="18" fillId="0" borderId="15" xfId="35" applyNumberFormat="1" applyFont="1" applyBorder="1" applyAlignment="1">
      <alignment horizontal="right"/>
    </xf>
    <xf numFmtId="0" fontId="18" fillId="0" borderId="66" xfId="35" applyFont="1" applyBorder="1" applyAlignment="1">
      <alignment horizontal="right"/>
    </xf>
    <xf numFmtId="0" fontId="18" fillId="0" borderId="80" xfId="35" applyFont="1" applyBorder="1" applyAlignment="1">
      <alignment horizontal="right"/>
    </xf>
    <xf numFmtId="0" fontId="18" fillId="0" borderId="67" xfId="35" applyFont="1" applyBorder="1" applyAlignment="1">
      <alignment horizontal="right"/>
    </xf>
    <xf numFmtId="0" fontId="18" fillId="0" borderId="19" xfId="35" applyFont="1" applyBorder="1" applyAlignment="1">
      <alignment horizontal="right"/>
    </xf>
    <xf numFmtId="0" fontId="18" fillId="0" borderId="68" xfId="35" applyFont="1" applyBorder="1" applyAlignment="1">
      <alignment horizontal="center"/>
    </xf>
    <xf numFmtId="3" fontId="18" fillId="0" borderId="63" xfId="35" applyNumberFormat="1" applyFont="1" applyBorder="1" applyAlignment="1">
      <alignment horizontal="centerContinuous"/>
    </xf>
    <xf numFmtId="3" fontId="18" fillId="0" borderId="64" xfId="35" applyNumberFormat="1" applyFont="1" applyBorder="1" applyAlignment="1">
      <alignment horizontal="centerContinuous"/>
    </xf>
    <xf numFmtId="3" fontId="18" fillId="0" borderId="66" xfId="35" applyNumberFormat="1" applyFont="1" applyBorder="1" applyAlignment="1">
      <alignment horizontal="centerContinuous"/>
    </xf>
    <xf numFmtId="3" fontId="18" fillId="0" borderId="67" xfId="35" applyNumberFormat="1" applyFont="1" applyBorder="1" applyAlignment="1">
      <alignment horizontal="centerContinuous"/>
    </xf>
    <xf numFmtId="3" fontId="18" fillId="0" borderId="78" xfId="35" applyNumberFormat="1" applyFont="1" applyBorder="1" applyAlignment="1">
      <alignment horizontal="right"/>
    </xf>
    <xf numFmtId="3" fontId="18" fillId="0" borderId="80" xfId="35" applyNumberFormat="1" applyFont="1" applyBorder="1" applyAlignment="1">
      <alignment horizontal="right"/>
    </xf>
    <xf numFmtId="3" fontId="18" fillId="0" borderId="63" xfId="35" applyNumberFormat="1" applyFont="1" applyBorder="1"/>
    <xf numFmtId="3" fontId="18" fillId="0" borderId="64" xfId="35" applyNumberFormat="1" applyFont="1" applyBorder="1"/>
    <xf numFmtId="0" fontId="18" fillId="0" borderId="10" xfId="35" applyFont="1" applyBorder="1"/>
    <xf numFmtId="3" fontId="18" fillId="0" borderId="66" xfId="35" applyNumberFormat="1" applyFont="1" applyBorder="1"/>
    <xf numFmtId="3" fontId="18" fillId="0" borderId="67" xfId="35" applyNumberFormat="1" applyFont="1" applyBorder="1"/>
    <xf numFmtId="0" fontId="18" fillId="0" borderId="17" xfId="35" applyFont="1" applyBorder="1"/>
    <xf numFmtId="0" fontId="18" fillId="0" borderId="1" xfId="35" applyFont="1" applyBorder="1" applyAlignment="1">
      <alignment horizontal="centerContinuous"/>
    </xf>
    <xf numFmtId="0" fontId="18" fillId="0" borderId="0" xfId="35" quotePrefix="1" applyFont="1" applyAlignment="1">
      <alignment horizontal="center"/>
    </xf>
    <xf numFmtId="0" fontId="18" fillId="0" borderId="1" xfId="35" quotePrefix="1" applyFont="1" applyBorder="1" applyAlignment="1">
      <alignment horizontal="center"/>
    </xf>
    <xf numFmtId="184" fontId="18" fillId="0" borderId="0" xfId="35" applyNumberFormat="1" applyFont="1"/>
    <xf numFmtId="184" fontId="18" fillId="0" borderId="1" xfId="35" applyNumberFormat="1" applyFont="1" applyBorder="1"/>
    <xf numFmtId="49" fontId="18" fillId="0" borderId="81" xfId="35" applyNumberFormat="1" applyFont="1" applyBorder="1" applyAlignment="1">
      <alignment horizontal="center"/>
    </xf>
    <xf numFmtId="3" fontId="18" fillId="0" borderId="25" xfId="35" applyNumberFormat="1" applyFont="1" applyBorder="1" applyAlignment="1">
      <alignment horizontal="right"/>
    </xf>
    <xf numFmtId="3" fontId="18" fillId="0" borderId="69" xfId="35" applyNumberFormat="1" applyFont="1" applyBorder="1" applyAlignment="1">
      <alignment horizontal="right"/>
    </xf>
    <xf numFmtId="3" fontId="18" fillId="0" borderId="32" xfId="35" applyNumberFormat="1" applyFont="1" applyBorder="1" applyAlignment="1">
      <alignment horizontal="right"/>
    </xf>
    <xf numFmtId="3" fontId="18" fillId="0" borderId="82" xfId="35" applyNumberFormat="1" applyFont="1" applyBorder="1" applyAlignment="1">
      <alignment horizontal="right"/>
    </xf>
    <xf numFmtId="3" fontId="18" fillId="0" borderId="69" xfId="35" applyNumberFormat="1" applyFont="1" applyBorder="1"/>
    <xf numFmtId="3" fontId="18" fillId="0" borderId="70" xfId="35" applyNumberFormat="1" applyFont="1" applyBorder="1"/>
    <xf numFmtId="0" fontId="18" fillId="0" borderId="27" xfId="35" applyFont="1" applyBorder="1" applyAlignment="1">
      <alignment horizontal="right"/>
    </xf>
    <xf numFmtId="0" fontId="18" fillId="0" borderId="25" xfId="35" applyFont="1" applyBorder="1" applyAlignment="1">
      <alignment horizontal="right"/>
    </xf>
    <xf numFmtId="0" fontId="18" fillId="0" borderId="31" xfId="35" quotePrefix="1" applyFont="1" applyBorder="1" applyAlignment="1">
      <alignment horizontal="center" vertical="center"/>
    </xf>
    <xf numFmtId="0" fontId="18" fillId="0" borderId="14" xfId="35" quotePrefix="1" applyFont="1" applyBorder="1" applyAlignment="1">
      <alignment horizontal="center" vertical="center"/>
    </xf>
    <xf numFmtId="3" fontId="18" fillId="0" borderId="11" xfId="35" applyNumberFormat="1" applyFont="1" applyBorder="1" applyAlignment="1">
      <alignment horizontal="right"/>
    </xf>
    <xf numFmtId="3" fontId="18" fillId="0" borderId="11" xfId="35" applyNumberFormat="1" applyFont="1" applyBorder="1"/>
    <xf numFmtId="3" fontId="18" fillId="0" borderId="27" xfId="35" applyNumberFormat="1" applyFont="1" applyBorder="1" applyAlignment="1">
      <alignment horizontal="right"/>
    </xf>
    <xf numFmtId="3" fontId="18" fillId="0" borderId="27" xfId="35" applyNumberFormat="1" applyFont="1" applyBorder="1"/>
    <xf numFmtId="0" fontId="15" fillId="0" borderId="0" xfId="35" applyFont="1"/>
    <xf numFmtId="184" fontId="15" fillId="0" borderId="0" xfId="35" applyNumberFormat="1" applyFont="1"/>
    <xf numFmtId="0" fontId="5" fillId="0" borderId="83" xfId="35" applyBorder="1"/>
    <xf numFmtId="0" fontId="5" fillId="0" borderId="0" xfId="35"/>
    <xf numFmtId="0" fontId="12" fillId="0" borderId="0" xfId="35" quotePrefix="1" applyFont="1" applyAlignment="1">
      <alignment horizontal="left"/>
    </xf>
    <xf numFmtId="0" fontId="8" fillId="0" borderId="0" xfId="35" applyFont="1"/>
    <xf numFmtId="0" fontId="12" fillId="0" borderId="0" xfId="35" applyFont="1"/>
    <xf numFmtId="0" fontId="12" fillId="0" borderId="0" xfId="35" applyFont="1" applyAlignment="1">
      <alignment horizontal="left" vertical="center"/>
    </xf>
    <xf numFmtId="0" fontId="3" fillId="0" borderId="0" xfId="36" quotePrefix="1" applyFont="1" applyAlignment="1">
      <alignment horizontal="left"/>
    </xf>
    <xf numFmtId="0" fontId="3" fillId="0" borderId="0" xfId="36" applyFont="1"/>
    <xf numFmtId="0" fontId="18" fillId="0" borderId="0" xfId="36" applyFont="1" applyAlignment="1">
      <alignment horizontal="right"/>
    </xf>
    <xf numFmtId="0" fontId="7" fillId="0" borderId="0" xfId="36" quotePrefix="1" applyFont="1" applyAlignment="1">
      <alignment horizontal="centerContinuous" vertical="center"/>
    </xf>
    <xf numFmtId="0" fontId="3" fillId="0" borderId="0" xfId="36" quotePrefix="1" applyFont="1" applyAlignment="1">
      <alignment horizontal="centerContinuous" vertical="center"/>
    </xf>
    <xf numFmtId="0" fontId="3" fillId="0" borderId="0" xfId="36" applyFont="1" applyAlignment="1">
      <alignment vertical="center"/>
    </xf>
    <xf numFmtId="0" fontId="3" fillId="0" borderId="0" xfId="36" applyFont="1" applyAlignment="1">
      <alignment horizontal="centerContinuous"/>
    </xf>
    <xf numFmtId="0" fontId="3" fillId="0" borderId="0" xfId="36" applyFont="1" applyAlignment="1">
      <alignment horizontal="right" vertical="center"/>
    </xf>
    <xf numFmtId="0" fontId="3" fillId="0" borderId="37" xfId="36" applyFont="1" applyBorder="1" applyAlignment="1">
      <alignment horizontal="center" vertical="center" wrapText="1"/>
    </xf>
    <xf numFmtId="0" fontId="3" fillId="0" borderId="56" xfId="36" applyFont="1" applyBorder="1" applyAlignment="1">
      <alignment horizontal="center" vertical="center" wrapText="1"/>
    </xf>
    <xf numFmtId="0" fontId="5" fillId="0" borderId="37" xfId="36" applyBorder="1" applyAlignment="1">
      <alignment vertical="center"/>
    </xf>
    <xf numFmtId="0" fontId="5" fillId="0" borderId="84" xfId="36" applyBorder="1" applyAlignment="1">
      <alignment vertical="center"/>
    </xf>
    <xf numFmtId="0" fontId="3" fillId="0" borderId="59" xfId="36" applyFont="1" applyBorder="1" applyAlignment="1">
      <alignment vertical="center" wrapText="1"/>
    </xf>
    <xf numFmtId="0" fontId="5" fillId="0" borderId="72" xfId="36" applyBorder="1" applyAlignment="1">
      <alignment horizontal="center" vertical="center" wrapText="1"/>
    </xf>
    <xf numFmtId="0" fontId="3" fillId="0" borderId="85" xfId="36" applyFont="1" applyBorder="1" applyAlignment="1">
      <alignment horizontal="center" vertical="center"/>
    </xf>
    <xf numFmtId="0" fontId="2" fillId="0" borderId="86" xfId="36" applyFont="1" applyBorder="1" applyAlignment="1">
      <alignment horizontal="center" vertical="center" wrapText="1"/>
    </xf>
    <xf numFmtId="0" fontId="2" fillId="0" borderId="7" xfId="36" applyFont="1" applyBorder="1" applyAlignment="1">
      <alignment horizontal="center" vertical="center"/>
    </xf>
    <xf numFmtId="0" fontId="2" fillId="0" borderId="7" xfId="36" applyFont="1" applyBorder="1" applyAlignment="1">
      <alignment horizontal="distributed" vertical="center" wrapText="1"/>
    </xf>
    <xf numFmtId="0" fontId="2" fillId="0" borderId="87" xfId="36" applyFont="1" applyBorder="1" applyAlignment="1">
      <alignment horizontal="center" vertical="center"/>
    </xf>
    <xf numFmtId="0" fontId="18" fillId="0" borderId="45" xfId="36" applyFont="1" applyBorder="1" applyAlignment="1">
      <alignment horizontal="left"/>
    </xf>
    <xf numFmtId="0" fontId="18" fillId="0" borderId="11" xfId="36" applyFont="1" applyBorder="1" applyAlignment="1">
      <alignment horizontal="right"/>
    </xf>
    <xf numFmtId="0" fontId="18" fillId="0" borderId="85" xfId="36" applyFont="1" applyBorder="1" applyAlignment="1">
      <alignment horizontal="right"/>
    </xf>
    <xf numFmtId="0" fontId="18" fillId="0" borderId="65" xfId="36" quotePrefix="1" applyFont="1" applyBorder="1" applyAlignment="1">
      <alignment horizontal="center"/>
    </xf>
    <xf numFmtId="0" fontId="18" fillId="0" borderId="0" xfId="36" applyFont="1"/>
    <xf numFmtId="49" fontId="18" fillId="0" borderId="45" xfId="36" applyNumberFormat="1" applyFont="1" applyBorder="1" applyAlignment="1">
      <alignment horizontal="left"/>
    </xf>
    <xf numFmtId="0" fontId="18" fillId="0" borderId="10" xfId="36" applyFont="1" applyBorder="1" applyAlignment="1">
      <alignment horizontal="right"/>
    </xf>
    <xf numFmtId="0" fontId="18" fillId="0" borderId="65" xfId="36" applyFont="1" applyBorder="1" applyAlignment="1">
      <alignment horizontal="center"/>
    </xf>
    <xf numFmtId="49" fontId="18" fillId="0" borderId="49" xfId="36" applyNumberFormat="1" applyFont="1" applyBorder="1" applyAlignment="1">
      <alignment horizontal="left"/>
    </xf>
    <xf numFmtId="2" fontId="18" fillId="0" borderId="11" xfId="36" applyNumberFormat="1" applyFont="1" applyBorder="1" applyAlignment="1">
      <alignment horizontal="right"/>
    </xf>
    <xf numFmtId="176" fontId="18" fillId="0" borderId="11" xfId="36" applyNumberFormat="1" applyFont="1" applyBorder="1" applyAlignment="1">
      <alignment horizontal="right"/>
    </xf>
    <xf numFmtId="176" fontId="18" fillId="0" borderId="10" xfId="36" applyNumberFormat="1" applyFont="1" applyBorder="1" applyAlignment="1">
      <alignment horizontal="right"/>
    </xf>
    <xf numFmtId="0" fontId="18" fillId="0" borderId="19" xfId="36" applyFont="1" applyBorder="1" applyAlignment="1">
      <alignment horizontal="right"/>
    </xf>
    <xf numFmtId="2" fontId="18" fillId="0" borderId="19" xfId="36" applyNumberFormat="1" applyFont="1" applyBorder="1" applyAlignment="1">
      <alignment horizontal="right"/>
    </xf>
    <xf numFmtId="176" fontId="18" fillId="0" borderId="19" xfId="36" applyNumberFormat="1" applyFont="1" applyBorder="1" applyAlignment="1">
      <alignment horizontal="right"/>
    </xf>
    <xf numFmtId="176" fontId="18" fillId="0" borderId="17" xfId="36" applyNumberFormat="1" applyFont="1" applyBorder="1" applyAlignment="1">
      <alignment horizontal="right"/>
    </xf>
    <xf numFmtId="0" fontId="18" fillId="0" borderId="68" xfId="36" applyFont="1" applyBorder="1" applyAlignment="1">
      <alignment horizontal="center"/>
    </xf>
    <xf numFmtId="176" fontId="18" fillId="0" borderId="9" xfId="36" applyNumberFormat="1" applyFont="1" applyBorder="1" applyAlignment="1">
      <alignment horizontal="right"/>
    </xf>
    <xf numFmtId="0" fontId="18" fillId="0" borderId="14" xfId="36" quotePrefix="1" applyFont="1" applyBorder="1" applyAlignment="1">
      <alignment horizontal="center" vertical="center"/>
    </xf>
    <xf numFmtId="49" fontId="18" fillId="0" borderId="88" xfId="36" applyNumberFormat="1" applyFont="1" applyBorder="1" applyAlignment="1">
      <alignment horizontal="left"/>
    </xf>
    <xf numFmtId="176" fontId="18" fillId="0" borderId="16" xfId="36" applyNumberFormat="1" applyFont="1" applyBorder="1" applyAlignment="1">
      <alignment horizontal="right"/>
    </xf>
    <xf numFmtId="0" fontId="18" fillId="0" borderId="21" xfId="36" quotePrefix="1" applyFont="1" applyBorder="1" applyAlignment="1">
      <alignment horizontal="center" vertical="center"/>
    </xf>
    <xf numFmtId="0" fontId="26" fillId="0" borderId="0" xfId="36" applyFont="1"/>
    <xf numFmtId="176" fontId="32" fillId="0" borderId="11" xfId="36" applyNumberFormat="1" applyFont="1" applyBorder="1" applyAlignment="1">
      <alignment horizontal="right"/>
    </xf>
    <xf numFmtId="0" fontId="33" fillId="0" borderId="0" xfId="36" applyFont="1"/>
    <xf numFmtId="49" fontId="18" fillId="0" borderId="47" xfId="36" applyNumberFormat="1" applyFont="1" applyBorder="1" applyAlignment="1">
      <alignment horizontal="left"/>
    </xf>
    <xf numFmtId="176" fontId="18" fillId="0" borderId="24" xfId="36" applyNumberFormat="1" applyFont="1" applyBorder="1" applyAlignment="1">
      <alignment horizontal="right"/>
    </xf>
    <xf numFmtId="0" fontId="18" fillId="0" borderId="27" xfId="36" applyFont="1" applyBorder="1" applyAlignment="1">
      <alignment horizontal="right"/>
    </xf>
    <xf numFmtId="2" fontId="18" fillId="0" borderId="27" xfId="36" applyNumberFormat="1" applyFont="1" applyBorder="1" applyAlignment="1">
      <alignment horizontal="right"/>
    </xf>
    <xf numFmtId="176" fontId="18" fillId="0" borderId="27" xfId="36" applyNumberFormat="1" applyFont="1" applyBorder="1" applyAlignment="1">
      <alignment horizontal="right"/>
    </xf>
    <xf numFmtId="176" fontId="18" fillId="0" borderId="25" xfId="36" applyNumberFormat="1" applyFont="1" applyBorder="1" applyAlignment="1">
      <alignment horizontal="right"/>
    </xf>
    <xf numFmtId="0" fontId="18" fillId="0" borderId="31" xfId="36" quotePrefix="1" applyFont="1" applyBorder="1" applyAlignment="1">
      <alignment horizontal="center" vertical="center"/>
    </xf>
    <xf numFmtId="0" fontId="34" fillId="0" borderId="0" xfId="36" applyFont="1"/>
    <xf numFmtId="0" fontId="5" fillId="0" borderId="83" xfId="36" applyBorder="1"/>
    <xf numFmtId="0" fontId="5" fillId="0" borderId="0" xfId="36"/>
    <xf numFmtId="0" fontId="12" fillId="0" borderId="0" xfId="36" quotePrefix="1" applyFont="1" applyAlignment="1">
      <alignment horizontal="left"/>
    </xf>
    <xf numFmtId="0" fontId="8" fillId="0" borderId="0" xfId="36" applyFont="1"/>
    <xf numFmtId="0" fontId="12" fillId="0" borderId="0" xfId="36" applyFont="1" applyAlignment="1">
      <alignment horizontal="left" vertical="center"/>
    </xf>
    <xf numFmtId="0" fontId="12" fillId="0" borderId="0" xfId="36" applyFont="1"/>
    <xf numFmtId="0" fontId="12" fillId="0" borderId="0" xfId="36" applyFont="1" applyAlignment="1">
      <alignment vertical="center"/>
    </xf>
    <xf numFmtId="0" fontId="12" fillId="0" borderId="0" xfId="36" applyFont="1" applyAlignment="1">
      <alignment horizontal="left"/>
    </xf>
    <xf numFmtId="0" fontId="1" fillId="0" borderId="0" xfId="36" applyFont="1"/>
    <xf numFmtId="0" fontId="18" fillId="0" borderId="0" xfId="39" quotePrefix="1" applyFont="1" applyAlignment="1">
      <alignment horizontal="left"/>
    </xf>
    <xf numFmtId="0" fontId="29" fillId="0" borderId="0" xfId="39" quotePrefix="1" applyFont="1" applyAlignment="1">
      <alignment horizontal="left"/>
    </xf>
    <xf numFmtId="0" fontId="18" fillId="0" borderId="0" xfId="39" applyFont="1">
      <alignment vertical="center"/>
    </xf>
    <xf numFmtId="0" fontId="18" fillId="3" borderId="0" xfId="37" applyFont="1" applyAlignment="1">
      <alignment horizontal="right"/>
    </xf>
    <xf numFmtId="0" fontId="19" fillId="0" borderId="0" xfId="39" applyFont="1" applyAlignment="1">
      <alignment horizontal="centerContinuous" vertical="center"/>
    </xf>
    <xf numFmtId="0" fontId="18" fillId="0" borderId="0" xfId="39" applyFont="1" applyAlignment="1">
      <alignment horizontal="centerContinuous" vertical="center"/>
    </xf>
    <xf numFmtId="0" fontId="18" fillId="0" borderId="0" xfId="39" applyFont="1" applyAlignment="1">
      <alignment horizontal="centerContinuous"/>
    </xf>
    <xf numFmtId="0" fontId="18" fillId="0" borderId="0" xfId="39" applyFont="1" applyAlignment="1"/>
    <xf numFmtId="0" fontId="18" fillId="0" borderId="0" xfId="39" applyFont="1" applyAlignment="1">
      <alignment horizontal="right"/>
    </xf>
    <xf numFmtId="0" fontId="18" fillId="0" borderId="89" xfId="39" applyFont="1" applyBorder="1" applyAlignment="1">
      <alignment vertical="top"/>
    </xf>
    <xf numFmtId="0" fontId="18" fillId="0" borderId="1" xfId="39" applyFont="1" applyBorder="1">
      <alignment vertical="center"/>
    </xf>
    <xf numFmtId="0" fontId="35" fillId="0" borderId="0" xfId="39">
      <alignment vertical="center"/>
    </xf>
    <xf numFmtId="0" fontId="18" fillId="0" borderId="11" xfId="39" applyFont="1" applyBorder="1">
      <alignment vertical="center"/>
    </xf>
    <xf numFmtId="0" fontId="18" fillId="0" borderId="65" xfId="39" applyFont="1" applyBorder="1" applyAlignment="1">
      <alignment horizontal="distributed" vertical="center"/>
    </xf>
    <xf numFmtId="0" fontId="10" fillId="0" borderId="72" xfId="39" quotePrefix="1" applyFont="1" applyBorder="1" applyAlignment="1">
      <alignment horizontal="left" vertical="center"/>
    </xf>
    <xf numFmtId="0" fontId="18" fillId="0" borderId="85" xfId="39" applyFont="1" applyBorder="1" applyAlignment="1">
      <alignment horizontal="distributed" vertical="center"/>
    </xf>
    <xf numFmtId="0" fontId="18" fillId="0" borderId="59" xfId="39" applyFont="1" applyBorder="1" applyAlignment="1">
      <alignment horizontal="distributed" vertical="center"/>
    </xf>
    <xf numFmtId="0" fontId="18" fillId="0" borderId="59" xfId="39" applyFont="1" applyBorder="1" applyAlignment="1">
      <alignment horizontal="center" vertical="center"/>
    </xf>
    <xf numFmtId="0" fontId="18" fillId="0" borderId="85" xfId="39" applyFont="1" applyBorder="1" applyAlignment="1">
      <alignment horizontal="center" vertical="center"/>
    </xf>
    <xf numFmtId="0" fontId="5" fillId="3" borderId="86" xfId="37" applyBorder="1" applyAlignment="1">
      <alignment horizontal="center" vertical="center"/>
    </xf>
    <xf numFmtId="0" fontId="5" fillId="3" borderId="7" xfId="37" applyBorder="1" applyAlignment="1">
      <alignment horizontal="center" vertical="center"/>
    </xf>
    <xf numFmtId="0" fontId="5" fillId="3" borderId="5" xfId="37" applyBorder="1" applyAlignment="1">
      <alignment horizontal="center" vertical="center"/>
    </xf>
    <xf numFmtId="0" fontId="5" fillId="3" borderId="72" xfId="37" applyBorder="1" applyAlignment="1">
      <alignment horizontal="center" vertical="center"/>
    </xf>
    <xf numFmtId="0" fontId="18" fillId="0" borderId="45" xfId="39" applyFont="1" applyBorder="1" applyAlignment="1">
      <alignment horizontal="left"/>
    </xf>
    <xf numFmtId="0" fontId="18" fillId="0" borderId="10" xfId="39" applyFont="1" applyBorder="1" applyAlignment="1">
      <alignment horizontal="right"/>
    </xf>
    <xf numFmtId="0" fontId="18" fillId="0" borderId="11" xfId="39" applyFont="1" applyBorder="1" applyAlignment="1">
      <alignment horizontal="right"/>
    </xf>
    <xf numFmtId="0" fontId="18" fillId="0" borderId="65" xfId="39" applyFont="1" applyBorder="1" applyAlignment="1">
      <alignment horizontal="center"/>
    </xf>
    <xf numFmtId="49" fontId="18" fillId="0" borderId="45" xfId="39" applyNumberFormat="1" applyFont="1" applyBorder="1" applyAlignment="1">
      <alignment horizontal="left"/>
    </xf>
    <xf numFmtId="49" fontId="18" fillId="0" borderId="0" xfId="39" applyNumberFormat="1" applyFont="1" applyAlignment="1">
      <alignment horizontal="right"/>
    </xf>
    <xf numFmtId="49" fontId="18" fillId="0" borderId="10" xfId="39" applyNumberFormat="1" applyFont="1" applyBorder="1" applyAlignment="1">
      <alignment horizontal="right"/>
    </xf>
    <xf numFmtId="49" fontId="18" fillId="0" borderId="49" xfId="39" applyNumberFormat="1" applyFont="1" applyBorder="1" applyAlignment="1">
      <alignment horizontal="left"/>
    </xf>
    <xf numFmtId="49" fontId="18" fillId="0" borderId="90" xfId="39" applyNumberFormat="1" applyFont="1" applyBorder="1" applyAlignment="1">
      <alignment horizontal="right"/>
    </xf>
    <xf numFmtId="49" fontId="18" fillId="0" borderId="91" xfId="39" applyNumberFormat="1" applyFont="1" applyBorder="1" applyAlignment="1">
      <alignment horizontal="right"/>
    </xf>
    <xf numFmtId="0" fontId="18" fillId="0" borderId="19" xfId="39" applyFont="1" applyBorder="1" applyAlignment="1">
      <alignment horizontal="right"/>
    </xf>
    <xf numFmtId="0" fontId="18" fillId="0" borderId="17" xfId="39" applyFont="1" applyBorder="1" applyAlignment="1">
      <alignment horizontal="right"/>
    </xf>
    <xf numFmtId="0" fontId="18" fillId="0" borderId="68" xfId="39" applyFont="1" applyBorder="1" applyAlignment="1">
      <alignment horizontal="center"/>
    </xf>
    <xf numFmtId="49" fontId="18" fillId="0" borderId="14" xfId="39" applyNumberFormat="1" applyFont="1" applyBorder="1" applyAlignment="1">
      <alignment horizontal="right"/>
    </xf>
    <xf numFmtId="176" fontId="18" fillId="0" borderId="14" xfId="39" applyNumberFormat="1" applyFont="1" applyBorder="1" applyAlignment="1">
      <alignment horizontal="right"/>
    </xf>
    <xf numFmtId="176" fontId="18" fillId="0" borderId="10" xfId="39" applyNumberFormat="1" applyFont="1" applyBorder="1" applyAlignment="1">
      <alignment horizontal="right"/>
    </xf>
    <xf numFmtId="176" fontId="18" fillId="0" borderId="11" xfId="39" applyNumberFormat="1" applyFont="1" applyBorder="1" applyAlignment="1">
      <alignment horizontal="right"/>
    </xf>
    <xf numFmtId="176" fontId="18" fillId="0" borderId="92" xfId="39" applyNumberFormat="1" applyFont="1" applyBorder="1" applyAlignment="1">
      <alignment horizontal="right"/>
    </xf>
    <xf numFmtId="176" fontId="18" fillId="0" borderId="93" xfId="39" applyNumberFormat="1" applyFont="1" applyBorder="1" applyAlignment="1">
      <alignment horizontal="right"/>
    </xf>
    <xf numFmtId="176" fontId="18" fillId="0" borderId="0" xfId="39" applyNumberFormat="1" applyFont="1" applyAlignment="1">
      <alignment horizontal="right"/>
    </xf>
    <xf numFmtId="176" fontId="18" fillId="0" borderId="19" xfId="39" applyNumberFormat="1" applyFont="1" applyBorder="1" applyAlignment="1">
      <alignment horizontal="right"/>
    </xf>
    <xf numFmtId="176" fontId="18" fillId="0" borderId="17" xfId="39" applyNumberFormat="1" applyFont="1" applyBorder="1" applyAlignment="1">
      <alignment horizontal="right"/>
    </xf>
    <xf numFmtId="176" fontId="18" fillId="0" borderId="90" xfId="39" applyNumberFormat="1" applyFont="1" applyBorder="1" applyAlignment="1">
      <alignment horizontal="right"/>
    </xf>
    <xf numFmtId="176" fontId="18" fillId="0" borderId="91" xfId="39" applyNumberFormat="1" applyFont="1" applyBorder="1" applyAlignment="1">
      <alignment horizontal="right"/>
    </xf>
    <xf numFmtId="0" fontId="18" fillId="0" borderId="0" xfId="39" applyFont="1" applyAlignment="1">
      <alignment horizontal="center"/>
    </xf>
    <xf numFmtId="3" fontId="22" fillId="0" borderId="0" xfId="39" applyNumberFormat="1" applyFont="1" applyAlignment="1">
      <alignment horizontal="right"/>
    </xf>
    <xf numFmtId="3" fontId="18" fillId="0" borderId="0" xfId="39" applyNumberFormat="1" applyFont="1" applyAlignment="1">
      <alignment horizontal="right"/>
    </xf>
    <xf numFmtId="176" fontId="18" fillId="0" borderId="0" xfId="39" applyNumberFormat="1" applyFont="1">
      <alignment vertical="center"/>
    </xf>
    <xf numFmtId="3" fontId="29" fillId="0" borderId="0" xfId="39" applyNumberFormat="1" applyFont="1" applyAlignment="1">
      <alignment horizontal="right"/>
    </xf>
    <xf numFmtId="176" fontId="29" fillId="0" borderId="0" xfId="39" applyNumberFormat="1" applyFont="1">
      <alignment vertical="center"/>
    </xf>
    <xf numFmtId="49" fontId="18" fillId="0" borderId="47" xfId="39" applyNumberFormat="1" applyFont="1" applyBorder="1" applyAlignment="1">
      <alignment horizontal="left"/>
    </xf>
    <xf numFmtId="176" fontId="18" fillId="0" borderId="32" xfId="39" applyNumberFormat="1" applyFont="1" applyBorder="1" applyAlignment="1">
      <alignment horizontal="right"/>
    </xf>
    <xf numFmtId="176" fontId="18" fillId="0" borderId="25" xfId="39" applyNumberFormat="1" applyFont="1" applyBorder="1" applyAlignment="1">
      <alignment horizontal="right"/>
    </xf>
    <xf numFmtId="176" fontId="18" fillId="0" borderId="27" xfId="39" applyNumberFormat="1" applyFont="1" applyBorder="1" applyAlignment="1">
      <alignment horizontal="right"/>
    </xf>
    <xf numFmtId="0" fontId="18" fillId="0" borderId="31" xfId="39" quotePrefix="1" applyFont="1" applyBorder="1" applyAlignment="1">
      <alignment horizontal="center" vertical="center"/>
    </xf>
    <xf numFmtId="176" fontId="18" fillId="0" borderId="10" xfId="39" applyNumberFormat="1" applyFont="1" applyBorder="1">
      <alignment vertical="center"/>
    </xf>
    <xf numFmtId="0" fontId="18" fillId="0" borderId="14" xfId="39" quotePrefix="1" applyFont="1" applyBorder="1" applyAlignment="1">
      <alignment horizontal="center" vertical="center"/>
    </xf>
    <xf numFmtId="0" fontId="25" fillId="0" borderId="0" xfId="39" applyFont="1">
      <alignment vertical="center"/>
    </xf>
    <xf numFmtId="0" fontId="20" fillId="0" borderId="0" xfId="39" applyFont="1">
      <alignment vertical="center"/>
    </xf>
    <xf numFmtId="176" fontId="18" fillId="0" borderId="11" xfId="39" applyNumberFormat="1" applyFont="1" applyBorder="1">
      <alignment vertical="center"/>
    </xf>
    <xf numFmtId="176" fontId="18" fillId="0" borderId="9" xfId="39" applyNumberFormat="1" applyFont="1" applyBorder="1" applyAlignment="1">
      <alignment horizontal="right"/>
    </xf>
    <xf numFmtId="3" fontId="37" fillId="0" borderId="0" xfId="39" applyNumberFormat="1" applyFont="1">
      <alignment vertical="center"/>
    </xf>
    <xf numFmtId="3" fontId="29" fillId="0" borderId="0" xfId="39" applyNumberFormat="1" applyFont="1">
      <alignment vertical="center"/>
    </xf>
    <xf numFmtId="3" fontId="18" fillId="0" borderId="0" xfId="39" applyNumberFormat="1" applyFont="1">
      <alignment vertical="center"/>
    </xf>
    <xf numFmtId="187" fontId="37" fillId="0" borderId="0" xfId="39" applyNumberFormat="1" applyFont="1">
      <alignment vertical="center"/>
    </xf>
    <xf numFmtId="187" fontId="18" fillId="0" borderId="0" xfId="39" applyNumberFormat="1" applyFont="1">
      <alignment vertical="center"/>
    </xf>
    <xf numFmtId="0" fontId="15" fillId="0" borderId="0" xfId="39" applyFont="1">
      <alignment vertical="center"/>
    </xf>
    <xf numFmtId="3" fontId="23" fillId="0" borderId="0" xfId="39" applyNumberFormat="1" applyFont="1" applyAlignment="1">
      <alignment horizontal="right"/>
    </xf>
    <xf numFmtId="3" fontId="15" fillId="0" borderId="0" xfId="39" applyNumberFormat="1" applyFont="1" applyAlignment="1">
      <alignment horizontal="right"/>
    </xf>
    <xf numFmtId="3" fontId="30" fillId="0" borderId="0" xfId="39" applyNumberFormat="1" applyFont="1" applyAlignment="1">
      <alignment horizontal="right"/>
    </xf>
    <xf numFmtId="176" fontId="30" fillId="0" borderId="0" xfId="39" applyNumberFormat="1" applyFont="1">
      <alignment vertical="center"/>
    </xf>
    <xf numFmtId="3" fontId="15" fillId="0" borderId="0" xfId="39" applyNumberFormat="1" applyFont="1">
      <alignment vertical="center"/>
    </xf>
    <xf numFmtId="176" fontId="18" fillId="0" borderId="26" xfId="39" applyNumberFormat="1" applyFont="1" applyBorder="1" applyAlignment="1">
      <alignment horizontal="right"/>
    </xf>
    <xf numFmtId="176" fontId="18" fillId="0" borderId="27" xfId="39" applyNumberFormat="1" applyFont="1" applyBorder="1">
      <alignment vertical="center"/>
    </xf>
    <xf numFmtId="176" fontId="18" fillId="0" borderId="32" xfId="39" applyNumberFormat="1" applyFont="1" applyBorder="1">
      <alignment vertical="center"/>
    </xf>
    <xf numFmtId="176" fontId="18" fillId="0" borderId="16" xfId="39" applyNumberFormat="1" applyFont="1" applyBorder="1" applyAlignment="1">
      <alignment horizontal="right"/>
    </xf>
    <xf numFmtId="176" fontId="18" fillId="0" borderId="11" xfId="37" applyNumberFormat="1" applyFont="1" applyFill="1" applyBorder="1"/>
    <xf numFmtId="176" fontId="18" fillId="0" borderId="10" xfId="37" applyNumberFormat="1" applyFont="1" applyFill="1" applyBorder="1"/>
    <xf numFmtId="176" fontId="18" fillId="0" borderId="24" xfId="39" applyNumberFormat="1" applyFont="1" applyBorder="1" applyAlignment="1">
      <alignment horizontal="right"/>
    </xf>
    <xf numFmtId="176" fontId="18" fillId="0" borderId="27" xfId="37" applyNumberFormat="1" applyFont="1" applyFill="1" applyBorder="1"/>
    <xf numFmtId="176" fontId="18" fillId="0" borderId="25" xfId="37" applyNumberFormat="1" applyFont="1" applyFill="1" applyBorder="1"/>
    <xf numFmtId="184" fontId="16" fillId="3" borderId="0" xfId="37" applyNumberFormat="1" applyFont="1"/>
    <xf numFmtId="0" fontId="11" fillId="0" borderId="0" xfId="39" applyFont="1">
      <alignment vertical="center"/>
    </xf>
    <xf numFmtId="0" fontId="20" fillId="0" borderId="0" xfId="39" quotePrefix="1" applyFont="1" applyAlignment="1">
      <alignment horizontal="left"/>
    </xf>
    <xf numFmtId="0" fontId="10" fillId="0" borderId="0" xfId="39" applyFont="1">
      <alignment vertical="center"/>
    </xf>
    <xf numFmtId="49" fontId="31" fillId="0" borderId="0" xfId="37" applyNumberFormat="1" applyFont="1" applyFill="1" applyAlignment="1">
      <alignment horizontal="left" vertical="center"/>
    </xf>
    <xf numFmtId="0" fontId="20" fillId="0" borderId="0" xfId="39" applyFont="1" applyAlignment="1">
      <alignment horizontal="left"/>
    </xf>
    <xf numFmtId="0" fontId="31" fillId="0" borderId="11" xfId="37" applyFont="1" applyFill="1" applyBorder="1" applyAlignment="1">
      <alignment horizontal="left" vertical="center"/>
    </xf>
    <xf numFmtId="0" fontId="31" fillId="0" borderId="11" xfId="37" applyFont="1" applyFill="1" applyBorder="1" applyAlignment="1">
      <alignment vertical="center"/>
    </xf>
    <xf numFmtId="0" fontId="31" fillId="0" borderId="0" xfId="37" applyFont="1" applyFill="1" applyAlignment="1">
      <alignment vertical="center"/>
    </xf>
    <xf numFmtId="0" fontId="31" fillId="0" borderId="0" xfId="39" applyFont="1">
      <alignment vertical="center"/>
    </xf>
    <xf numFmtId="0" fontId="18" fillId="0" borderId="0" xfId="6" quotePrefix="1" applyFont="1" applyAlignment="1">
      <alignment horizontal="left"/>
    </xf>
    <xf numFmtId="0" fontId="18" fillId="0" borderId="0" xfId="6" applyFont="1"/>
    <xf numFmtId="0" fontId="18" fillId="0" borderId="0" xfId="6" applyFont="1" applyAlignment="1">
      <alignment horizontal="right"/>
    </xf>
    <xf numFmtId="0" fontId="19" fillId="0" borderId="0" xfId="6" applyFont="1" applyAlignment="1">
      <alignment horizontal="centerContinuous" vertical="center"/>
    </xf>
    <xf numFmtId="0" fontId="18" fillId="0" borderId="0" xfId="6" applyFont="1" applyAlignment="1">
      <alignment vertical="center"/>
    </xf>
    <xf numFmtId="0" fontId="18" fillId="0" borderId="0" xfId="6" applyFont="1" applyAlignment="1">
      <alignment horizontal="centerContinuous" vertical="center"/>
    </xf>
    <xf numFmtId="0" fontId="18" fillId="0" borderId="0" xfId="6" applyFont="1" applyAlignment="1">
      <alignment horizontal="centerContinuous"/>
    </xf>
    <xf numFmtId="0" fontId="18" fillId="0" borderId="0" xfId="6" applyFont="1" applyAlignment="1">
      <alignment horizontal="right" vertical="center"/>
    </xf>
    <xf numFmtId="0" fontId="18" fillId="0" borderId="12" xfId="6" applyFont="1" applyBorder="1" applyAlignment="1">
      <alignment horizontal="centerContinuous" vertical="center"/>
    </xf>
    <xf numFmtId="0" fontId="18" fillId="0" borderId="94" xfId="6" applyFont="1" applyBorder="1" applyAlignment="1">
      <alignment horizontal="centerContinuous" vertical="center"/>
    </xf>
    <xf numFmtId="0" fontId="18" fillId="0" borderId="59" xfId="6" applyFont="1" applyBorder="1" applyAlignment="1">
      <alignment horizontal="centerContinuous" vertical="center"/>
    </xf>
    <xf numFmtId="0" fontId="18" fillId="0" borderId="95" xfId="6" applyFont="1" applyBorder="1" applyAlignment="1">
      <alignment horizontal="center" vertical="center"/>
    </xf>
    <xf numFmtId="0" fontId="18" fillId="0" borderId="85" xfId="6" applyFont="1" applyBorder="1" applyAlignment="1">
      <alignment horizontal="center" vertical="center"/>
    </xf>
    <xf numFmtId="0" fontId="18" fillId="0" borderId="96" xfId="6" applyFont="1" applyBorder="1" applyAlignment="1">
      <alignment horizontal="center" vertical="center"/>
    </xf>
    <xf numFmtId="0" fontId="11" fillId="0" borderId="38" xfId="6" applyFont="1" applyBorder="1" applyAlignment="1">
      <alignment horizontal="center" vertical="center"/>
    </xf>
    <xf numFmtId="0" fontId="11" fillId="0" borderId="39" xfId="6" applyFont="1" applyBorder="1" applyAlignment="1">
      <alignment horizontal="center" vertical="center"/>
    </xf>
    <xf numFmtId="0" fontId="11" fillId="0" borderId="62" xfId="6" applyFont="1" applyBorder="1" applyAlignment="1">
      <alignment horizontal="center" vertical="center"/>
    </xf>
    <xf numFmtId="0" fontId="11" fillId="0" borderId="97" xfId="6" applyFont="1" applyBorder="1" applyAlignment="1">
      <alignment horizontal="center" vertical="center"/>
    </xf>
    <xf numFmtId="0" fontId="11" fillId="0" borderId="98" xfId="6" applyFont="1" applyBorder="1" applyAlignment="1">
      <alignment horizontal="center" vertical="center"/>
    </xf>
    <xf numFmtId="0" fontId="11" fillId="0" borderId="50" xfId="6" applyFont="1" applyBorder="1" applyAlignment="1">
      <alignment horizontal="center" vertical="center"/>
    </xf>
    <xf numFmtId="0" fontId="11" fillId="0" borderId="99" xfId="6" applyFont="1" applyBorder="1" applyAlignment="1">
      <alignment horizontal="center" vertical="center"/>
    </xf>
    <xf numFmtId="49" fontId="18" fillId="0" borderId="100" xfId="6" applyNumberFormat="1" applyFont="1" applyBorder="1" applyAlignment="1">
      <alignment horizontal="left"/>
    </xf>
    <xf numFmtId="176" fontId="18" fillId="0" borderId="25" xfId="6" applyNumberFormat="1" applyFont="1" applyBorder="1" applyAlignment="1">
      <alignment horizontal="right"/>
    </xf>
    <xf numFmtId="0" fontId="18" fillId="0" borderId="25" xfId="6" applyFont="1" applyBorder="1" applyAlignment="1">
      <alignment horizontal="right"/>
    </xf>
    <xf numFmtId="0" fontId="18" fillId="0" borderId="101" xfId="6" applyFont="1" applyBorder="1" applyAlignment="1">
      <alignment horizontal="center"/>
    </xf>
    <xf numFmtId="49" fontId="18" fillId="0" borderId="45" xfId="6" applyNumberFormat="1" applyFont="1" applyBorder="1" applyAlignment="1">
      <alignment horizontal="left"/>
    </xf>
    <xf numFmtId="176" fontId="18" fillId="0" borderId="17" xfId="6" applyNumberFormat="1" applyFont="1" applyBorder="1" applyAlignment="1">
      <alignment horizontal="right"/>
    </xf>
    <xf numFmtId="0" fontId="18" fillId="0" borderId="17" xfId="6" applyFont="1" applyBorder="1" applyAlignment="1">
      <alignment horizontal="right"/>
    </xf>
    <xf numFmtId="0" fontId="18" fillId="0" borderId="68" xfId="6" applyFont="1" applyBorder="1" applyAlignment="1">
      <alignment horizontal="center"/>
    </xf>
    <xf numFmtId="49" fontId="18" fillId="0" borderId="77" xfId="6" applyNumberFormat="1" applyFont="1" applyBorder="1" applyAlignment="1">
      <alignment horizontal="left"/>
    </xf>
    <xf numFmtId="176" fontId="18" fillId="0" borderId="11" xfId="6" applyNumberFormat="1" applyFont="1" applyBorder="1" applyAlignment="1">
      <alignment horizontal="right"/>
    </xf>
    <xf numFmtId="176" fontId="18" fillId="0" borderId="10" xfId="6" applyNumberFormat="1" applyFont="1" applyBorder="1" applyAlignment="1">
      <alignment horizontal="right"/>
    </xf>
    <xf numFmtId="0" fontId="18" fillId="0" borderId="10" xfId="6" applyFont="1" applyBorder="1" applyAlignment="1">
      <alignment horizontal="right"/>
    </xf>
    <xf numFmtId="0" fontId="18" fillId="0" borderId="65" xfId="6" applyFont="1" applyBorder="1" applyAlignment="1">
      <alignment horizontal="center"/>
    </xf>
    <xf numFmtId="0" fontId="18" fillId="0" borderId="10" xfId="6" applyFont="1" applyBorder="1"/>
    <xf numFmtId="0" fontId="18" fillId="0" borderId="102" xfId="6" applyFont="1" applyBorder="1" applyAlignment="1">
      <alignment horizontal="right"/>
    </xf>
    <xf numFmtId="49" fontId="18" fillId="0" borderId="46" xfId="6" applyNumberFormat="1" applyFont="1" applyBorder="1" applyAlignment="1">
      <alignment horizontal="left"/>
    </xf>
    <xf numFmtId="0" fontId="18" fillId="0" borderId="10" xfId="6" quotePrefix="1" applyFont="1" applyBorder="1" applyAlignment="1">
      <alignment horizontal="left"/>
    </xf>
    <xf numFmtId="0" fontId="18" fillId="0" borderId="17" xfId="6" applyFont="1" applyBorder="1"/>
    <xf numFmtId="0" fontId="20" fillId="0" borderId="0" xfId="6" quotePrefix="1" applyFont="1"/>
    <xf numFmtId="0" fontId="20" fillId="0" borderId="10" xfId="6" quotePrefix="1" applyFont="1" applyBorder="1"/>
    <xf numFmtId="176" fontId="18" fillId="0" borderId="10" xfId="6" applyNumberFormat="1" applyFont="1" applyBorder="1"/>
    <xf numFmtId="176" fontId="18" fillId="0" borderId="17" xfId="6" applyNumberFormat="1" applyFont="1" applyBorder="1"/>
    <xf numFmtId="49" fontId="18" fillId="0" borderId="49" xfId="6" applyNumberFormat="1" applyFont="1" applyBorder="1" applyAlignment="1">
      <alignment horizontal="left"/>
    </xf>
    <xf numFmtId="49" fontId="18" fillId="0" borderId="45" xfId="6" applyNumberFormat="1" applyFont="1" applyBorder="1"/>
    <xf numFmtId="0" fontId="18" fillId="0" borderId="30" xfId="6" applyFont="1" applyBorder="1" applyAlignment="1">
      <alignment horizontal="right"/>
    </xf>
    <xf numFmtId="0" fontId="18" fillId="0" borderId="14" xfId="6" quotePrefix="1" applyFont="1" applyBorder="1" applyAlignment="1">
      <alignment horizontal="center" vertical="center"/>
    </xf>
    <xf numFmtId="49" fontId="18" fillId="0" borderId="46" xfId="6" applyNumberFormat="1" applyFont="1" applyBorder="1"/>
    <xf numFmtId="0" fontId="18" fillId="0" borderId="21" xfId="6" quotePrefix="1" applyFont="1" applyBorder="1" applyAlignment="1">
      <alignment horizontal="center" vertical="center"/>
    </xf>
    <xf numFmtId="176" fontId="18" fillId="0" borderId="9" xfId="6" applyNumberFormat="1" applyFont="1" applyBorder="1" applyAlignment="1">
      <alignment horizontal="right"/>
    </xf>
    <xf numFmtId="176" fontId="18" fillId="0" borderId="24" xfId="6" applyNumberFormat="1" applyFont="1" applyBorder="1" applyAlignment="1">
      <alignment horizontal="right"/>
    </xf>
    <xf numFmtId="176" fontId="18" fillId="0" borderId="25" xfId="6" applyNumberFormat="1" applyFont="1" applyBorder="1"/>
    <xf numFmtId="0" fontId="18" fillId="0" borderId="31" xfId="6" quotePrefix="1" applyFont="1" applyBorder="1" applyAlignment="1">
      <alignment horizontal="center" vertical="center"/>
    </xf>
    <xf numFmtId="0" fontId="15" fillId="0" borderId="0" xfId="6" applyFont="1"/>
    <xf numFmtId="176" fontId="18" fillId="0" borderId="23" xfId="6" applyNumberFormat="1" applyFont="1" applyBorder="1"/>
    <xf numFmtId="49" fontId="18" fillId="0" borderId="47" xfId="6" applyNumberFormat="1" applyFont="1" applyBorder="1"/>
    <xf numFmtId="176" fontId="18" fillId="0" borderId="27" xfId="6" applyNumberFormat="1" applyFont="1" applyBorder="1" applyAlignment="1">
      <alignment horizontal="right"/>
    </xf>
    <xf numFmtId="176" fontId="18" fillId="0" borderId="30" xfId="6" applyNumberFormat="1" applyFont="1" applyBorder="1"/>
    <xf numFmtId="0" fontId="18" fillId="0" borderId="103" xfId="6" quotePrefix="1" applyFont="1" applyBorder="1" applyAlignment="1">
      <alignment horizontal="center" vertical="center"/>
    </xf>
    <xf numFmtId="0" fontId="5" fillId="0" borderId="0" xfId="6"/>
    <xf numFmtId="0" fontId="21" fillId="0" borderId="0" xfId="6" quotePrefix="1" applyFont="1" applyAlignment="1">
      <alignment horizontal="left"/>
    </xf>
    <xf numFmtId="0" fontId="8" fillId="0" borderId="0" xfId="6" applyFont="1"/>
    <xf numFmtId="0" fontId="21" fillId="0" borderId="0" xfId="6" applyFont="1" applyAlignment="1">
      <alignment horizontal="left" vertical="center"/>
    </xf>
    <xf numFmtId="49" fontId="21" fillId="0" borderId="0" xfId="6" applyNumberFormat="1" applyFont="1" applyAlignment="1">
      <alignment horizontal="left" vertical="center"/>
    </xf>
    <xf numFmtId="0" fontId="21" fillId="0" borderId="0" xfId="6" applyFont="1"/>
    <xf numFmtId="0" fontId="1" fillId="0" borderId="0" xfId="6" applyFont="1"/>
    <xf numFmtId="0" fontId="18" fillId="0" borderId="0" xfId="8" quotePrefix="1" applyFont="1" applyAlignment="1">
      <alignment horizontal="left"/>
    </xf>
    <xf numFmtId="0" fontId="18" fillId="0" borderId="0" xfId="8" applyFont="1"/>
    <xf numFmtId="0" fontId="18" fillId="0" borderId="0" xfId="8" applyFont="1" applyAlignment="1">
      <alignment horizontal="right"/>
    </xf>
    <xf numFmtId="0" fontId="29" fillId="0" borderId="0" xfId="8" quotePrefix="1" applyFont="1" applyAlignment="1">
      <alignment horizontal="left"/>
    </xf>
    <xf numFmtId="0" fontId="18" fillId="0" borderId="0" xfId="8" applyFont="1" applyAlignment="1">
      <alignment vertical="center"/>
    </xf>
    <xf numFmtId="0" fontId="19" fillId="0" borderId="0" xfId="8" quotePrefix="1" applyFont="1" applyAlignment="1">
      <alignment horizontal="centerContinuous" vertical="center"/>
    </xf>
    <xf numFmtId="0" fontId="18" fillId="0" borderId="0" xfId="8" applyFont="1" applyAlignment="1">
      <alignment horizontal="centerContinuous" vertical="center"/>
    </xf>
    <xf numFmtId="0" fontId="18" fillId="0" borderId="0" xfId="8" applyFont="1" applyAlignment="1">
      <alignment horizontal="left" vertical="center"/>
    </xf>
    <xf numFmtId="0" fontId="18" fillId="0" borderId="0" xfId="8" applyFont="1" applyAlignment="1">
      <alignment horizontal="right" vertical="center"/>
    </xf>
    <xf numFmtId="0" fontId="18" fillId="0" borderId="0" xfId="8" quotePrefix="1" applyFont="1" applyAlignment="1">
      <alignment horizontal="centerContinuous" vertical="center"/>
    </xf>
    <xf numFmtId="0" fontId="18" fillId="0" borderId="0" xfId="8" applyFont="1" applyAlignment="1">
      <alignment horizontal="centerContinuous"/>
    </xf>
    <xf numFmtId="0" fontId="18" fillId="0" borderId="3" xfId="8" applyFont="1" applyBorder="1" applyAlignment="1">
      <alignment horizontal="distributed" vertical="center" wrapText="1"/>
    </xf>
    <xf numFmtId="0" fontId="18" fillId="0" borderId="3" xfId="8" applyFont="1" applyBorder="1" applyAlignment="1">
      <alignment horizontal="center" vertical="center" wrapText="1"/>
    </xf>
    <xf numFmtId="0" fontId="18" fillId="0" borderId="3" xfId="8" quotePrefix="1" applyFont="1" applyBorder="1" applyAlignment="1">
      <alignment horizontal="center" vertical="center" wrapText="1"/>
    </xf>
    <xf numFmtId="0" fontId="18" fillId="0" borderId="104" xfId="8" quotePrefix="1" applyFont="1" applyBorder="1" applyAlignment="1">
      <alignment horizontal="distributed" vertical="center" wrapText="1"/>
    </xf>
    <xf numFmtId="0" fontId="20" fillId="0" borderId="39" xfId="8" applyFont="1" applyBorder="1" applyAlignment="1">
      <alignment horizontal="distributed" vertical="center" wrapText="1"/>
    </xf>
    <xf numFmtId="0" fontId="20" fillId="0" borderId="39" xfId="8" applyFont="1" applyBorder="1" applyAlignment="1">
      <alignment horizontal="center" vertical="center" wrapText="1"/>
    </xf>
    <xf numFmtId="0" fontId="25" fillId="0" borderId="39" xfId="8" applyFont="1" applyBorder="1" applyAlignment="1">
      <alignment horizontal="center" vertical="center" wrapText="1"/>
    </xf>
    <xf numFmtId="0" fontId="20" fillId="0" borderId="39" xfId="8" quotePrefix="1" applyFont="1" applyBorder="1" applyAlignment="1">
      <alignment horizontal="center" vertical="center" wrapText="1"/>
    </xf>
    <xf numFmtId="0" fontId="20" fillId="0" borderId="105" xfId="8" quotePrefix="1" applyFont="1" applyBorder="1" applyAlignment="1">
      <alignment horizontal="distributed" vertical="center" wrapText="1"/>
    </xf>
    <xf numFmtId="49" fontId="18" fillId="0" borderId="77" xfId="8" applyNumberFormat="1" applyFont="1" applyBorder="1" applyAlignment="1">
      <alignment horizontal="center"/>
    </xf>
    <xf numFmtId="3" fontId="18" fillId="0" borderId="10" xfId="8" applyNumberFormat="1" applyFont="1" applyBorder="1" applyAlignment="1">
      <alignment horizontal="right"/>
    </xf>
    <xf numFmtId="0" fontId="18" fillId="0" borderId="10" xfId="8" applyFont="1" applyBorder="1" applyAlignment="1">
      <alignment horizontal="right"/>
    </xf>
    <xf numFmtId="3" fontId="18" fillId="0" borderId="106" xfId="8" applyNumberFormat="1" applyFont="1" applyBorder="1" applyAlignment="1">
      <alignment horizontal="right"/>
    </xf>
    <xf numFmtId="49" fontId="18" fillId="0" borderId="14" xfId="8" applyNumberFormat="1" applyFont="1" applyBorder="1" applyAlignment="1">
      <alignment horizontal="center"/>
    </xf>
    <xf numFmtId="3" fontId="18" fillId="0" borderId="1" xfId="8" applyNumberFormat="1" applyFont="1" applyBorder="1" applyAlignment="1">
      <alignment horizontal="right"/>
    </xf>
    <xf numFmtId="3" fontId="18" fillId="0" borderId="0" xfId="8" applyNumberFormat="1" applyFont="1" applyAlignment="1">
      <alignment horizontal="right"/>
    </xf>
    <xf numFmtId="3" fontId="18" fillId="0" borderId="11" xfId="8" applyNumberFormat="1" applyFont="1" applyBorder="1" applyAlignment="1">
      <alignment horizontal="left"/>
    </xf>
    <xf numFmtId="49" fontId="18" fillId="0" borderId="77" xfId="8" quotePrefix="1" applyNumberFormat="1" applyFont="1" applyBorder="1" applyAlignment="1">
      <alignment horizontal="center"/>
    </xf>
    <xf numFmtId="0" fontId="18" fillId="0" borderId="11" xfId="8" applyFont="1" applyBorder="1"/>
    <xf numFmtId="3" fontId="18" fillId="0" borderId="11" xfId="8" applyNumberFormat="1" applyFont="1" applyBorder="1" applyAlignment="1">
      <alignment horizontal="right"/>
    </xf>
    <xf numFmtId="3" fontId="18" fillId="0" borderId="107" xfId="8" applyNumberFormat="1" applyFont="1" applyBorder="1" applyAlignment="1">
      <alignment horizontal="right"/>
    </xf>
    <xf numFmtId="180" fontId="18" fillId="0" borderId="10" xfId="8" applyNumberFormat="1" applyFont="1" applyBorder="1" applyAlignment="1">
      <alignment horizontal="right"/>
    </xf>
    <xf numFmtId="3" fontId="18" fillId="0" borderId="108" xfId="8" applyNumberFormat="1" applyFont="1" applyBorder="1" applyAlignment="1">
      <alignment horizontal="right"/>
    </xf>
    <xf numFmtId="49" fontId="18" fillId="0" borderId="14" xfId="8" quotePrefix="1" applyNumberFormat="1" applyFont="1" applyBorder="1" applyAlignment="1">
      <alignment horizontal="center"/>
    </xf>
    <xf numFmtId="3" fontId="18" fillId="0" borderId="22" xfId="8" applyNumberFormat="1" applyFont="1" applyBorder="1" applyAlignment="1">
      <alignment horizontal="right"/>
    </xf>
    <xf numFmtId="0" fontId="15" fillId="0" borderId="0" xfId="8" applyFont="1"/>
    <xf numFmtId="49" fontId="15" fillId="0" borderId="77" xfId="8" applyNumberFormat="1" applyFont="1" applyBorder="1" applyAlignment="1">
      <alignment horizontal="center"/>
    </xf>
    <xf numFmtId="49" fontId="15" fillId="0" borderId="14" xfId="8" quotePrefix="1" applyNumberFormat="1" applyFont="1" applyBorder="1" applyAlignment="1">
      <alignment horizontal="center"/>
    </xf>
    <xf numFmtId="3" fontId="30" fillId="0" borderId="1" xfId="8" applyNumberFormat="1" applyFont="1" applyBorder="1" applyAlignment="1">
      <alignment horizontal="right"/>
    </xf>
    <xf numFmtId="3" fontId="30" fillId="0" borderId="11" xfId="8" applyNumberFormat="1" applyFont="1" applyBorder="1" applyAlignment="1">
      <alignment horizontal="right"/>
    </xf>
    <xf numFmtId="3" fontId="30" fillId="0" borderId="10" xfId="8" applyNumberFormat="1" applyFont="1" applyBorder="1" applyAlignment="1">
      <alignment horizontal="right"/>
    </xf>
    <xf numFmtId="3" fontId="30" fillId="0" borderId="22" xfId="8" applyNumberFormat="1" applyFont="1" applyBorder="1" applyAlignment="1">
      <alignment horizontal="right"/>
    </xf>
    <xf numFmtId="3" fontId="30" fillId="0" borderId="0" xfId="8" applyNumberFormat="1" applyFont="1" applyAlignment="1">
      <alignment horizontal="right"/>
    </xf>
    <xf numFmtId="0" fontId="18" fillId="0" borderId="1" xfId="8" applyFont="1" applyBorder="1" applyAlignment="1">
      <alignment horizontal="right"/>
    </xf>
    <xf numFmtId="0" fontId="18" fillId="0" borderId="11" xfId="8" applyFont="1" applyBorder="1" applyAlignment="1">
      <alignment horizontal="left"/>
    </xf>
    <xf numFmtId="3" fontId="18" fillId="0" borderId="109" xfId="8" applyNumberFormat="1" applyFont="1" applyBorder="1" applyAlignment="1">
      <alignment horizontal="right"/>
    </xf>
    <xf numFmtId="49" fontId="11" fillId="0" borderId="14" xfId="8" applyNumberFormat="1" applyFont="1" applyBorder="1" applyAlignment="1">
      <alignment horizontal="center"/>
    </xf>
    <xf numFmtId="179" fontId="18" fillId="0" borderId="10" xfId="8" applyNumberFormat="1" applyFont="1" applyBorder="1" applyAlignment="1">
      <alignment horizontal="right"/>
    </xf>
    <xf numFmtId="49" fontId="10" fillId="0" borderId="77" xfId="8" quotePrefix="1" applyNumberFormat="1" applyFont="1" applyBorder="1" applyAlignment="1">
      <alignment horizontal="distributed"/>
    </xf>
    <xf numFmtId="3" fontId="29" fillId="0" borderId="10" xfId="8" applyNumberFormat="1" applyFont="1" applyBorder="1" applyAlignment="1">
      <alignment horizontal="right"/>
    </xf>
    <xf numFmtId="179" fontId="18" fillId="0" borderId="0" xfId="8" applyNumberFormat="1" applyFont="1" applyAlignment="1">
      <alignment horizontal="right"/>
    </xf>
    <xf numFmtId="0" fontId="18" fillId="0" borderId="10" xfId="8" applyFont="1" applyBorder="1" applyAlignment="1">
      <alignment horizontal="left"/>
    </xf>
    <xf numFmtId="3" fontId="29" fillId="0" borderId="109" xfId="8" applyNumberFormat="1" applyFont="1" applyBorder="1" applyAlignment="1">
      <alignment horizontal="right"/>
    </xf>
    <xf numFmtId="49" fontId="10" fillId="0" borderId="14" xfId="8" quotePrefix="1" applyNumberFormat="1" applyFont="1" applyBorder="1" applyAlignment="1">
      <alignment horizontal="distributed"/>
    </xf>
    <xf numFmtId="0" fontId="18" fillId="0" borderId="10" xfId="8" applyFont="1" applyBorder="1"/>
    <xf numFmtId="0" fontId="18" fillId="0" borderId="1" xfId="8" applyFont="1" applyBorder="1"/>
    <xf numFmtId="0" fontId="18" fillId="0" borderId="110" xfId="8" applyFont="1" applyBorder="1" applyAlignment="1">
      <alignment horizontal="left"/>
    </xf>
    <xf numFmtId="0" fontId="18" fillId="0" borderId="106" xfId="8" applyFont="1" applyBorder="1"/>
    <xf numFmtId="49" fontId="18" fillId="0" borderId="14" xfId="8" applyNumberFormat="1" applyFont="1" applyBorder="1" applyAlignment="1">
      <alignment horizontal="distributed"/>
    </xf>
    <xf numFmtId="0" fontId="11" fillId="0" borderId="83" xfId="8" applyFont="1" applyBorder="1"/>
    <xf numFmtId="0" fontId="11" fillId="0" borderId="0" xfId="8" applyFont="1"/>
    <xf numFmtId="0" fontId="20" fillId="0" borderId="0" xfId="8" quotePrefix="1" applyFont="1" applyAlignment="1">
      <alignment horizontal="left"/>
    </xf>
    <xf numFmtId="0" fontId="10" fillId="0" borderId="0" xfId="8" applyFont="1"/>
    <xf numFmtId="0" fontId="38" fillId="0" borderId="0" xfId="8" applyFont="1" applyAlignment="1">
      <alignment horizontal="left" vertical="center"/>
    </xf>
    <xf numFmtId="0" fontId="39" fillId="0" borderId="0" xfId="8" applyFont="1" applyAlignment="1">
      <alignment horizontal="left"/>
    </xf>
    <xf numFmtId="0" fontId="11" fillId="0" borderId="0" xfId="6" applyFont="1"/>
    <xf numFmtId="0" fontId="18" fillId="0" borderId="0" xfId="6" quotePrefix="1" applyFont="1" applyAlignment="1">
      <alignment horizontal="right"/>
    </xf>
    <xf numFmtId="0" fontId="19" fillId="0" borderId="0" xfId="6" quotePrefix="1" applyFont="1" applyAlignment="1">
      <alignment horizontal="centerContinuous" vertical="center"/>
    </xf>
    <xf numFmtId="0" fontId="18" fillId="0" borderId="0" xfId="6" quotePrefix="1" applyFont="1" applyAlignment="1">
      <alignment horizontal="centerContinuous" vertical="center"/>
    </xf>
    <xf numFmtId="0" fontId="18" fillId="0" borderId="3" xfId="6" applyFont="1" applyBorder="1" applyAlignment="1">
      <alignment horizontal="distributed" vertical="center" wrapText="1"/>
    </xf>
    <xf numFmtId="0" fontId="18" fillId="0" borderId="3" xfId="6" applyFont="1" applyBorder="1" applyAlignment="1">
      <alignment horizontal="center" vertical="center" wrapText="1"/>
    </xf>
    <xf numFmtId="0" fontId="18" fillId="0" borderId="3" xfId="6" quotePrefix="1" applyFont="1" applyBorder="1" applyAlignment="1">
      <alignment horizontal="center" vertical="center" wrapText="1"/>
    </xf>
    <xf numFmtId="0" fontId="18" fillId="0" borderId="104" xfId="6" quotePrefix="1" applyFont="1" applyBorder="1" applyAlignment="1">
      <alignment horizontal="distributed" vertical="center" wrapText="1"/>
    </xf>
    <xf numFmtId="0" fontId="20" fillId="0" borderId="39" xfId="6" applyFont="1" applyBorder="1" applyAlignment="1">
      <alignment horizontal="distributed" vertical="center" wrapText="1"/>
    </xf>
    <xf numFmtId="0" fontId="20" fillId="0" borderId="39" xfId="6" applyFont="1" applyBorder="1" applyAlignment="1">
      <alignment horizontal="center" vertical="center" wrapText="1"/>
    </xf>
    <xf numFmtId="0" fontId="25" fillId="0" borderId="39" xfId="6" applyFont="1" applyBorder="1" applyAlignment="1">
      <alignment horizontal="center" vertical="center" wrapText="1"/>
    </xf>
    <xf numFmtId="0" fontId="20" fillId="0" borderId="39" xfId="6" quotePrefix="1" applyFont="1" applyBorder="1" applyAlignment="1">
      <alignment horizontal="center" vertical="center" wrapText="1"/>
    </xf>
    <xf numFmtId="0" fontId="20" fillId="0" borderId="105" xfId="6" quotePrefix="1" applyFont="1" applyBorder="1" applyAlignment="1">
      <alignment horizontal="distributed" vertical="center" wrapText="1"/>
    </xf>
    <xf numFmtId="49" fontId="18" fillId="0" borderId="77" xfId="6" applyNumberFormat="1" applyFont="1" applyBorder="1" applyAlignment="1">
      <alignment horizontal="center"/>
    </xf>
    <xf numFmtId="3" fontId="18" fillId="0" borderId="10" xfId="6" applyNumberFormat="1" applyFont="1" applyBorder="1" applyAlignment="1">
      <alignment horizontal="right"/>
    </xf>
    <xf numFmtId="3" fontId="18" fillId="0" borderId="106" xfId="6" applyNumberFormat="1" applyFont="1" applyBorder="1" applyAlignment="1">
      <alignment horizontal="right"/>
    </xf>
    <xf numFmtId="49" fontId="18" fillId="0" borderId="14" xfId="6" applyNumberFormat="1" applyFont="1" applyBorder="1" applyAlignment="1">
      <alignment horizontal="center"/>
    </xf>
    <xf numFmtId="3" fontId="18" fillId="0" borderId="1" xfId="6" applyNumberFormat="1" applyFont="1" applyBorder="1" applyAlignment="1">
      <alignment horizontal="right"/>
    </xf>
    <xf numFmtId="3" fontId="18" fillId="0" borderId="0" xfId="6" applyNumberFormat="1" applyFont="1" applyAlignment="1">
      <alignment horizontal="right"/>
    </xf>
    <xf numFmtId="3" fontId="18" fillId="0" borderId="11" xfId="6" applyNumberFormat="1" applyFont="1" applyBorder="1" applyAlignment="1">
      <alignment horizontal="left"/>
    </xf>
    <xf numFmtId="49" fontId="18" fillId="0" borderId="77" xfId="6" quotePrefix="1" applyNumberFormat="1" applyFont="1" applyBorder="1" applyAlignment="1">
      <alignment horizontal="center"/>
    </xf>
    <xf numFmtId="0" fontId="18" fillId="0" borderId="11" xfId="6" applyFont="1" applyBorder="1"/>
    <xf numFmtId="3" fontId="18" fillId="0" borderId="11" xfId="6" applyNumberFormat="1" applyFont="1" applyBorder="1" applyAlignment="1">
      <alignment horizontal="right"/>
    </xf>
    <xf numFmtId="3" fontId="18" fillId="0" borderId="22" xfId="6" applyNumberFormat="1" applyFont="1" applyBorder="1" applyAlignment="1">
      <alignment horizontal="right"/>
    </xf>
    <xf numFmtId="180" fontId="18" fillId="0" borderId="10" xfId="6" applyNumberFormat="1" applyFont="1" applyBorder="1" applyAlignment="1">
      <alignment horizontal="right"/>
    </xf>
    <xf numFmtId="49" fontId="18" fillId="0" borderId="14" xfId="6" quotePrefix="1" applyNumberFormat="1" applyFont="1" applyBorder="1" applyAlignment="1">
      <alignment horizontal="center"/>
    </xf>
    <xf numFmtId="3" fontId="18" fillId="0" borderId="108" xfId="6" applyNumberFormat="1" applyFont="1" applyBorder="1" applyAlignment="1">
      <alignment horizontal="right"/>
    </xf>
    <xf numFmtId="3" fontId="18" fillId="0" borderId="107" xfId="6" applyNumberFormat="1" applyFont="1" applyBorder="1" applyAlignment="1">
      <alignment horizontal="right"/>
    </xf>
    <xf numFmtId="3" fontId="18" fillId="0" borderId="45" xfId="6" applyNumberFormat="1" applyFont="1" applyBorder="1" applyAlignment="1">
      <alignment horizontal="right"/>
    </xf>
    <xf numFmtId="49" fontId="15" fillId="0" borderId="77" xfId="6" applyNumberFormat="1" applyFont="1" applyBorder="1" applyAlignment="1">
      <alignment horizontal="center"/>
    </xf>
    <xf numFmtId="49" fontId="15" fillId="0" borderId="14" xfId="6" applyNumberFormat="1" applyFont="1" applyBorder="1" applyAlignment="1">
      <alignment horizontal="center"/>
    </xf>
    <xf numFmtId="0" fontId="18" fillId="0" borderId="1" xfId="6" applyFont="1" applyBorder="1" applyAlignment="1">
      <alignment horizontal="right"/>
    </xf>
    <xf numFmtId="0" fontId="18" fillId="0" borderId="11" xfId="6" applyFont="1" applyBorder="1" applyAlignment="1">
      <alignment horizontal="left"/>
    </xf>
    <xf numFmtId="49" fontId="11" fillId="0" borderId="14" xfId="6" applyNumberFormat="1" applyFont="1" applyBorder="1" applyAlignment="1">
      <alignment horizontal="center"/>
    </xf>
    <xf numFmtId="179" fontId="18" fillId="0" borderId="10" xfId="6" applyNumberFormat="1" applyFont="1" applyBorder="1" applyAlignment="1">
      <alignment horizontal="right"/>
    </xf>
    <xf numFmtId="49" fontId="10" fillId="0" borderId="77" xfId="6" quotePrefix="1" applyNumberFormat="1" applyFont="1" applyBorder="1" applyAlignment="1">
      <alignment horizontal="distributed"/>
    </xf>
    <xf numFmtId="3" fontId="29" fillId="0" borderId="10" xfId="6" applyNumberFormat="1" applyFont="1" applyBorder="1" applyAlignment="1">
      <alignment horizontal="right"/>
    </xf>
    <xf numFmtId="179" fontId="18" fillId="0" borderId="0" xfId="6" applyNumberFormat="1" applyFont="1" applyAlignment="1">
      <alignment horizontal="right"/>
    </xf>
    <xf numFmtId="0" fontId="18" fillId="0" borderId="10" xfId="6" applyFont="1" applyBorder="1" applyAlignment="1">
      <alignment horizontal="left"/>
    </xf>
    <xf numFmtId="3" fontId="29" fillId="0" borderId="109" xfId="6" applyNumberFormat="1" applyFont="1" applyBorder="1" applyAlignment="1">
      <alignment horizontal="right"/>
    </xf>
    <xf numFmtId="49" fontId="10" fillId="0" borderId="14" xfId="6" quotePrefix="1" applyNumberFormat="1" applyFont="1" applyBorder="1" applyAlignment="1">
      <alignment horizontal="distributed"/>
    </xf>
    <xf numFmtId="0" fontId="18" fillId="0" borderId="1" xfId="6" applyFont="1" applyBorder="1"/>
    <xf numFmtId="0" fontId="18" fillId="0" borderId="110" xfId="6" applyFont="1" applyBorder="1" applyAlignment="1">
      <alignment horizontal="left"/>
    </xf>
    <xf numFmtId="0" fontId="18" fillId="0" borderId="106" xfId="6" applyFont="1" applyBorder="1"/>
    <xf numFmtId="49" fontId="18" fillId="0" borderId="14" xfId="6" applyNumberFormat="1" applyFont="1" applyBorder="1" applyAlignment="1">
      <alignment horizontal="distributed"/>
    </xf>
    <xf numFmtId="0" fontId="11" fillId="0" borderId="83" xfId="6" applyFont="1" applyBorder="1"/>
    <xf numFmtId="0" fontId="20" fillId="0" borderId="0" xfId="6" quotePrefix="1" applyFont="1" applyAlignment="1">
      <alignment horizontal="left"/>
    </xf>
    <xf numFmtId="0" fontId="10" fillId="0" borderId="0" xfId="6" applyFont="1"/>
    <xf numFmtId="0" fontId="20" fillId="0" borderId="0" xfId="6" applyFont="1" applyAlignment="1">
      <alignment horizontal="left"/>
    </xf>
    <xf numFmtId="0" fontId="20" fillId="0" borderId="0" xfId="6" applyFont="1"/>
    <xf numFmtId="0" fontId="38" fillId="0" borderId="0" xfId="6" applyFont="1" applyAlignment="1">
      <alignment horizontal="left" vertical="center"/>
    </xf>
    <xf numFmtId="0" fontId="39" fillId="0" borderId="0" xfId="6" applyFont="1" applyAlignment="1">
      <alignment horizontal="left"/>
    </xf>
    <xf numFmtId="0" fontId="18" fillId="0" borderId="0" xfId="10" applyFont="1" applyFill="1"/>
    <xf numFmtId="0" fontId="18" fillId="3" borderId="0" xfId="10" applyFont="1" applyAlignment="1">
      <alignment horizontal="right"/>
    </xf>
    <xf numFmtId="0" fontId="19" fillId="0" borderId="0" xfId="10" applyFont="1" applyFill="1" applyAlignment="1">
      <alignment horizontal="centerContinuous"/>
    </xf>
    <xf numFmtId="0" fontId="18" fillId="0" borderId="0" xfId="10" quotePrefix="1" applyFont="1" applyFill="1" applyAlignment="1">
      <alignment horizontal="centerContinuous"/>
    </xf>
    <xf numFmtId="0" fontId="18" fillId="0" borderId="0" xfId="10" applyFont="1" applyFill="1" applyAlignment="1">
      <alignment horizontal="centerContinuous"/>
    </xf>
    <xf numFmtId="0" fontId="40" fillId="0" borderId="0" xfId="10" applyFont="1" applyFill="1"/>
    <xf numFmtId="0" fontId="18" fillId="0" borderId="0" xfId="10" quotePrefix="1" applyFont="1" applyFill="1" applyAlignment="1">
      <alignment horizontal="left" vertical="top"/>
    </xf>
    <xf numFmtId="0" fontId="18" fillId="0" borderId="85" xfId="10" applyFont="1" applyFill="1" applyBorder="1" applyAlignment="1">
      <alignment horizontal="distributed" vertical="center"/>
    </xf>
    <xf numFmtId="0" fontId="18" fillId="0" borderId="12" xfId="10" applyFont="1" applyFill="1" applyBorder="1" applyAlignment="1">
      <alignment horizontal="distributed" vertical="center"/>
    </xf>
    <xf numFmtId="0" fontId="11" fillId="3" borderId="7" xfId="10" applyFont="1" applyBorder="1" applyAlignment="1">
      <alignment horizontal="center" vertical="center"/>
    </xf>
    <xf numFmtId="0" fontId="11" fillId="3" borderId="7" xfId="10" applyFont="1" applyBorder="1" applyAlignment="1">
      <alignment horizontal="distributed" vertical="center"/>
    </xf>
    <xf numFmtId="0" fontId="11" fillId="0" borderId="7" xfId="10" applyFont="1" applyFill="1" applyBorder="1" applyAlignment="1">
      <alignment horizontal="distributed" vertical="center"/>
    </xf>
    <xf numFmtId="0" fontId="11" fillId="0" borderId="76" xfId="10" applyFont="1" applyFill="1" applyBorder="1" applyAlignment="1">
      <alignment horizontal="distributed" vertical="center"/>
    </xf>
    <xf numFmtId="0" fontId="18" fillId="0" borderId="11" xfId="10" applyFont="1" applyFill="1" applyBorder="1" applyAlignment="1">
      <alignment horizontal="left"/>
    </xf>
    <xf numFmtId="3" fontId="18" fillId="0" borderId="0" xfId="10" applyNumberFormat="1" applyFont="1" applyFill="1" applyAlignment="1">
      <alignment horizontal="right"/>
    </xf>
    <xf numFmtId="0" fontId="18" fillId="0" borderId="0" xfId="10" applyFont="1" applyFill="1" applyAlignment="1">
      <alignment horizontal="right"/>
    </xf>
    <xf numFmtId="0" fontId="11" fillId="0" borderId="11" xfId="10" applyFont="1" applyFill="1" applyBorder="1" applyAlignment="1">
      <alignment horizontal="left" wrapText="1"/>
    </xf>
    <xf numFmtId="49" fontId="18" fillId="0" borderId="11" xfId="10" applyNumberFormat="1" applyFont="1" applyFill="1" applyBorder="1" applyAlignment="1">
      <alignment horizontal="left"/>
    </xf>
    <xf numFmtId="0" fontId="18" fillId="0" borderId="11" xfId="10" quotePrefix="1" applyFont="1" applyFill="1" applyBorder="1" applyAlignment="1">
      <alignment horizontal="left"/>
    </xf>
    <xf numFmtId="49" fontId="18" fillId="0" borderId="11" xfId="10" quotePrefix="1" applyNumberFormat="1" applyFont="1" applyFill="1" applyBorder="1" applyAlignment="1">
      <alignment horizontal="left"/>
    </xf>
    <xf numFmtId="3" fontId="22" fillId="0" borderId="0" xfId="10" applyNumberFormat="1" applyFont="1" applyFill="1" applyAlignment="1">
      <alignment horizontal="right"/>
    </xf>
    <xf numFmtId="0" fontId="15" fillId="0" borderId="0" xfId="10" applyFont="1" applyFill="1"/>
    <xf numFmtId="49" fontId="15" fillId="0" borderId="11" xfId="10" applyNumberFormat="1" applyFont="1" applyFill="1" applyBorder="1" applyAlignment="1">
      <alignment horizontal="left"/>
    </xf>
    <xf numFmtId="3" fontId="15" fillId="0" borderId="0" xfId="10" applyNumberFormat="1" applyFont="1" applyFill="1" applyAlignment="1">
      <alignment horizontal="right"/>
    </xf>
    <xf numFmtId="3" fontId="30" fillId="0" borderId="0" xfId="10" applyNumberFormat="1" applyFont="1" applyFill="1" applyAlignment="1">
      <alignment horizontal="right"/>
    </xf>
    <xf numFmtId="0" fontId="13" fillId="0" borderId="11" xfId="10" applyFont="1" applyFill="1" applyBorder="1" applyAlignment="1">
      <alignment horizontal="left"/>
    </xf>
    <xf numFmtId="184" fontId="22" fillId="0" borderId="0" xfId="10" applyNumberFormat="1" applyFont="1" applyFill="1" applyAlignment="1">
      <alignment horizontal="right"/>
    </xf>
    <xf numFmtId="0" fontId="13" fillId="0" borderId="11" xfId="10" applyFont="1" applyFill="1" applyBorder="1" applyAlignment="1">
      <alignment horizontal="left" wrapText="1"/>
    </xf>
    <xf numFmtId="184" fontId="22" fillId="0" borderId="0" xfId="10" applyNumberFormat="1" applyFont="1" applyFill="1"/>
    <xf numFmtId="0" fontId="13" fillId="0" borderId="0" xfId="10" applyFont="1" applyFill="1" applyAlignment="1">
      <alignment horizontal="left"/>
    </xf>
    <xf numFmtId="3" fontId="29" fillId="0" borderId="111" xfId="10" applyNumberFormat="1" applyFont="1" applyFill="1" applyBorder="1" applyAlignment="1">
      <alignment horizontal="right"/>
    </xf>
    <xf numFmtId="184" fontId="29" fillId="0" borderId="0" xfId="10" applyNumberFormat="1" applyFont="1" applyFill="1"/>
    <xf numFmtId="184" fontId="29" fillId="0" borderId="0" xfId="10" applyNumberFormat="1" applyFont="1" applyFill="1" applyAlignment="1">
      <alignment horizontal="right"/>
    </xf>
    <xf numFmtId="0" fontId="11" fillId="0" borderId="83" xfId="10" applyFont="1" applyFill="1" applyBorder="1"/>
    <xf numFmtId="0" fontId="11" fillId="0" borderId="0" xfId="10" applyFont="1" applyFill="1"/>
    <xf numFmtId="0" fontId="10" fillId="0" borderId="0" xfId="10" quotePrefix="1" applyFont="1" applyFill="1" applyAlignment="1">
      <alignment horizontal="left"/>
    </xf>
    <xf numFmtId="0" fontId="10" fillId="0" borderId="0" xfId="10" applyFont="1" applyFill="1"/>
    <xf numFmtId="0" fontId="10" fillId="0" borderId="0" xfId="10" applyFont="1" applyFill="1" applyAlignment="1">
      <alignment horizontal="left"/>
    </xf>
    <xf numFmtId="0" fontId="31" fillId="0" borderId="0" xfId="10" applyFont="1" applyFill="1" applyAlignment="1">
      <alignment horizontal="left"/>
    </xf>
    <xf numFmtId="0" fontId="11" fillId="0" borderId="0" xfId="10" applyFont="1" applyFill="1" applyAlignment="1">
      <alignment horizontal="center"/>
    </xf>
    <xf numFmtId="0" fontId="11" fillId="0" borderId="0" xfId="10" quotePrefix="1" applyFont="1" applyFill="1" applyAlignment="1">
      <alignment horizontal="center"/>
    </xf>
    <xf numFmtId="184" fontId="41" fillId="0" borderId="0" xfId="10" applyNumberFormat="1" applyFont="1" applyFill="1"/>
    <xf numFmtId="184" fontId="11" fillId="0" borderId="0" xfId="10" applyNumberFormat="1" applyFont="1" applyFill="1"/>
    <xf numFmtId="0" fontId="11" fillId="0" borderId="0" xfId="10" quotePrefix="1" applyFont="1" applyFill="1" applyAlignment="1">
      <alignment horizontal="left"/>
    </xf>
    <xf numFmtId="0" fontId="20" fillId="0" borderId="0" xfId="10" quotePrefix="1" applyFont="1" applyFill="1" applyAlignment="1">
      <alignment horizontal="left"/>
    </xf>
    <xf numFmtId="3" fontId="41" fillId="0" borderId="0" xfId="10" applyNumberFormat="1" applyFont="1" applyFill="1"/>
    <xf numFmtId="185" fontId="18" fillId="0" borderId="112" xfId="30" applyNumberFormat="1" applyFont="1" applyFill="1" applyBorder="1" applyAlignment="1">
      <alignment horizontal="right" vertical="center"/>
    </xf>
    <xf numFmtId="0" fontId="18" fillId="0" borderId="68" xfId="30" quotePrefix="1" applyFont="1" applyFill="1" applyBorder="1" applyAlignment="1">
      <alignment horizontal="center" vertical="center"/>
    </xf>
    <xf numFmtId="184" fontId="18" fillId="0" borderId="17" xfId="38" applyNumberFormat="1" applyFont="1" applyBorder="1"/>
    <xf numFmtId="184" fontId="18" fillId="0" borderId="1" xfId="38" applyNumberFormat="1" applyFont="1" applyBorder="1"/>
    <xf numFmtId="0" fontId="18" fillId="0" borderId="20" xfId="32" applyFont="1" applyFill="1" applyBorder="1" applyAlignment="1">
      <alignment horizontal="right"/>
    </xf>
    <xf numFmtId="176" fontId="18" fillId="0" borderId="16" xfId="6" applyNumberFormat="1" applyFont="1" applyBorder="1" applyAlignment="1">
      <alignment horizontal="right"/>
    </xf>
    <xf numFmtId="176" fontId="18" fillId="0" borderId="1" xfId="6" applyNumberFormat="1" applyFont="1" applyBorder="1"/>
    <xf numFmtId="3" fontId="18" fillId="0" borderId="29" xfId="32" applyNumberFormat="1" applyFont="1" applyFill="1" applyBorder="1" applyAlignment="1">
      <alignment horizontal="right"/>
    </xf>
    <xf numFmtId="0" fontId="18" fillId="0" borderId="13" xfId="32" applyFont="1" applyFill="1" applyBorder="1" applyAlignment="1">
      <alignment horizontal="right"/>
    </xf>
    <xf numFmtId="3" fontId="18" fillId="0" borderId="45" xfId="32" applyNumberFormat="1" applyFont="1" applyFill="1" applyBorder="1" applyAlignment="1">
      <alignment horizontal="right"/>
    </xf>
    <xf numFmtId="3" fontId="5" fillId="0" borderId="0" xfId="34" applyNumberFormat="1"/>
    <xf numFmtId="0" fontId="5" fillId="0" borderId="0" xfId="6" applyAlignment="1">
      <alignment horizontal="center"/>
    </xf>
    <xf numFmtId="49" fontId="18" fillId="0" borderId="77" xfId="6" applyNumberFormat="1" applyFont="1" applyBorder="1"/>
    <xf numFmtId="176" fontId="18" fillId="0" borderId="113" xfId="6" applyNumberFormat="1" applyFont="1" applyBorder="1" applyAlignment="1">
      <alignment horizontal="right"/>
    </xf>
    <xf numFmtId="184" fontId="13" fillId="2" borderId="0" xfId="0" applyNumberFormat="1" applyFont="1" applyProtection="1">
      <protection locked="0"/>
    </xf>
    <xf numFmtId="184" fontId="13" fillId="0" borderId="0" xfId="11" applyNumberFormat="1" applyFont="1" applyAlignment="1" applyProtection="1">
      <protection locked="0"/>
    </xf>
    <xf numFmtId="184" fontId="16" fillId="0" borderId="0" xfId="11" applyNumberFormat="1" applyAlignment="1" applyProtection="1">
      <protection locked="0"/>
    </xf>
    <xf numFmtId="184" fontId="21" fillId="0" borderId="0" xfId="11" applyNumberFormat="1" applyFont="1" applyAlignment="1" applyProtection="1">
      <protection locked="0"/>
    </xf>
    <xf numFmtId="184" fontId="0" fillId="2" borderId="0" xfId="0" applyNumberFormat="1" applyProtection="1">
      <protection locked="0"/>
    </xf>
    <xf numFmtId="49" fontId="15" fillId="0" borderId="114" xfId="34" quotePrefix="1" applyNumberFormat="1" applyFont="1" applyBorder="1" applyAlignment="1">
      <alignment horizontal="center"/>
    </xf>
    <xf numFmtId="3" fontId="15" fillId="0" borderId="110" xfId="34" applyNumberFormat="1" applyFont="1" applyBorder="1" applyAlignment="1">
      <alignment horizontal="right"/>
    </xf>
    <xf numFmtId="0" fontId="15" fillId="0" borderId="110" xfId="34" applyFont="1" applyBorder="1" applyAlignment="1">
      <alignment horizontal="right"/>
    </xf>
    <xf numFmtId="3" fontId="15" fillId="0" borderId="110" xfId="35" applyNumberFormat="1" applyFont="1" applyBorder="1" applyAlignment="1">
      <alignment horizontal="right"/>
    </xf>
    <xf numFmtId="176" fontId="15" fillId="0" borderId="110" xfId="6" applyNumberFormat="1" applyFont="1" applyBorder="1" applyAlignment="1">
      <alignment horizontal="right"/>
    </xf>
    <xf numFmtId="3" fontId="15" fillId="0" borderId="114" xfId="30" applyNumberFormat="1" applyFont="1" applyFill="1" applyBorder="1" applyAlignment="1">
      <alignment horizontal="right" vertical="center"/>
    </xf>
    <xf numFmtId="0" fontId="15" fillId="0" borderId="114" xfId="30" applyFont="1" applyFill="1" applyBorder="1" applyAlignment="1">
      <alignment horizontal="right" vertical="center"/>
    </xf>
    <xf numFmtId="3" fontId="15" fillId="0" borderId="115" xfId="30" applyNumberFormat="1" applyFont="1" applyFill="1" applyBorder="1" applyAlignment="1">
      <alignment horizontal="right" vertical="center"/>
    </xf>
    <xf numFmtId="3" fontId="15" fillId="0" borderId="110" xfId="30" applyNumberFormat="1" applyFont="1" applyFill="1" applyBorder="1" applyAlignment="1">
      <alignment horizontal="right" vertical="center"/>
    </xf>
    <xf numFmtId="0" fontId="15" fillId="0" borderId="110" xfId="30" applyFont="1" applyFill="1" applyBorder="1" applyAlignment="1">
      <alignment horizontal="right" vertical="center"/>
    </xf>
    <xf numFmtId="49" fontId="15" fillId="0" borderId="116" xfId="30" applyNumberFormat="1" applyFont="1" applyFill="1" applyBorder="1" applyAlignment="1">
      <alignment horizontal="center" vertical="center"/>
    </xf>
    <xf numFmtId="185" fontId="15" fillId="0" borderId="111" xfId="30" applyNumberFormat="1" applyFont="1" applyFill="1" applyBorder="1" applyAlignment="1">
      <alignment horizontal="right" vertical="center"/>
    </xf>
    <xf numFmtId="3" fontId="15" fillId="0" borderId="117" xfId="30" applyNumberFormat="1" applyFont="1" applyFill="1" applyBorder="1" applyAlignment="1">
      <alignment horizontal="right" vertical="center"/>
    </xf>
    <xf numFmtId="0" fontId="15" fillId="0" borderId="118" xfId="30" quotePrefix="1" applyFont="1" applyFill="1" applyBorder="1" applyAlignment="1">
      <alignment horizontal="center" vertical="center"/>
    </xf>
    <xf numFmtId="49" fontId="15" fillId="0" borderId="116" xfId="31" quotePrefix="1" applyNumberFormat="1" applyFont="1" applyFill="1" applyBorder="1" applyAlignment="1">
      <alignment horizontal="center"/>
    </xf>
    <xf numFmtId="184" fontId="15" fillId="0" borderId="110" xfId="38" applyNumberFormat="1" applyFont="1" applyBorder="1"/>
    <xf numFmtId="3" fontId="15" fillId="0" borderId="110" xfId="31" applyNumberFormat="1" applyFont="1" applyFill="1" applyBorder="1" applyAlignment="1">
      <alignment horizontal="right"/>
    </xf>
    <xf numFmtId="0" fontId="15" fillId="0" borderId="119" xfId="31" applyFont="1" applyFill="1" applyBorder="1" applyAlignment="1">
      <alignment horizontal="right"/>
    </xf>
    <xf numFmtId="3" fontId="15" fillId="0" borderId="111" xfId="31" applyNumberFormat="1" applyFont="1" applyFill="1" applyBorder="1" applyAlignment="1">
      <alignment horizontal="right"/>
    </xf>
    <xf numFmtId="184" fontId="15" fillId="0" borderId="117" xfId="38" applyNumberFormat="1" applyFont="1" applyBorder="1"/>
    <xf numFmtId="49" fontId="15" fillId="0" borderId="120" xfId="31" quotePrefix="1" applyNumberFormat="1" applyFont="1" applyFill="1" applyBorder="1" applyAlignment="1">
      <alignment horizontal="center"/>
    </xf>
    <xf numFmtId="49" fontId="15" fillId="0" borderId="115" xfId="31" applyNumberFormat="1" applyFont="1" applyFill="1" applyBorder="1" applyAlignment="1">
      <alignment horizontal="center" vertical="center"/>
    </xf>
    <xf numFmtId="0" fontId="15" fillId="0" borderId="115" xfId="31" quotePrefix="1" applyFont="1" applyFill="1" applyBorder="1" applyAlignment="1">
      <alignment horizontal="center" vertical="center"/>
    </xf>
    <xf numFmtId="3" fontId="15" fillId="0" borderId="121" xfId="34" applyNumberFormat="1" applyFont="1" applyBorder="1" applyAlignment="1">
      <alignment horizontal="right"/>
    </xf>
    <xf numFmtId="0" fontId="15" fillId="0" borderId="118" xfId="34" quotePrefix="1" applyFont="1" applyBorder="1" applyAlignment="1">
      <alignment horizontal="center" vertical="center"/>
    </xf>
    <xf numFmtId="3" fontId="15" fillId="0" borderId="122" xfId="34" applyNumberFormat="1" applyFont="1" applyBorder="1" applyAlignment="1">
      <alignment horizontal="right"/>
    </xf>
    <xf numFmtId="3" fontId="15" fillId="0" borderId="123" xfId="35" applyNumberFormat="1" applyFont="1" applyBorder="1" applyAlignment="1">
      <alignment horizontal="right"/>
    </xf>
    <xf numFmtId="3" fontId="15" fillId="0" borderId="122" xfId="35" applyNumberFormat="1" applyFont="1" applyBorder="1"/>
    <xf numFmtId="49" fontId="15" fillId="0" borderId="116" xfId="35" applyNumberFormat="1" applyFont="1" applyBorder="1" applyAlignment="1">
      <alignment horizontal="center"/>
    </xf>
    <xf numFmtId="0" fontId="15" fillId="0" borderId="14" xfId="36" quotePrefix="1" applyFont="1" applyBorder="1" applyAlignment="1">
      <alignment horizontal="center" vertical="center"/>
    </xf>
    <xf numFmtId="0" fontId="15" fillId="0" borderId="0" xfId="36" applyFont="1"/>
    <xf numFmtId="184" fontId="11" fillId="3" borderId="0" xfId="37" applyNumberFormat="1" applyFont="1"/>
    <xf numFmtId="176" fontId="15" fillId="0" borderId="124" xfId="39" applyNumberFormat="1" applyFont="1" applyBorder="1" applyAlignment="1">
      <alignment horizontal="right"/>
    </xf>
    <xf numFmtId="176" fontId="15" fillId="0" borderId="125" xfId="39" applyNumberFormat="1" applyFont="1" applyBorder="1" applyAlignment="1">
      <alignment horizontal="right"/>
    </xf>
    <xf numFmtId="176" fontId="15" fillId="0" borderId="126" xfId="39" applyNumberFormat="1" applyFont="1" applyBorder="1" applyAlignment="1">
      <alignment horizontal="right"/>
    </xf>
    <xf numFmtId="3" fontId="42" fillId="0" borderId="0" xfId="39" applyNumberFormat="1" applyFont="1">
      <alignment vertical="center"/>
    </xf>
    <xf numFmtId="3" fontId="30" fillId="0" borderId="0" xfId="39" applyNumberFormat="1" applyFont="1">
      <alignment vertical="center"/>
    </xf>
    <xf numFmtId="184" fontId="35" fillId="3" borderId="0" xfId="37" applyNumberFormat="1" applyFont="1"/>
    <xf numFmtId="187" fontId="42" fillId="0" borderId="0" xfId="39" applyNumberFormat="1" applyFont="1">
      <alignment vertical="center"/>
    </xf>
    <xf numFmtId="187" fontId="15" fillId="0" borderId="0" xfId="39" applyNumberFormat="1" applyFont="1">
      <alignment vertical="center"/>
    </xf>
    <xf numFmtId="0" fontId="15" fillId="0" borderId="115" xfId="6" quotePrefix="1" applyFont="1" applyBorder="1" applyAlignment="1">
      <alignment horizontal="center" vertical="center"/>
    </xf>
    <xf numFmtId="3" fontId="15" fillId="0" borderId="119" xfId="30" applyNumberFormat="1" applyFont="1" applyFill="1" applyBorder="1" applyAlignment="1">
      <alignment horizontal="right" vertical="center"/>
    </xf>
    <xf numFmtId="0" fontId="15" fillId="0" borderId="110" xfId="31" applyFont="1" applyFill="1" applyBorder="1" applyAlignment="1">
      <alignment horizontal="right"/>
    </xf>
    <xf numFmtId="185" fontId="15" fillId="0" borderId="114" xfId="30" applyNumberFormat="1" applyFont="1" applyFill="1" applyBorder="1" applyAlignment="1">
      <alignment horizontal="right" vertical="center"/>
    </xf>
    <xf numFmtId="3" fontId="15" fillId="0" borderId="110" xfId="38" applyNumberFormat="1" applyFont="1" applyBorder="1"/>
    <xf numFmtId="0" fontId="15" fillId="0" borderId="117" xfId="30" applyFont="1" applyFill="1" applyBorder="1" applyAlignment="1">
      <alignment horizontal="right" vertical="center"/>
    </xf>
    <xf numFmtId="3" fontId="15" fillId="0" borderId="111" xfId="30" applyNumberFormat="1" applyFont="1" applyFill="1" applyBorder="1" applyAlignment="1">
      <alignment horizontal="right" vertical="center"/>
    </xf>
    <xf numFmtId="49" fontId="18" fillId="0" borderId="77" xfId="30" applyNumberFormat="1" applyFont="1" applyFill="1" applyBorder="1" applyAlignment="1">
      <alignment horizontal="center" vertical="center"/>
    </xf>
    <xf numFmtId="3" fontId="18" fillId="0" borderId="65" xfId="30" applyNumberFormat="1" applyFont="1" applyFill="1" applyBorder="1" applyAlignment="1">
      <alignment horizontal="right" vertical="center"/>
    </xf>
    <xf numFmtId="3" fontId="18" fillId="0" borderId="45" xfId="30" applyNumberFormat="1" applyFont="1" applyFill="1" applyBorder="1" applyAlignment="1">
      <alignment horizontal="right" vertical="center"/>
    </xf>
    <xf numFmtId="0" fontId="15" fillId="0" borderId="0" xfId="31" applyFont="1" applyFill="1"/>
    <xf numFmtId="0" fontId="15" fillId="0" borderId="114" xfId="31" applyFont="1" applyFill="1" applyBorder="1"/>
    <xf numFmtId="3" fontId="15" fillId="0" borderId="114" xfId="31" applyNumberFormat="1" applyFont="1" applyFill="1" applyBorder="1" applyAlignment="1">
      <alignment horizontal="right"/>
    </xf>
    <xf numFmtId="184" fontId="15" fillId="0" borderId="114" xfId="38" applyNumberFormat="1" applyFont="1" applyBorder="1"/>
    <xf numFmtId="3" fontId="18" fillId="0" borderId="113" xfId="31" applyNumberFormat="1" applyFont="1" applyFill="1" applyBorder="1" applyAlignment="1">
      <alignment horizontal="right"/>
    </xf>
    <xf numFmtId="3" fontId="15" fillId="0" borderId="127" xfId="31" applyNumberFormat="1" applyFont="1" applyFill="1" applyBorder="1" applyAlignment="1">
      <alignment horizontal="right"/>
    </xf>
    <xf numFmtId="3" fontId="18" fillId="0" borderId="128" xfId="31" applyNumberFormat="1" applyFont="1" applyFill="1" applyBorder="1" applyAlignment="1">
      <alignment horizontal="right"/>
    </xf>
    <xf numFmtId="49" fontId="15" fillId="0" borderId="120" xfId="32" quotePrefix="1" applyNumberFormat="1" applyFont="1" applyFill="1" applyBorder="1" applyAlignment="1">
      <alignment horizontal="center"/>
    </xf>
    <xf numFmtId="3" fontId="15" fillId="0" borderId="114" xfId="32" applyNumberFormat="1" applyFont="1" applyFill="1" applyBorder="1" applyAlignment="1">
      <alignment horizontal="right"/>
    </xf>
    <xf numFmtId="0" fontId="15" fillId="0" borderId="118" xfId="32" quotePrefix="1" applyFont="1" applyFill="1" applyBorder="1" applyAlignment="1">
      <alignment horizontal="center" vertical="center"/>
    </xf>
    <xf numFmtId="3" fontId="15" fillId="0" borderId="124" xfId="32" applyNumberFormat="1" applyFont="1" applyFill="1" applyBorder="1" applyAlignment="1">
      <alignment horizontal="right"/>
    </xf>
    <xf numFmtId="184" fontId="15" fillId="0" borderId="125" xfId="38" applyNumberFormat="1" applyFont="1" applyBorder="1"/>
    <xf numFmtId="3" fontId="15" fillId="0" borderId="126" xfId="32" applyNumberFormat="1" applyFont="1" applyFill="1" applyBorder="1" applyAlignment="1">
      <alignment horizontal="right"/>
    </xf>
    <xf numFmtId="3" fontId="15" fillId="0" borderId="125" xfId="32" applyNumberFormat="1" applyFont="1" applyFill="1" applyBorder="1" applyAlignment="1">
      <alignment horizontal="right"/>
    </xf>
    <xf numFmtId="184" fontId="15" fillId="0" borderId="129" xfId="38" applyNumberFormat="1" applyFont="1" applyBorder="1"/>
    <xf numFmtId="184" fontId="15" fillId="0" borderId="126" xfId="38" applyNumberFormat="1" applyFont="1" applyBorder="1"/>
    <xf numFmtId="0" fontId="15" fillId="0" borderId="129" xfId="32" applyFont="1" applyFill="1" applyBorder="1" applyAlignment="1">
      <alignment horizontal="right"/>
    </xf>
    <xf numFmtId="3" fontId="15" fillId="0" borderId="129" xfId="32" applyNumberFormat="1" applyFont="1" applyFill="1" applyBorder="1" applyAlignment="1">
      <alignment horizontal="right"/>
    </xf>
    <xf numFmtId="184" fontId="15" fillId="0" borderId="130" xfId="38" applyNumberFormat="1" applyFont="1" applyBorder="1"/>
    <xf numFmtId="0" fontId="15" fillId="0" borderId="131" xfId="32" applyFont="1" applyFill="1" applyBorder="1" applyAlignment="1">
      <alignment horizontal="right"/>
    </xf>
    <xf numFmtId="3" fontId="15" fillId="0" borderId="132" xfId="32" applyNumberFormat="1" applyFont="1" applyFill="1" applyBorder="1" applyAlignment="1">
      <alignment horizontal="right"/>
    </xf>
    <xf numFmtId="184" fontId="15" fillId="0" borderId="133" xfId="38" applyNumberFormat="1" applyFont="1" applyBorder="1"/>
    <xf numFmtId="3" fontId="18" fillId="0" borderId="23" xfId="32" applyNumberFormat="1" applyFont="1" applyFill="1" applyBorder="1" applyAlignment="1">
      <alignment horizontal="right"/>
    </xf>
    <xf numFmtId="0" fontId="15" fillId="0" borderId="0" xfId="34" quotePrefix="1" applyFont="1" applyAlignment="1">
      <alignment horizontal="center" vertical="center"/>
    </xf>
    <xf numFmtId="3" fontId="15" fillId="0" borderId="114" xfId="34" applyNumberFormat="1" applyFont="1" applyBorder="1" applyAlignment="1">
      <alignment horizontal="right"/>
    </xf>
    <xf numFmtId="3" fontId="15" fillId="0" borderId="114" xfId="34" applyNumberFormat="1" applyFont="1" applyBorder="1"/>
    <xf numFmtId="3" fontId="15" fillId="0" borderId="134" xfId="34" applyNumberFormat="1" applyFont="1" applyBorder="1" applyAlignment="1">
      <alignment horizontal="right"/>
    </xf>
    <xf numFmtId="49" fontId="18" fillId="0" borderId="0" xfId="34" quotePrefix="1" applyNumberFormat="1" applyFont="1" applyAlignment="1">
      <alignment horizontal="center"/>
    </xf>
    <xf numFmtId="3" fontId="18" fillId="0" borderId="113" xfId="34" applyNumberFormat="1" applyFont="1" applyBorder="1" applyAlignment="1">
      <alignment horizontal="right"/>
    </xf>
    <xf numFmtId="3" fontId="18" fillId="0" borderId="11" xfId="34" applyNumberFormat="1" applyFont="1" applyBorder="1"/>
    <xf numFmtId="3" fontId="18" fillId="0" borderId="108" xfId="34" applyNumberFormat="1" applyFont="1" applyBorder="1" applyAlignment="1">
      <alignment horizontal="right"/>
    </xf>
    <xf numFmtId="0" fontId="15" fillId="0" borderId="14" xfId="35" quotePrefix="1" applyFont="1" applyBorder="1" applyAlignment="1">
      <alignment horizontal="center" vertical="center"/>
    </xf>
    <xf numFmtId="3" fontId="15" fillId="0" borderId="114" xfId="35" applyNumberFormat="1" applyFont="1" applyBorder="1" applyAlignment="1">
      <alignment horizontal="right"/>
    </xf>
    <xf numFmtId="3" fontId="15" fillId="0" borderId="114" xfId="35" applyNumberFormat="1" applyFont="1" applyBorder="1"/>
    <xf numFmtId="3" fontId="15" fillId="0" borderId="135" xfId="35" applyNumberFormat="1" applyFont="1" applyBorder="1" applyAlignment="1">
      <alignment horizontal="right"/>
    </xf>
    <xf numFmtId="184" fontId="15" fillId="0" borderId="110" xfId="16" applyNumberFormat="1" applyFont="1" applyBorder="1" applyAlignment="1">
      <alignment horizontal="right"/>
    </xf>
    <xf numFmtId="3" fontId="18" fillId="0" borderId="1" xfId="35" applyNumberFormat="1" applyFont="1" applyBorder="1" applyAlignment="1">
      <alignment horizontal="right"/>
    </xf>
    <xf numFmtId="184" fontId="18" fillId="0" borderId="1" xfId="16" applyNumberFormat="1" applyFont="1" applyBorder="1" applyAlignment="1">
      <alignment horizontal="right"/>
    </xf>
    <xf numFmtId="3" fontId="18" fillId="0" borderId="1" xfId="35" applyNumberFormat="1" applyFont="1" applyBorder="1"/>
    <xf numFmtId="49" fontId="15" fillId="0" borderId="120" xfId="36" applyNumberFormat="1" applyFont="1" applyBorder="1" applyAlignment="1">
      <alignment horizontal="left"/>
    </xf>
    <xf numFmtId="176" fontId="15" fillId="0" borderId="114" xfId="36" applyNumberFormat="1" applyFont="1" applyBorder="1" applyAlignment="1">
      <alignment horizontal="right"/>
    </xf>
    <xf numFmtId="176" fontId="15" fillId="0" borderId="136" xfId="36" applyNumberFormat="1" applyFont="1" applyBorder="1" applyAlignment="1">
      <alignment horizontal="right"/>
    </xf>
    <xf numFmtId="0" fontId="15" fillId="0" borderId="126" xfId="36" applyFont="1" applyBorder="1" applyAlignment="1">
      <alignment horizontal="right"/>
    </xf>
    <xf numFmtId="2" fontId="15" fillId="0" borderId="126" xfId="36" applyNumberFormat="1" applyFont="1" applyBorder="1" applyAlignment="1">
      <alignment horizontal="right"/>
    </xf>
    <xf numFmtId="176" fontId="15" fillId="0" borderId="126" xfId="36" applyNumberFormat="1" applyFont="1" applyBorder="1" applyAlignment="1">
      <alignment horizontal="right"/>
    </xf>
    <xf numFmtId="2" fontId="18" fillId="0" borderId="10" xfId="36" applyNumberFormat="1" applyFont="1" applyBorder="1" applyAlignment="1">
      <alignment horizontal="right"/>
    </xf>
    <xf numFmtId="49" fontId="15" fillId="0" borderId="0" xfId="39" applyNumberFormat="1" applyFont="1" applyAlignment="1">
      <alignment horizontal="left"/>
    </xf>
    <xf numFmtId="49" fontId="15" fillId="0" borderId="120" xfId="39" applyNumberFormat="1" applyFont="1" applyBorder="1" applyAlignment="1">
      <alignment horizontal="left"/>
    </xf>
    <xf numFmtId="176" fontId="15" fillId="0" borderId="114" xfId="39" applyNumberFormat="1" applyFont="1" applyBorder="1">
      <alignment vertical="center"/>
    </xf>
    <xf numFmtId="0" fontId="15" fillId="0" borderId="118" xfId="39" quotePrefix="1" applyFont="1" applyBorder="1" applyAlignment="1">
      <alignment horizontal="center" vertical="center"/>
    </xf>
    <xf numFmtId="176" fontId="15" fillId="0" borderId="110" xfId="37" applyNumberFormat="1" applyFont="1" applyFill="1" applyBorder="1"/>
    <xf numFmtId="176" fontId="15" fillId="0" borderId="110" xfId="39" applyNumberFormat="1" applyFont="1" applyBorder="1">
      <alignment vertical="center"/>
    </xf>
    <xf numFmtId="176" fontId="18" fillId="0" borderId="45" xfId="39" applyNumberFormat="1" applyFont="1" applyBorder="1">
      <alignment vertical="center"/>
    </xf>
    <xf numFmtId="49" fontId="15" fillId="0" borderId="116" xfId="6" applyNumberFormat="1" applyFont="1" applyBorder="1"/>
    <xf numFmtId="176" fontId="15" fillId="0" borderId="114" xfId="6" applyNumberFormat="1" applyFont="1" applyBorder="1"/>
    <xf numFmtId="176" fontId="15" fillId="0" borderId="110" xfId="6" applyNumberFormat="1" applyFont="1" applyBorder="1"/>
    <xf numFmtId="176" fontId="15" fillId="0" borderId="121" xfId="6" applyNumberFormat="1" applyFont="1" applyBorder="1" applyAlignment="1">
      <alignment horizontal="right"/>
    </xf>
    <xf numFmtId="0" fontId="18" fillId="0" borderId="65" xfId="6" quotePrefix="1" applyFont="1" applyBorder="1" applyAlignment="1">
      <alignment horizontal="center" vertical="center"/>
    </xf>
    <xf numFmtId="49" fontId="18" fillId="0" borderId="65" xfId="31" applyNumberFormat="1" applyFont="1" applyFill="1" applyBorder="1" applyAlignment="1">
      <alignment horizontal="center" vertical="center"/>
    </xf>
    <xf numFmtId="3" fontId="15" fillId="0" borderId="10" xfId="6" applyNumberFormat="1" applyFont="1" applyBorder="1" applyAlignment="1">
      <alignment horizontal="right"/>
    </xf>
    <xf numFmtId="3" fontId="15" fillId="0" borderId="1" xfId="6" applyNumberFormat="1" applyFont="1" applyBorder="1" applyAlignment="1">
      <alignment horizontal="right"/>
    </xf>
    <xf numFmtId="3" fontId="15" fillId="0" borderId="0" xfId="6" applyNumberFormat="1" applyFont="1" applyAlignment="1">
      <alignment horizontal="right"/>
    </xf>
    <xf numFmtId="3" fontId="15" fillId="0" borderId="11" xfId="6" applyNumberFormat="1" applyFont="1" applyBorder="1" applyAlignment="1">
      <alignment horizontal="right"/>
    </xf>
    <xf numFmtId="3" fontId="15" fillId="0" borderId="108" xfId="6" applyNumberFormat="1" applyFont="1" applyBorder="1" applyAlignment="1">
      <alignment horizontal="right"/>
    </xf>
    <xf numFmtId="3" fontId="15" fillId="0" borderId="1" xfId="8" applyNumberFormat="1" applyFont="1" applyBorder="1" applyAlignment="1">
      <alignment horizontal="right"/>
    </xf>
    <xf numFmtId="3" fontId="15" fillId="0" borderId="0" xfId="8" applyNumberFormat="1" applyFont="1" applyAlignment="1">
      <alignment horizontal="right"/>
    </xf>
    <xf numFmtId="3" fontId="15" fillId="0" borderId="108" xfId="8" applyNumberFormat="1" applyFont="1" applyBorder="1" applyAlignment="1">
      <alignment horizontal="right"/>
    </xf>
    <xf numFmtId="56" fontId="15" fillId="0" borderId="0" xfId="32" applyNumberFormat="1" applyFont="1" applyFill="1"/>
    <xf numFmtId="184" fontId="11" fillId="0" borderId="0" xfId="19" applyNumberFormat="1" applyFont="1" applyAlignment="1">
      <alignment horizontal="right"/>
    </xf>
    <xf numFmtId="184" fontId="11" fillId="0" borderId="0" xfId="19" applyNumberFormat="1" applyFont="1"/>
    <xf numFmtId="186" fontId="18" fillId="0" borderId="0" xfId="10" applyNumberFormat="1" applyFont="1" applyFill="1" applyAlignment="1">
      <alignment horizontal="right"/>
    </xf>
    <xf numFmtId="189" fontId="43" fillId="0" borderId="114" xfId="1" applyNumberFormat="1" applyFont="1" applyFill="1" applyBorder="1" applyAlignment="1" applyProtection="1">
      <alignment vertical="center"/>
    </xf>
    <xf numFmtId="38" fontId="3" fillId="0" borderId="0" xfId="2" applyFont="1" applyFill="1" applyAlignment="1">
      <alignment horizontal="distributed" vertical="center"/>
    </xf>
    <xf numFmtId="38" fontId="3" fillId="0" borderId="0" xfId="2" applyFont="1" applyFill="1" applyAlignment="1">
      <alignment horizontal="right" vertical="center"/>
    </xf>
    <xf numFmtId="38" fontId="3" fillId="0" borderId="0" xfId="2" applyFont="1" applyFill="1"/>
    <xf numFmtId="38" fontId="3" fillId="0" borderId="0" xfId="2" applyFont="1" applyFill="1" applyAlignment="1">
      <alignment vertical="center"/>
    </xf>
    <xf numFmtId="181" fontId="3" fillId="0" borderId="0" xfId="2" applyNumberFormat="1" applyFont="1" applyFill="1" applyAlignment="1">
      <alignment horizontal="distributed" vertical="center"/>
    </xf>
    <xf numFmtId="3" fontId="18" fillId="0" borderId="85" xfId="30" applyNumberFormat="1" applyFont="1" applyFill="1" applyBorder="1" applyAlignment="1">
      <alignment horizontal="right" vertical="center"/>
    </xf>
    <xf numFmtId="185" fontId="18" fillId="0" borderId="12" xfId="30" applyNumberFormat="1" applyFont="1" applyFill="1" applyBorder="1" applyAlignment="1">
      <alignment horizontal="right" vertical="center"/>
    </xf>
    <xf numFmtId="3" fontId="18" fillId="0" borderId="59" xfId="30" applyNumberFormat="1" applyFont="1" applyFill="1" applyBorder="1" applyAlignment="1">
      <alignment horizontal="right" vertical="center"/>
    </xf>
    <xf numFmtId="49" fontId="18" fillId="0" borderId="114" xfId="30" applyNumberFormat="1" applyFont="1" applyFill="1" applyBorder="1" applyAlignment="1">
      <alignment horizontal="center" vertical="center"/>
    </xf>
    <xf numFmtId="3" fontId="18" fillId="0" borderId="137" xfId="30" applyNumberFormat="1" applyFont="1" applyFill="1" applyBorder="1" applyAlignment="1">
      <alignment horizontal="right" vertical="center"/>
    </xf>
    <xf numFmtId="3" fontId="18" fillId="0" borderId="110" xfId="30" applyNumberFormat="1" applyFont="1" applyFill="1" applyBorder="1" applyAlignment="1">
      <alignment horizontal="right" vertical="center"/>
    </xf>
    <xf numFmtId="185" fontId="18" fillId="0" borderId="111" xfId="30" applyNumberFormat="1" applyFont="1" applyFill="1" applyBorder="1" applyAlignment="1">
      <alignment horizontal="right" vertical="center"/>
    </xf>
    <xf numFmtId="3" fontId="18" fillId="0" borderId="117" xfId="30" applyNumberFormat="1" applyFont="1" applyFill="1" applyBorder="1" applyAlignment="1">
      <alignment horizontal="right" vertical="center"/>
    </xf>
    <xf numFmtId="3" fontId="18" fillId="0" borderId="111" xfId="30" applyNumberFormat="1" applyFont="1" applyFill="1" applyBorder="1" applyAlignment="1">
      <alignment horizontal="right" vertical="center"/>
    </xf>
    <xf numFmtId="3" fontId="18" fillId="0" borderId="119" xfId="30" applyNumberFormat="1" applyFont="1" applyFill="1" applyBorder="1" applyAlignment="1">
      <alignment horizontal="right" vertical="center"/>
    </xf>
    <xf numFmtId="3" fontId="18" fillId="0" borderId="23" xfId="30" applyNumberFormat="1" applyFont="1" applyFill="1" applyBorder="1" applyAlignment="1">
      <alignment horizontal="right" vertical="center"/>
    </xf>
    <xf numFmtId="3" fontId="18" fillId="0" borderId="29" xfId="30" applyNumberFormat="1" applyFont="1" applyFill="1" applyBorder="1" applyAlignment="1">
      <alignment horizontal="right" vertical="center"/>
    </xf>
    <xf numFmtId="3" fontId="18" fillId="0" borderId="30" xfId="30" applyNumberFormat="1" applyFont="1" applyFill="1" applyBorder="1" applyAlignment="1">
      <alignment horizontal="right" vertical="center"/>
    </xf>
    <xf numFmtId="3" fontId="18" fillId="0" borderId="138" xfId="30" applyNumberFormat="1" applyFont="1" applyFill="1" applyBorder="1" applyAlignment="1">
      <alignment horizontal="right" vertical="center"/>
    </xf>
    <xf numFmtId="49" fontId="18" fillId="0" borderId="79" xfId="30" applyNumberFormat="1" applyFont="1" applyFill="1" applyBorder="1" applyAlignment="1">
      <alignment horizontal="center" vertical="center"/>
    </xf>
    <xf numFmtId="3" fontId="18" fillId="0" borderId="68" xfId="30" applyNumberFormat="1" applyFont="1" applyFill="1" applyBorder="1" applyAlignment="1">
      <alignment horizontal="right" vertical="center"/>
    </xf>
    <xf numFmtId="185" fontId="18" fillId="0" borderId="15" xfId="30" applyNumberFormat="1" applyFont="1" applyFill="1" applyBorder="1" applyAlignment="1">
      <alignment horizontal="right" vertical="center"/>
    </xf>
    <xf numFmtId="3" fontId="18" fillId="0" borderId="15" xfId="30" applyNumberFormat="1" applyFont="1" applyFill="1" applyBorder="1" applyAlignment="1">
      <alignment horizontal="right" vertical="center"/>
    </xf>
    <xf numFmtId="3" fontId="18" fillId="0" borderId="9" xfId="31" applyNumberFormat="1" applyFont="1" applyFill="1" applyBorder="1" applyAlignment="1">
      <alignment horizontal="right" vertical="center"/>
    </xf>
    <xf numFmtId="3" fontId="18" fillId="0" borderId="10" xfId="31" applyNumberFormat="1" applyFont="1" applyFill="1" applyBorder="1" applyAlignment="1">
      <alignment horizontal="right" vertical="center"/>
    </xf>
    <xf numFmtId="3" fontId="18" fillId="0" borderId="13" xfId="31" applyNumberFormat="1" applyFont="1" applyFill="1" applyBorder="1" applyAlignment="1">
      <alignment horizontal="right" vertical="center"/>
    </xf>
    <xf numFmtId="49" fontId="18" fillId="0" borderId="45" xfId="31" applyNumberFormat="1" applyFont="1" applyFill="1" applyBorder="1" applyAlignment="1">
      <alignment horizontal="center" vertical="center"/>
    </xf>
    <xf numFmtId="49" fontId="18" fillId="0" borderId="15" xfId="31" applyNumberFormat="1" applyFont="1" applyFill="1" applyBorder="1" applyAlignment="1">
      <alignment horizontal="center" vertical="center"/>
    </xf>
    <xf numFmtId="3" fontId="18" fillId="0" borderId="16" xfId="31" applyNumberFormat="1" applyFont="1" applyFill="1" applyBorder="1" applyAlignment="1">
      <alignment horizontal="right" vertical="center"/>
    </xf>
    <xf numFmtId="3" fontId="18" fillId="0" borderId="17" xfId="31" applyNumberFormat="1" applyFont="1" applyFill="1" applyBorder="1" applyAlignment="1">
      <alignment horizontal="right" vertical="center"/>
    </xf>
    <xf numFmtId="49" fontId="18" fillId="0" borderId="46" xfId="31" applyNumberFormat="1" applyFont="1" applyFill="1" applyBorder="1" applyAlignment="1">
      <alignment horizontal="center" vertical="center"/>
    </xf>
    <xf numFmtId="3" fontId="18" fillId="0" borderId="20" xfId="31" applyNumberFormat="1" applyFont="1" applyFill="1" applyBorder="1" applyAlignment="1">
      <alignment horizontal="right" vertical="center"/>
    </xf>
    <xf numFmtId="3" fontId="18" fillId="0" borderId="18" xfId="31" applyNumberFormat="1" applyFont="1" applyFill="1" applyBorder="1" applyAlignment="1">
      <alignment horizontal="right" vertical="center"/>
    </xf>
    <xf numFmtId="3" fontId="18" fillId="0" borderId="19" xfId="31" applyNumberFormat="1" applyFont="1" applyFill="1" applyBorder="1" applyAlignment="1">
      <alignment horizontal="right" vertical="center"/>
    </xf>
    <xf numFmtId="3" fontId="18" fillId="0" borderId="1" xfId="31" applyNumberFormat="1" applyFont="1" applyFill="1" applyBorder="1" applyAlignment="1">
      <alignment horizontal="right" vertical="center"/>
    </xf>
    <xf numFmtId="3" fontId="18" fillId="0" borderId="11" xfId="31" applyNumberFormat="1" applyFont="1" applyFill="1" applyBorder="1" applyAlignment="1">
      <alignment horizontal="right" vertical="center"/>
    </xf>
    <xf numFmtId="49" fontId="18" fillId="0" borderId="114" xfId="31" applyNumberFormat="1" applyFont="1" applyFill="1" applyBorder="1" applyAlignment="1">
      <alignment horizontal="center" vertical="center"/>
    </xf>
    <xf numFmtId="3" fontId="18" fillId="0" borderId="137" xfId="31" applyNumberFormat="1" applyFont="1" applyFill="1" applyBorder="1" applyAlignment="1">
      <alignment horizontal="right" vertical="center"/>
    </xf>
    <xf numFmtId="3" fontId="18" fillId="0" borderId="110" xfId="31" applyNumberFormat="1" applyFont="1" applyFill="1" applyBorder="1" applyAlignment="1">
      <alignment horizontal="right" vertical="center"/>
    </xf>
    <xf numFmtId="49" fontId="18" fillId="0" borderId="120" xfId="31" applyNumberFormat="1" applyFont="1" applyFill="1" applyBorder="1" applyAlignment="1">
      <alignment horizontal="center" vertical="center"/>
    </xf>
    <xf numFmtId="3" fontId="18" fillId="0" borderId="111" xfId="31" applyNumberFormat="1" applyFont="1" applyFill="1" applyBorder="1" applyAlignment="1">
      <alignment horizontal="right" vertical="center"/>
    </xf>
    <xf numFmtId="3" fontId="18" fillId="0" borderId="117" xfId="31" applyNumberFormat="1" applyFont="1" applyFill="1" applyBorder="1" applyAlignment="1">
      <alignment horizontal="right" vertical="center"/>
    </xf>
    <xf numFmtId="3" fontId="18" fillId="0" borderId="119" xfId="31" applyNumberFormat="1" applyFont="1" applyFill="1" applyBorder="1" applyAlignment="1">
      <alignment horizontal="right" vertical="center"/>
    </xf>
    <xf numFmtId="49" fontId="18" fillId="0" borderId="45" xfId="31" quotePrefix="1" applyNumberFormat="1" applyFont="1" applyFill="1" applyBorder="1" applyAlignment="1">
      <alignment horizontal="center" vertical="center"/>
    </xf>
    <xf numFmtId="49" fontId="18" fillId="0" borderId="15" xfId="31" quotePrefix="1" applyNumberFormat="1" applyFont="1" applyFill="1" applyBorder="1" applyAlignment="1">
      <alignment horizontal="center" vertical="center"/>
    </xf>
    <xf numFmtId="49" fontId="18" fillId="0" borderId="46" xfId="31" quotePrefix="1" applyNumberFormat="1" applyFont="1" applyFill="1" applyBorder="1" applyAlignment="1">
      <alignment horizontal="center" vertical="center"/>
    </xf>
    <xf numFmtId="3" fontId="18" fillId="0" borderId="139" xfId="31" applyNumberFormat="1" applyFont="1" applyFill="1" applyBorder="1" applyAlignment="1">
      <alignment horizontal="right" vertical="center"/>
    </xf>
    <xf numFmtId="49" fontId="18" fillId="0" borderId="32" xfId="31" quotePrefix="1" applyNumberFormat="1" applyFont="1" applyFill="1" applyBorder="1" applyAlignment="1">
      <alignment horizontal="center" vertical="center"/>
    </xf>
    <xf numFmtId="3" fontId="18" fillId="0" borderId="140" xfId="31" applyNumberFormat="1" applyFont="1" applyFill="1" applyBorder="1" applyAlignment="1">
      <alignment horizontal="right" vertical="center"/>
    </xf>
    <xf numFmtId="3" fontId="18" fillId="0" borderId="25" xfId="31" applyNumberFormat="1" applyFont="1" applyFill="1" applyBorder="1" applyAlignment="1">
      <alignment horizontal="right" vertical="center"/>
    </xf>
    <xf numFmtId="49" fontId="18" fillId="0" borderId="47" xfId="31" quotePrefix="1" applyNumberFormat="1" applyFont="1" applyFill="1" applyBorder="1" applyAlignment="1">
      <alignment horizontal="center" vertical="center"/>
    </xf>
    <xf numFmtId="3" fontId="18" fillId="0" borderId="26" xfId="31" applyNumberFormat="1" applyFont="1" applyFill="1" applyBorder="1" applyAlignment="1">
      <alignment horizontal="right" vertical="center"/>
    </xf>
    <xf numFmtId="3" fontId="18" fillId="0" borderId="27" xfId="31" applyNumberFormat="1" applyFont="1" applyFill="1" applyBorder="1" applyAlignment="1">
      <alignment horizontal="right" vertical="center"/>
    </xf>
    <xf numFmtId="3" fontId="18" fillId="0" borderId="141" xfId="31" applyNumberFormat="1" applyFont="1" applyFill="1" applyBorder="1" applyAlignment="1">
      <alignment horizontal="right" vertical="center"/>
    </xf>
    <xf numFmtId="3" fontId="18" fillId="0" borderId="142" xfId="31" applyNumberFormat="1" applyFont="1" applyFill="1" applyBorder="1" applyAlignment="1">
      <alignment horizontal="right" vertical="center"/>
    </xf>
    <xf numFmtId="3" fontId="18" fillId="0" borderId="24" xfId="31" applyNumberFormat="1" applyFont="1" applyFill="1" applyBorder="1" applyAlignment="1">
      <alignment horizontal="right" vertical="center"/>
    </xf>
    <xf numFmtId="3" fontId="18" fillId="0" borderId="29" xfId="31" applyNumberFormat="1" applyFont="1" applyFill="1" applyBorder="1" applyAlignment="1">
      <alignment horizontal="right" vertical="center"/>
    </xf>
    <xf numFmtId="3" fontId="18" fillId="0" borderId="48" xfId="31" applyNumberFormat="1" applyFont="1" applyFill="1" applyBorder="1" applyAlignment="1">
      <alignment horizontal="right" vertical="center"/>
    </xf>
    <xf numFmtId="49" fontId="18" fillId="0" borderId="49" xfId="31" quotePrefix="1" applyNumberFormat="1" applyFont="1" applyFill="1" applyBorder="1" applyAlignment="1">
      <alignment horizontal="center" vertical="center"/>
    </xf>
    <xf numFmtId="3" fontId="18" fillId="0" borderId="113" xfId="31" applyNumberFormat="1" applyFont="1" applyFill="1" applyBorder="1" applyAlignment="1">
      <alignment horizontal="right" vertical="center"/>
    </xf>
    <xf numFmtId="3" fontId="18" fillId="0" borderId="128" xfId="31" applyNumberFormat="1" applyFont="1" applyFill="1" applyBorder="1" applyAlignment="1">
      <alignment horizontal="right" vertical="center"/>
    </xf>
    <xf numFmtId="49" fontId="18" fillId="0" borderId="77" xfId="31" quotePrefix="1" applyNumberFormat="1" applyFont="1" applyFill="1" applyBorder="1" applyAlignment="1">
      <alignment horizontal="center" vertical="center"/>
    </xf>
    <xf numFmtId="0" fontId="18" fillId="0" borderId="0" xfId="19" applyFont="1"/>
    <xf numFmtId="49" fontId="18" fillId="0" borderId="79" xfId="31" quotePrefix="1" applyNumberFormat="1" applyFont="1" applyFill="1" applyBorder="1" applyAlignment="1">
      <alignment horizontal="center" vertical="center"/>
    </xf>
    <xf numFmtId="3" fontId="18" fillId="0" borderId="143" xfId="31" applyNumberFormat="1" applyFont="1" applyFill="1" applyBorder="1" applyAlignment="1">
      <alignment horizontal="right" vertical="center"/>
    </xf>
    <xf numFmtId="49" fontId="18" fillId="0" borderId="68" xfId="31" applyNumberFormat="1" applyFont="1" applyFill="1" applyBorder="1" applyAlignment="1">
      <alignment horizontal="center" vertical="center"/>
    </xf>
    <xf numFmtId="3" fontId="18" fillId="0" borderId="15" xfId="31" applyNumberFormat="1" applyFont="1" applyFill="1" applyBorder="1" applyAlignment="1">
      <alignment horizontal="right" vertical="center"/>
    </xf>
    <xf numFmtId="3" fontId="18" fillId="0" borderId="144" xfId="31" applyNumberFormat="1" applyFont="1" applyFill="1" applyBorder="1" applyAlignment="1">
      <alignment horizontal="right" vertical="center"/>
    </xf>
    <xf numFmtId="3" fontId="11" fillId="0" borderId="0" xfId="0" applyNumberFormat="1" applyFont="1" applyFill="1"/>
    <xf numFmtId="0" fontId="15" fillId="0" borderId="0" xfId="19" applyFont="1"/>
    <xf numFmtId="3" fontId="18" fillId="0" borderId="10" xfId="32" applyNumberFormat="1" applyFont="1" applyFill="1" applyBorder="1" applyAlignment="1">
      <alignment horizontal="right" vertical="center"/>
    </xf>
    <xf numFmtId="3" fontId="18" fillId="0" borderId="13" xfId="32" applyNumberFormat="1" applyFont="1" applyFill="1" applyBorder="1" applyAlignment="1">
      <alignment horizontal="right" vertical="center"/>
    </xf>
    <xf numFmtId="49" fontId="18" fillId="0" borderId="45" xfId="32" applyNumberFormat="1" applyFont="1" applyFill="1" applyBorder="1" applyAlignment="1">
      <alignment horizontal="center" vertical="center"/>
    </xf>
    <xf numFmtId="49" fontId="18" fillId="0" borderId="14" xfId="32" applyNumberFormat="1" applyFont="1" applyFill="1" applyBorder="1" applyAlignment="1">
      <alignment horizontal="center" vertical="center"/>
    </xf>
    <xf numFmtId="49" fontId="18" fillId="0" borderId="46" xfId="32" applyNumberFormat="1" applyFont="1" applyFill="1" applyBorder="1" applyAlignment="1">
      <alignment horizontal="center" vertical="center"/>
    </xf>
    <xf numFmtId="3" fontId="18" fillId="0" borderId="17" xfId="32" applyNumberFormat="1" applyFont="1" applyFill="1" applyBorder="1" applyAlignment="1">
      <alignment horizontal="right" vertical="center"/>
    </xf>
    <xf numFmtId="3" fontId="18" fillId="0" borderId="20" xfId="32" applyNumberFormat="1" applyFont="1" applyFill="1" applyBorder="1" applyAlignment="1">
      <alignment horizontal="right" vertical="center"/>
    </xf>
    <xf numFmtId="49" fontId="18" fillId="0" borderId="21" xfId="32" applyNumberFormat="1" applyFont="1" applyFill="1" applyBorder="1" applyAlignment="1">
      <alignment horizontal="center" vertical="center"/>
    </xf>
    <xf numFmtId="3" fontId="18" fillId="0" borderId="18" xfId="32" applyNumberFormat="1" applyFont="1" applyFill="1" applyBorder="1" applyAlignment="1">
      <alignment horizontal="right" vertical="center"/>
    </xf>
    <xf numFmtId="3" fontId="18" fillId="0" borderId="19" xfId="32" applyNumberFormat="1" applyFont="1" applyFill="1" applyBorder="1" applyAlignment="1">
      <alignment horizontal="right" vertical="center"/>
    </xf>
    <xf numFmtId="3" fontId="18" fillId="0" borderId="1" xfId="32" applyNumberFormat="1" applyFont="1" applyFill="1" applyBorder="1" applyAlignment="1">
      <alignment horizontal="right" vertical="center"/>
    </xf>
    <xf numFmtId="3" fontId="18" fillId="0" borderId="11" xfId="32" applyNumberFormat="1" applyFont="1" applyFill="1" applyBorder="1" applyAlignment="1">
      <alignment horizontal="right" vertical="center"/>
    </xf>
    <xf numFmtId="49" fontId="18" fillId="0" borderId="120" xfId="32" applyNumberFormat="1" applyFont="1" applyFill="1" applyBorder="1" applyAlignment="1">
      <alignment horizontal="center" vertical="center"/>
    </xf>
    <xf numFmtId="3" fontId="18" fillId="0" borderId="110" xfId="32" applyNumberFormat="1" applyFont="1" applyFill="1" applyBorder="1" applyAlignment="1">
      <alignment horizontal="right" vertical="center"/>
    </xf>
    <xf numFmtId="3" fontId="18" fillId="0" borderId="111" xfId="32" applyNumberFormat="1" applyFont="1" applyFill="1" applyBorder="1" applyAlignment="1">
      <alignment horizontal="right" vertical="center"/>
    </xf>
    <xf numFmtId="3" fontId="18" fillId="0" borderId="117" xfId="32" applyNumberFormat="1" applyFont="1" applyFill="1" applyBorder="1" applyAlignment="1">
      <alignment horizontal="right" vertical="center"/>
    </xf>
    <xf numFmtId="3" fontId="18" fillId="0" borderId="119" xfId="32" applyNumberFormat="1" applyFont="1" applyFill="1" applyBorder="1" applyAlignment="1">
      <alignment horizontal="right" vertical="center"/>
    </xf>
    <xf numFmtId="49" fontId="18" fillId="0" borderId="118" xfId="32" applyNumberFormat="1" applyFont="1" applyFill="1" applyBorder="1" applyAlignment="1">
      <alignment horizontal="center" vertical="center"/>
    </xf>
    <xf numFmtId="49" fontId="18" fillId="0" borderId="45" xfId="32" quotePrefix="1" applyNumberFormat="1" applyFont="1" applyFill="1" applyBorder="1" applyAlignment="1">
      <alignment horizontal="center" vertical="center"/>
    </xf>
    <xf numFmtId="49" fontId="18" fillId="0" borderId="46" xfId="32" quotePrefix="1" applyNumberFormat="1" applyFont="1" applyFill="1" applyBorder="1" applyAlignment="1">
      <alignment horizontal="center" vertical="center"/>
    </xf>
    <xf numFmtId="49" fontId="18" fillId="0" borderId="47" xfId="32" quotePrefix="1" applyNumberFormat="1" applyFont="1" applyFill="1" applyBorder="1" applyAlignment="1">
      <alignment horizontal="center" vertical="center"/>
    </xf>
    <xf numFmtId="3" fontId="18" fillId="0" borderId="25" xfId="32" applyNumberFormat="1" applyFont="1" applyFill="1" applyBorder="1" applyAlignment="1">
      <alignment horizontal="right" vertical="center"/>
    </xf>
    <xf numFmtId="3" fontId="18" fillId="0" borderId="26" xfId="32" applyNumberFormat="1" applyFont="1" applyFill="1" applyBorder="1" applyAlignment="1">
      <alignment horizontal="right" vertical="center"/>
    </xf>
    <xf numFmtId="3" fontId="18" fillId="0" borderId="27" xfId="32" applyNumberFormat="1" applyFont="1" applyFill="1" applyBorder="1" applyAlignment="1">
      <alignment horizontal="right" vertical="center"/>
    </xf>
    <xf numFmtId="3" fontId="18" fillId="0" borderId="29" xfId="32" applyNumberFormat="1" applyFont="1" applyFill="1" applyBorder="1" applyAlignment="1">
      <alignment horizontal="right" vertical="center"/>
    </xf>
    <xf numFmtId="3" fontId="18" fillId="0" borderId="28" xfId="32" applyNumberFormat="1" applyFont="1" applyFill="1" applyBorder="1" applyAlignment="1">
      <alignment horizontal="right" vertical="center"/>
    </xf>
    <xf numFmtId="3" fontId="18" fillId="0" borderId="22" xfId="32" applyNumberFormat="1" applyFont="1" applyFill="1" applyBorder="1" applyAlignment="1">
      <alignment horizontal="right" vertical="center"/>
    </xf>
    <xf numFmtId="3" fontId="18" fillId="0" borderId="45" xfId="32" applyNumberFormat="1" applyFont="1" applyFill="1" applyBorder="1" applyAlignment="1">
      <alignment horizontal="right" vertical="center"/>
    </xf>
    <xf numFmtId="3" fontId="18" fillId="0" borderId="23" xfId="32" applyNumberFormat="1" applyFont="1" applyFill="1" applyBorder="1" applyAlignment="1">
      <alignment horizontal="right" vertical="center"/>
    </xf>
    <xf numFmtId="3" fontId="18" fillId="0" borderId="9" xfId="32" applyNumberFormat="1" applyFont="1" applyFill="1" applyBorder="1" applyAlignment="1">
      <alignment horizontal="right" vertical="center"/>
    </xf>
    <xf numFmtId="3" fontId="18" fillId="0" borderId="51" xfId="32" applyNumberFormat="1" applyFont="1" applyFill="1" applyBorder="1" applyAlignment="1">
      <alignment horizontal="right" vertical="center"/>
    </xf>
    <xf numFmtId="3" fontId="18" fillId="0" borderId="145" xfId="32" applyNumberFormat="1" applyFont="1" applyFill="1" applyBorder="1" applyAlignment="1">
      <alignment horizontal="right" vertical="center"/>
    </xf>
    <xf numFmtId="3" fontId="18" fillId="0" borderId="146" xfId="32" applyNumberFormat="1" applyFont="1" applyFill="1" applyBorder="1" applyAlignment="1">
      <alignment horizontal="right" vertical="center"/>
    </xf>
    <xf numFmtId="56" fontId="18" fillId="0" borderId="0" xfId="32" applyNumberFormat="1" applyFont="1" applyFill="1"/>
    <xf numFmtId="3" fontId="18" fillId="0" borderId="16" xfId="32" applyNumberFormat="1" applyFont="1" applyFill="1" applyBorder="1" applyAlignment="1">
      <alignment horizontal="right" vertical="center"/>
    </xf>
    <xf numFmtId="3" fontId="18" fillId="0" borderId="147" xfId="32" applyNumberFormat="1" applyFont="1" applyFill="1" applyBorder="1" applyAlignment="1">
      <alignment horizontal="right" vertical="center"/>
    </xf>
    <xf numFmtId="3" fontId="18" fillId="0" borderId="15" xfId="32" applyNumberFormat="1" applyFont="1" applyFill="1" applyBorder="1" applyAlignment="1">
      <alignment horizontal="right" vertical="center"/>
    </xf>
    <xf numFmtId="3" fontId="18" fillId="0" borderId="148" xfId="32" applyNumberFormat="1" applyFont="1" applyFill="1" applyBorder="1" applyAlignment="1">
      <alignment horizontal="right" vertical="center"/>
    </xf>
    <xf numFmtId="3" fontId="18" fillId="0" borderId="149" xfId="32" applyNumberFormat="1" applyFont="1" applyFill="1" applyBorder="1" applyAlignment="1">
      <alignment horizontal="right" vertical="center"/>
    </xf>
    <xf numFmtId="3" fontId="18" fillId="0" borderId="128" xfId="32" applyNumberFormat="1" applyFont="1" applyFill="1" applyBorder="1" applyAlignment="1">
      <alignment horizontal="right" vertical="center"/>
    </xf>
    <xf numFmtId="38" fontId="18" fillId="0" borderId="0" xfId="2" applyFont="1" applyFill="1"/>
    <xf numFmtId="38" fontId="18" fillId="0" borderId="0" xfId="2" applyFont="1" applyFill="1" applyBorder="1"/>
    <xf numFmtId="0" fontId="18" fillId="0" borderId="0" xfId="37" applyFont="1" applyFill="1" applyAlignment="1">
      <alignment horizontal="right"/>
    </xf>
    <xf numFmtId="0" fontId="18" fillId="0" borderId="0" xfId="39" applyFont="1" applyAlignment="1">
      <alignment horizontal="center" vertical="center"/>
    </xf>
    <xf numFmtId="0" fontId="2" fillId="0" borderId="150" xfId="36" applyFont="1" applyBorder="1" applyAlignment="1">
      <alignment horizontal="center" vertical="center" wrapText="1"/>
    </xf>
    <xf numFmtId="0" fontId="8" fillId="0" borderId="7" xfId="36" applyFont="1" applyBorder="1" applyAlignment="1">
      <alignment horizontal="center" vertical="center" wrapText="1"/>
    </xf>
    <xf numFmtId="0" fontId="18" fillId="0" borderId="45" xfId="36" applyFont="1" applyBorder="1" applyAlignment="1">
      <alignment horizontal="left" vertical="center"/>
    </xf>
    <xf numFmtId="0" fontId="18" fillId="0" borderId="11" xfId="36" applyFont="1" applyBorder="1" applyAlignment="1">
      <alignment horizontal="right" vertical="center"/>
    </xf>
    <xf numFmtId="0" fontId="18" fillId="0" borderId="85" xfId="36" applyFont="1" applyBorder="1" applyAlignment="1">
      <alignment horizontal="right" vertical="center"/>
    </xf>
    <xf numFmtId="0" fontId="18" fillId="0" borderId="65" xfId="36" quotePrefix="1" applyFont="1" applyBorder="1" applyAlignment="1">
      <alignment horizontal="center" vertical="center"/>
    </xf>
    <xf numFmtId="0" fontId="18" fillId="0" borderId="45" xfId="39" applyFont="1" applyBorder="1" applyAlignment="1">
      <alignment horizontal="left" vertical="center"/>
    </xf>
    <xf numFmtId="0" fontId="18" fillId="0" borderId="0" xfId="39" applyFont="1" applyAlignment="1">
      <alignment horizontal="right" vertical="center"/>
    </xf>
    <xf numFmtId="0" fontId="18" fillId="0" borderId="10" xfId="39" applyFont="1" applyBorder="1" applyAlignment="1">
      <alignment horizontal="right" vertical="center"/>
    </xf>
    <xf numFmtId="0" fontId="18" fillId="0" borderId="11" xfId="39" applyFont="1" applyBorder="1" applyAlignment="1">
      <alignment horizontal="right" vertical="center"/>
    </xf>
    <xf numFmtId="0" fontId="18" fillId="0" borderId="65" xfId="39" applyFont="1" applyBorder="1" applyAlignment="1">
      <alignment horizontal="center" vertical="center"/>
    </xf>
    <xf numFmtId="49" fontId="18" fillId="0" borderId="45" xfId="36" applyNumberFormat="1" applyFont="1" applyBorder="1" applyAlignment="1">
      <alignment horizontal="left" vertical="center"/>
    </xf>
    <xf numFmtId="0" fontId="18" fillId="0" borderId="10" xfId="36" applyFont="1" applyBorder="1" applyAlignment="1">
      <alignment horizontal="right" vertical="center"/>
    </xf>
    <xf numFmtId="0" fontId="18" fillId="0" borderId="65" xfId="36" applyFont="1" applyBorder="1" applyAlignment="1">
      <alignment horizontal="center" vertical="center"/>
    </xf>
    <xf numFmtId="49" fontId="18" fillId="0" borderId="45" xfId="39" applyNumberFormat="1" applyFont="1" applyBorder="1" applyAlignment="1">
      <alignment horizontal="left" vertical="center"/>
    </xf>
    <xf numFmtId="49" fontId="18" fillId="0" borderId="0" xfId="39" applyNumberFormat="1" applyFont="1" applyAlignment="1">
      <alignment horizontal="right" vertical="center"/>
    </xf>
    <xf numFmtId="49" fontId="18" fillId="0" borderId="10" xfId="39" applyNumberFormat="1" applyFont="1" applyBorder="1" applyAlignment="1">
      <alignment horizontal="right" vertical="center"/>
    </xf>
    <xf numFmtId="49" fontId="18" fillId="0" borderId="49" xfId="36" applyNumberFormat="1" applyFont="1" applyBorder="1" applyAlignment="1">
      <alignment horizontal="left" vertical="center"/>
    </xf>
    <xf numFmtId="2" fontId="18" fillId="0" borderId="11" xfId="36" applyNumberFormat="1" applyFont="1" applyBorder="1" applyAlignment="1">
      <alignment horizontal="right" vertical="center"/>
    </xf>
    <xf numFmtId="176" fontId="18" fillId="0" borderId="11" xfId="36" applyNumberFormat="1" applyFont="1" applyBorder="1" applyAlignment="1">
      <alignment horizontal="right" vertical="center"/>
    </xf>
    <xf numFmtId="176" fontId="18" fillId="0" borderId="10" xfId="36" applyNumberFormat="1" applyFont="1" applyBorder="1" applyAlignment="1">
      <alignment horizontal="right" vertical="center"/>
    </xf>
    <xf numFmtId="49" fontId="18" fillId="0" borderId="49" xfId="39" applyNumberFormat="1" applyFont="1" applyBorder="1" applyAlignment="1">
      <alignment horizontal="left" vertical="center"/>
    </xf>
    <xf numFmtId="0" fontId="18" fillId="0" borderId="19" xfId="36" applyFont="1" applyBorder="1" applyAlignment="1">
      <alignment horizontal="right" vertical="center"/>
    </xf>
    <xf numFmtId="2" fontId="18" fillId="0" borderId="19" xfId="36" applyNumberFormat="1" applyFont="1" applyBorder="1" applyAlignment="1">
      <alignment horizontal="right" vertical="center"/>
    </xf>
    <xf numFmtId="176" fontId="18" fillId="0" borderId="19" xfId="36" applyNumberFormat="1" applyFont="1" applyBorder="1" applyAlignment="1">
      <alignment horizontal="right" vertical="center"/>
    </xf>
    <xf numFmtId="176" fontId="18" fillId="0" borderId="17" xfId="36" applyNumberFormat="1" applyFont="1" applyBorder="1" applyAlignment="1">
      <alignment horizontal="right" vertical="center"/>
    </xf>
    <xf numFmtId="0" fontId="18" fillId="0" borderId="68" xfId="36" applyFont="1" applyBorder="1" applyAlignment="1">
      <alignment horizontal="center" vertical="center"/>
    </xf>
    <xf numFmtId="49" fontId="18" fillId="0" borderId="90" xfId="39" applyNumberFormat="1" applyFont="1" applyBorder="1" applyAlignment="1">
      <alignment horizontal="right" vertical="center"/>
    </xf>
    <xf numFmtId="49" fontId="18" fillId="0" borderId="91" xfId="39" applyNumberFormat="1" applyFont="1" applyBorder="1" applyAlignment="1">
      <alignment horizontal="right" vertical="center"/>
    </xf>
    <xf numFmtId="0" fontId="18" fillId="0" borderId="19" xfId="39" applyFont="1" applyBorder="1" applyAlignment="1">
      <alignment horizontal="right" vertical="center"/>
    </xf>
    <xf numFmtId="0" fontId="18" fillId="0" borderId="17" xfId="39" applyFont="1" applyBorder="1" applyAlignment="1">
      <alignment horizontal="right" vertical="center"/>
    </xf>
    <xf numFmtId="0" fontId="18" fillId="0" borderId="68" xfId="39" applyFont="1" applyBorder="1" applyAlignment="1">
      <alignment horizontal="center" vertical="center"/>
    </xf>
    <xf numFmtId="49" fontId="18" fillId="0" borderId="14" xfId="39" applyNumberFormat="1" applyFont="1" applyBorder="1" applyAlignment="1">
      <alignment horizontal="right" vertical="center"/>
    </xf>
    <xf numFmtId="176" fontId="18" fillId="0" borderId="14" xfId="39" applyNumberFormat="1" applyFont="1" applyBorder="1" applyAlignment="1">
      <alignment horizontal="right" vertical="center"/>
    </xf>
    <xf numFmtId="176" fontId="18" fillId="0" borderId="10" xfId="39" applyNumberFormat="1" applyFont="1" applyBorder="1" applyAlignment="1">
      <alignment horizontal="right" vertical="center"/>
    </xf>
    <xf numFmtId="176" fontId="18" fillId="0" borderId="11" xfId="39" applyNumberFormat="1" applyFont="1" applyBorder="1" applyAlignment="1">
      <alignment horizontal="right" vertical="center"/>
    </xf>
    <xf numFmtId="176" fontId="18" fillId="0" borderId="92" xfId="39" applyNumberFormat="1" applyFont="1" applyBorder="1" applyAlignment="1">
      <alignment horizontal="right" vertical="center"/>
    </xf>
    <xf numFmtId="176" fontId="18" fillId="0" borderId="93" xfId="39" applyNumberFormat="1" applyFont="1" applyBorder="1" applyAlignment="1">
      <alignment horizontal="right" vertical="center"/>
    </xf>
    <xf numFmtId="176" fontId="18" fillId="0" borderId="0" xfId="39" applyNumberFormat="1" applyFont="1" applyAlignment="1">
      <alignment horizontal="right" vertical="center"/>
    </xf>
    <xf numFmtId="176" fontId="18" fillId="0" borderId="19" xfId="39" applyNumberFormat="1" applyFont="1" applyBorder="1" applyAlignment="1">
      <alignment horizontal="right" vertical="center"/>
    </xf>
    <xf numFmtId="176" fontId="18" fillId="0" borderId="17" xfId="39" applyNumberFormat="1" applyFont="1" applyBorder="1" applyAlignment="1">
      <alignment horizontal="right" vertical="center"/>
    </xf>
    <xf numFmtId="176" fontId="18" fillId="0" borderId="90" xfId="39" applyNumberFormat="1" applyFont="1" applyBorder="1" applyAlignment="1">
      <alignment horizontal="right" vertical="center"/>
    </xf>
    <xf numFmtId="176" fontId="18" fillId="0" borderId="91" xfId="39" applyNumberFormat="1" applyFont="1" applyBorder="1" applyAlignment="1">
      <alignment horizontal="right" vertical="center"/>
    </xf>
    <xf numFmtId="49" fontId="18" fillId="0" borderId="120" xfId="36" applyNumberFormat="1" applyFont="1" applyBorder="1" applyAlignment="1">
      <alignment horizontal="left" vertical="center"/>
    </xf>
    <xf numFmtId="176" fontId="18" fillId="0" borderId="117" xfId="36" applyNumberFormat="1" applyFont="1" applyBorder="1" applyAlignment="1">
      <alignment horizontal="right" vertical="center"/>
    </xf>
    <xf numFmtId="0" fontId="18" fillId="0" borderId="117" xfId="36" applyFont="1" applyBorder="1" applyAlignment="1">
      <alignment horizontal="right" vertical="center"/>
    </xf>
    <xf numFmtId="2" fontId="18" fillId="0" borderId="117" xfId="36" applyNumberFormat="1" applyFont="1" applyBorder="1" applyAlignment="1">
      <alignment horizontal="right" vertical="center"/>
    </xf>
    <xf numFmtId="176" fontId="18" fillId="0" borderId="110" xfId="36" applyNumberFormat="1" applyFont="1" applyBorder="1" applyAlignment="1">
      <alignment horizontal="right" vertical="center"/>
    </xf>
    <xf numFmtId="0" fontId="18" fillId="0" borderId="115" xfId="36" applyFont="1" applyBorder="1" applyAlignment="1">
      <alignment horizontal="center" vertical="center"/>
    </xf>
    <xf numFmtId="49" fontId="18" fillId="0" borderId="120" xfId="39" applyNumberFormat="1" applyFont="1" applyBorder="1" applyAlignment="1">
      <alignment horizontal="left" vertical="center"/>
    </xf>
    <xf numFmtId="176" fontId="18" fillId="0" borderId="114" xfId="39" applyNumberFormat="1" applyFont="1" applyBorder="1" applyAlignment="1">
      <alignment horizontal="right" vertical="center"/>
    </xf>
    <xf numFmtId="176" fontId="18" fillId="0" borderId="110" xfId="39" applyNumberFormat="1" applyFont="1" applyBorder="1" applyAlignment="1">
      <alignment horizontal="right" vertical="center"/>
    </xf>
    <xf numFmtId="176" fontId="18" fillId="0" borderId="117" xfId="39" applyNumberFormat="1" applyFont="1" applyBorder="1" applyAlignment="1">
      <alignment horizontal="right" vertical="center"/>
    </xf>
    <xf numFmtId="0" fontId="18" fillId="0" borderId="115" xfId="39" applyFont="1" applyBorder="1" applyAlignment="1">
      <alignment horizontal="center" vertical="center"/>
    </xf>
    <xf numFmtId="0" fontId="18" fillId="0" borderId="0" xfId="39" applyFont="1" applyAlignment="1">
      <alignment horizontal="distributed" vertical="center"/>
    </xf>
    <xf numFmtId="188" fontId="18" fillId="0" borderId="0" xfId="36" applyNumberFormat="1" applyFont="1" applyAlignment="1">
      <alignment horizontal="right"/>
    </xf>
    <xf numFmtId="188" fontId="15" fillId="0" borderId="0" xfId="32" applyNumberFormat="1" applyFont="1" applyFill="1" applyAlignment="1">
      <alignment horizontal="right"/>
    </xf>
    <xf numFmtId="188" fontId="3" fillId="0" borderId="0" xfId="19" applyNumberFormat="1" applyFont="1" applyAlignment="1">
      <alignment horizontal="right"/>
    </xf>
    <xf numFmtId="188" fontId="15" fillId="0" borderId="0" xfId="36" applyNumberFormat="1" applyFont="1" applyAlignment="1">
      <alignment horizontal="right"/>
    </xf>
    <xf numFmtId="0" fontId="46" fillId="0" borderId="0" xfId="36" applyFont="1"/>
    <xf numFmtId="176" fontId="18" fillId="0" borderId="9" xfId="36" applyNumberFormat="1" applyFont="1" applyBorder="1" applyAlignment="1">
      <alignment horizontal="right" vertical="center"/>
    </xf>
    <xf numFmtId="176" fontId="15" fillId="0" borderId="0" xfId="39" applyNumberFormat="1" applyFont="1" applyAlignment="1">
      <alignment horizontal="right" vertical="center"/>
    </xf>
    <xf numFmtId="49" fontId="18" fillId="0" borderId="47" xfId="39" applyNumberFormat="1" applyFont="1" applyBorder="1" applyAlignment="1">
      <alignment horizontal="left" vertical="center"/>
    </xf>
    <xf numFmtId="176" fontId="18" fillId="0" borderId="32" xfId="39" applyNumberFormat="1" applyFont="1" applyBorder="1" applyAlignment="1">
      <alignment horizontal="right" vertical="center"/>
    </xf>
    <xf numFmtId="176" fontId="18" fillId="0" borderId="25" xfId="39" applyNumberFormat="1" applyFont="1" applyBorder="1" applyAlignment="1">
      <alignment horizontal="right" vertical="center"/>
    </xf>
    <xf numFmtId="176" fontId="18" fillId="0" borderId="27" xfId="39" applyNumberFormat="1" applyFont="1" applyBorder="1" applyAlignment="1">
      <alignment horizontal="right" vertical="center"/>
    </xf>
    <xf numFmtId="49" fontId="18" fillId="0" borderId="88" xfId="36" applyNumberFormat="1" applyFont="1" applyBorder="1" applyAlignment="1">
      <alignment horizontal="left" vertical="center"/>
    </xf>
    <xf numFmtId="176" fontId="18" fillId="0" borderId="16" xfId="36" applyNumberFormat="1" applyFont="1" applyBorder="1" applyAlignment="1">
      <alignment horizontal="right" vertical="center"/>
    </xf>
    <xf numFmtId="176" fontId="18" fillId="0" borderId="9" xfId="39" applyNumberFormat="1" applyFont="1" applyBorder="1" applyAlignment="1">
      <alignment horizontal="right" vertical="center"/>
    </xf>
    <xf numFmtId="49" fontId="18" fillId="0" borderId="47" xfId="36" applyNumberFormat="1" applyFont="1" applyBorder="1" applyAlignment="1">
      <alignment horizontal="left" vertical="center"/>
    </xf>
    <xf numFmtId="176" fontId="18" fillId="0" borderId="24" xfId="36" applyNumberFormat="1" applyFont="1" applyBorder="1" applyAlignment="1">
      <alignment horizontal="right" vertical="center"/>
    </xf>
    <xf numFmtId="176" fontId="18" fillId="0" borderId="27" xfId="36" applyNumberFormat="1" applyFont="1" applyBorder="1" applyAlignment="1">
      <alignment horizontal="right" vertical="center"/>
    </xf>
    <xf numFmtId="0" fontId="18" fillId="0" borderId="27" xfId="36" applyFont="1" applyBorder="1" applyAlignment="1">
      <alignment horizontal="right" vertical="center"/>
    </xf>
    <xf numFmtId="2" fontId="18" fillId="0" borderId="27" xfId="36" applyNumberFormat="1" applyFont="1" applyBorder="1" applyAlignment="1">
      <alignment horizontal="right" vertical="center"/>
    </xf>
    <xf numFmtId="176" fontId="18" fillId="0" borderId="25" xfId="36" applyNumberFormat="1" applyFont="1" applyBorder="1" applyAlignment="1">
      <alignment horizontal="right" vertical="center"/>
    </xf>
    <xf numFmtId="176" fontId="18" fillId="0" borderId="26" xfId="39" applyNumberFormat="1" applyFont="1" applyBorder="1" applyAlignment="1">
      <alignment horizontal="right" vertical="center"/>
    </xf>
    <xf numFmtId="176" fontId="18" fillId="0" borderId="16" xfId="39" applyNumberFormat="1" applyFont="1" applyBorder="1" applyAlignment="1">
      <alignment horizontal="right" vertical="center"/>
    </xf>
    <xf numFmtId="176" fontId="18" fillId="0" borderId="11" xfId="37" applyNumberFormat="1" applyFont="1" applyFill="1" applyBorder="1" applyAlignment="1">
      <alignment vertical="center"/>
    </xf>
    <xf numFmtId="176" fontId="18" fillId="0" borderId="10" xfId="37" applyNumberFormat="1" applyFont="1" applyFill="1" applyBorder="1" applyAlignment="1">
      <alignment vertical="center"/>
    </xf>
    <xf numFmtId="176" fontId="18" fillId="0" borderId="24" xfId="39" applyNumberFormat="1" applyFont="1" applyBorder="1" applyAlignment="1">
      <alignment horizontal="right" vertical="center"/>
    </xf>
    <xf numFmtId="176" fontId="18" fillId="0" borderId="27" xfId="37" applyNumberFormat="1" applyFont="1" applyFill="1" applyBorder="1" applyAlignment="1">
      <alignment vertical="center"/>
    </xf>
    <xf numFmtId="176" fontId="18" fillId="0" borderId="25" xfId="37" applyNumberFormat="1" applyFont="1" applyFill="1" applyBorder="1" applyAlignment="1">
      <alignment vertical="center"/>
    </xf>
    <xf numFmtId="176" fontId="18" fillId="0" borderId="1" xfId="36" applyNumberFormat="1" applyFont="1" applyBorder="1" applyAlignment="1">
      <alignment horizontal="right" vertical="center"/>
    </xf>
    <xf numFmtId="2" fontId="18" fillId="0" borderId="10" xfId="36" applyNumberFormat="1" applyFont="1" applyBorder="1" applyAlignment="1">
      <alignment horizontal="right" vertical="center"/>
    </xf>
    <xf numFmtId="176" fontId="18" fillId="0" borderId="14" xfId="36" applyNumberFormat="1" applyFont="1" applyBorder="1" applyAlignment="1">
      <alignment horizontal="right" vertical="center"/>
    </xf>
    <xf numFmtId="176" fontId="18" fillId="0" borderId="45" xfId="36" applyNumberFormat="1" applyFont="1" applyBorder="1" applyAlignment="1">
      <alignment horizontal="right" vertical="center"/>
    </xf>
    <xf numFmtId="176" fontId="18" fillId="0" borderId="0" xfId="36" applyNumberFormat="1" applyFont="1" applyAlignment="1">
      <alignment horizontal="right" vertical="center"/>
    </xf>
    <xf numFmtId="176" fontId="18" fillId="0" borderId="21" xfId="36" applyNumberFormat="1" applyFont="1" applyBorder="1" applyAlignment="1">
      <alignment horizontal="right" vertical="center"/>
    </xf>
    <xf numFmtId="0" fontId="18" fillId="0" borderId="17" xfId="36" applyFont="1" applyBorder="1" applyAlignment="1">
      <alignment horizontal="right" vertical="center"/>
    </xf>
    <xf numFmtId="2" fontId="18" fillId="0" borderId="17" xfId="36" applyNumberFormat="1" applyFont="1" applyBorder="1" applyAlignment="1">
      <alignment horizontal="right" vertical="center"/>
    </xf>
    <xf numFmtId="176" fontId="18" fillId="0" borderId="15" xfId="36" applyNumberFormat="1" applyFont="1" applyBorder="1" applyAlignment="1">
      <alignment horizontal="right" vertical="center"/>
    </xf>
    <xf numFmtId="49" fontId="18" fillId="0" borderId="46" xfId="39" applyNumberFormat="1" applyFont="1" applyBorder="1" applyAlignment="1">
      <alignment horizontal="left" vertical="center"/>
    </xf>
    <xf numFmtId="176" fontId="18" fillId="0" borderId="15" xfId="39" applyNumberFormat="1" applyFont="1" applyBorder="1" applyAlignment="1">
      <alignment horizontal="right" vertical="center"/>
    </xf>
    <xf numFmtId="176" fontId="18" fillId="0" borderId="17" xfId="37" applyNumberFormat="1" applyFont="1" applyFill="1" applyBorder="1" applyAlignment="1">
      <alignment vertical="center"/>
    </xf>
    <xf numFmtId="176" fontId="18" fillId="0" borderId="17" xfId="39" applyNumberFormat="1" applyFont="1" applyBorder="1">
      <alignment vertical="center"/>
    </xf>
    <xf numFmtId="176" fontId="18" fillId="0" borderId="15" xfId="39" applyNumberFormat="1" applyFont="1" applyBorder="1">
      <alignment vertical="center"/>
    </xf>
    <xf numFmtId="0" fontId="18" fillId="0" borderId="90" xfId="39" quotePrefix="1" applyFont="1" applyBorder="1" applyAlignment="1">
      <alignment horizontal="center" vertical="center"/>
    </xf>
    <xf numFmtId="0" fontId="8" fillId="0" borderId="0" xfId="36" applyFont="1" applyAlignment="1">
      <alignment horizontal="center"/>
    </xf>
    <xf numFmtId="187" fontId="8" fillId="0" borderId="0" xfId="36" applyNumberFormat="1" applyFont="1"/>
    <xf numFmtId="0" fontId="11" fillId="0" borderId="0" xfId="39" quotePrefix="1" applyFont="1">
      <alignment vertical="center"/>
    </xf>
    <xf numFmtId="0" fontId="47" fillId="0" borderId="0" xfId="39" quotePrefix="1" applyFont="1">
      <alignment vertical="center"/>
    </xf>
    <xf numFmtId="0" fontId="47" fillId="0" borderId="0" xfId="39" applyFont="1">
      <alignment vertical="center"/>
    </xf>
    <xf numFmtId="0" fontId="11" fillId="0" borderId="0" xfId="39" applyFont="1" applyAlignment="1">
      <alignment horizontal="right" vertical="center" wrapText="1"/>
    </xf>
    <xf numFmtId="0" fontId="11" fillId="0" borderId="0" xfId="39" applyFont="1" applyAlignment="1">
      <alignment horizontal="right" vertical="center"/>
    </xf>
    <xf numFmtId="0" fontId="47" fillId="0" borderId="0" xfId="39" applyFont="1" applyAlignment="1">
      <alignment horizontal="right" vertical="center"/>
    </xf>
    <xf numFmtId="10" fontId="11" fillId="0" borderId="0" xfId="39" applyNumberFormat="1" applyFont="1">
      <alignment vertical="center"/>
    </xf>
    <xf numFmtId="0" fontId="19" fillId="0" borderId="0" xfId="6" applyFont="1" applyAlignment="1">
      <alignment horizontal="center" vertical="center"/>
    </xf>
    <xf numFmtId="0" fontId="18" fillId="0" borderId="68" xfId="6" quotePrefix="1" applyFont="1" applyBorder="1" applyAlignment="1">
      <alignment horizontal="center" vertical="center"/>
    </xf>
    <xf numFmtId="176" fontId="18" fillId="0" borderId="11" xfId="6" applyNumberFormat="1" applyFont="1" applyBorder="1" applyAlignment="1">
      <alignment horizontal="right" vertical="center"/>
    </xf>
    <xf numFmtId="176" fontId="18" fillId="0" borderId="10" xfId="6" applyNumberFormat="1" applyFont="1" applyBorder="1" applyAlignment="1">
      <alignment horizontal="right" vertical="center"/>
    </xf>
    <xf numFmtId="176" fontId="18" fillId="0" borderId="10" xfId="6" applyNumberFormat="1" applyFont="1" applyBorder="1" applyAlignment="1">
      <alignment vertical="center"/>
    </xf>
    <xf numFmtId="176" fontId="18" fillId="0" borderId="0" xfId="6" applyNumberFormat="1" applyFont="1" applyAlignment="1">
      <alignment vertical="center"/>
    </xf>
    <xf numFmtId="0" fontId="18" fillId="0" borderId="151" xfId="6" applyFont="1" applyBorder="1" applyAlignment="1">
      <alignment horizontal="center" vertical="center"/>
    </xf>
    <xf numFmtId="176" fontId="18" fillId="0" borderId="25" xfId="6" applyNumberFormat="1" applyFont="1" applyBorder="1" applyAlignment="1">
      <alignment horizontal="right" vertical="center"/>
    </xf>
    <xf numFmtId="0" fontId="18" fillId="0" borderId="25" xfId="6" applyFont="1" applyBorder="1" applyAlignment="1">
      <alignment horizontal="right" vertical="center"/>
    </xf>
    <xf numFmtId="0" fontId="18" fillId="0" borderId="101" xfId="6" applyFont="1" applyBorder="1" applyAlignment="1">
      <alignment horizontal="center" vertical="center"/>
    </xf>
    <xf numFmtId="176" fontId="18" fillId="0" borderId="17" xfId="6" applyNumberFormat="1" applyFont="1" applyBorder="1" applyAlignment="1">
      <alignment horizontal="right" vertical="center"/>
    </xf>
    <xf numFmtId="0" fontId="18" fillId="0" borderId="17" xfId="6" applyFont="1" applyBorder="1" applyAlignment="1">
      <alignment horizontal="right" vertical="center"/>
    </xf>
    <xf numFmtId="0" fontId="18" fillId="0" borderId="68" xfId="6" applyFont="1" applyBorder="1" applyAlignment="1">
      <alignment horizontal="center" vertical="center"/>
    </xf>
    <xf numFmtId="0" fontId="18" fillId="0" borderId="10" xfId="6" applyFont="1" applyBorder="1" applyAlignment="1">
      <alignment horizontal="right" vertical="center"/>
    </xf>
    <xf numFmtId="0" fontId="18" fillId="0" borderId="65" xfId="6" applyFont="1" applyBorder="1" applyAlignment="1">
      <alignment horizontal="center" vertical="center"/>
    </xf>
    <xf numFmtId="0" fontId="18" fillId="0" borderId="10" xfId="6" applyFont="1" applyBorder="1" applyAlignment="1">
      <alignment vertical="center"/>
    </xf>
    <xf numFmtId="0" fontId="18" fillId="0" borderId="102" xfId="6" applyFont="1" applyBorder="1" applyAlignment="1">
      <alignment horizontal="right" vertical="center"/>
    </xf>
    <xf numFmtId="0" fontId="18" fillId="0" borderId="10" xfId="6" quotePrefix="1" applyFont="1" applyBorder="1" applyAlignment="1">
      <alignment horizontal="left" vertical="center"/>
    </xf>
    <xf numFmtId="0" fontId="18" fillId="0" borderId="17" xfId="6" applyFont="1" applyBorder="1" applyAlignment="1">
      <alignment vertical="center"/>
    </xf>
    <xf numFmtId="176" fontId="18" fillId="0" borderId="17" xfId="6" applyNumberFormat="1" applyFont="1" applyBorder="1" applyAlignment="1">
      <alignment vertical="center"/>
    </xf>
    <xf numFmtId="176" fontId="18" fillId="0" borderId="110" xfId="6" applyNumberFormat="1" applyFont="1" applyBorder="1" applyAlignment="1">
      <alignment horizontal="right" vertical="center"/>
    </xf>
    <xf numFmtId="176" fontId="18" fillId="0" borderId="110" xfId="6" applyNumberFormat="1" applyFont="1" applyBorder="1" applyAlignment="1">
      <alignment vertical="center"/>
    </xf>
    <xf numFmtId="0" fontId="18" fillId="0" borderId="110" xfId="6" applyFont="1" applyBorder="1" applyAlignment="1">
      <alignment horizontal="right" vertical="center"/>
    </xf>
    <xf numFmtId="0" fontId="18" fillId="0" borderId="115" xfId="6" applyFont="1" applyBorder="1" applyAlignment="1">
      <alignment horizontal="center" vertical="center"/>
    </xf>
    <xf numFmtId="0" fontId="18" fillId="0" borderId="30" xfId="6" applyFont="1" applyBorder="1" applyAlignment="1">
      <alignment horizontal="right" vertical="center"/>
    </xf>
    <xf numFmtId="176" fontId="18" fillId="0" borderId="25" xfId="6" applyNumberFormat="1" applyFont="1" applyBorder="1" applyAlignment="1">
      <alignment vertical="center"/>
    </xf>
    <xf numFmtId="176" fontId="18" fillId="0" borderId="23" xfId="6" applyNumberFormat="1" applyFont="1" applyBorder="1" applyAlignment="1">
      <alignment vertical="center"/>
    </xf>
    <xf numFmtId="176" fontId="18" fillId="0" borderId="27" xfId="6" applyNumberFormat="1" applyFont="1" applyBorder="1" applyAlignment="1">
      <alignment horizontal="right" vertical="center"/>
    </xf>
    <xf numFmtId="176" fontId="18" fillId="0" borderId="30" xfId="6" applyNumberFormat="1" applyFont="1" applyBorder="1" applyAlignment="1">
      <alignment vertical="center"/>
    </xf>
    <xf numFmtId="176" fontId="18" fillId="0" borderId="1" xfId="6" applyNumberFormat="1" applyFont="1" applyBorder="1" applyAlignment="1">
      <alignment vertical="center"/>
    </xf>
    <xf numFmtId="176" fontId="18" fillId="0" borderId="18" xfId="6" applyNumberFormat="1" applyFont="1" applyBorder="1" applyAlignment="1">
      <alignment horizontal="right" vertical="center"/>
    </xf>
    <xf numFmtId="176" fontId="18" fillId="0" borderId="15" xfId="6" applyNumberFormat="1" applyFont="1" applyBorder="1" applyAlignment="1">
      <alignment vertical="center"/>
    </xf>
    <xf numFmtId="0" fontId="48" fillId="0" borderId="0" xfId="6" applyFont="1"/>
    <xf numFmtId="0" fontId="11" fillId="0" borderId="7" xfId="10" applyFont="1" applyFill="1" applyBorder="1" applyAlignment="1">
      <alignment horizontal="center" vertical="center"/>
    </xf>
    <xf numFmtId="56" fontId="18" fillId="0" borderId="0" xfId="10" applyNumberFormat="1" applyFont="1" applyFill="1"/>
    <xf numFmtId="56" fontId="15" fillId="0" borderId="0" xfId="10" applyNumberFormat="1" applyFont="1" applyFill="1"/>
    <xf numFmtId="184" fontId="18" fillId="0" borderId="0" xfId="10" applyNumberFormat="1" applyFont="1" applyFill="1" applyAlignment="1">
      <alignment horizontal="right"/>
    </xf>
    <xf numFmtId="184" fontId="18" fillId="0" borderId="0" xfId="10" applyNumberFormat="1" applyFont="1" applyFill="1"/>
    <xf numFmtId="3" fontId="18" fillId="0" borderId="111" xfId="10" applyNumberFormat="1" applyFont="1" applyFill="1" applyBorder="1" applyAlignment="1">
      <alignment horizontal="right"/>
    </xf>
    <xf numFmtId="3" fontId="11" fillId="0" borderId="0" xfId="10" applyNumberFormat="1" applyFont="1" applyFill="1"/>
    <xf numFmtId="0" fontId="18" fillId="0" borderId="92" xfId="6" quotePrefix="1" applyFont="1" applyBorder="1" applyAlignment="1">
      <alignment horizontal="center" vertical="center"/>
    </xf>
    <xf numFmtId="49" fontId="18" fillId="0" borderId="77" xfId="32" quotePrefix="1" applyNumberFormat="1" applyFont="1" applyFill="1" applyBorder="1" applyAlignment="1">
      <alignment horizontal="center" vertical="center"/>
    </xf>
    <xf numFmtId="38" fontId="3" fillId="0" borderId="0" xfId="2" applyFont="1" applyFill="1" applyAlignment="1">
      <alignment horizontal="centerContinuous" vertical="center"/>
    </xf>
    <xf numFmtId="38" fontId="3" fillId="0" borderId="152" xfId="2" applyFont="1" applyFill="1" applyBorder="1" applyAlignment="1">
      <alignment horizontal="distributed" vertical="center" wrapText="1"/>
    </xf>
    <xf numFmtId="38" fontId="3" fillId="0" borderId="85" xfId="2" applyFont="1" applyFill="1" applyBorder="1" applyAlignment="1">
      <alignment horizontal="distributed" vertical="center"/>
    </xf>
    <xf numFmtId="0" fontId="18" fillId="0" borderId="0" xfId="6" quotePrefix="1" applyFont="1" applyAlignment="1">
      <alignment vertical="center"/>
    </xf>
    <xf numFmtId="0" fontId="18" fillId="0" borderId="10" xfId="6" quotePrefix="1" applyFont="1" applyBorder="1" applyAlignment="1">
      <alignment vertical="center"/>
    </xf>
    <xf numFmtId="0" fontId="18" fillId="0" borderId="0" xfId="39" quotePrefix="1" applyFont="1" applyAlignment="1">
      <alignment horizontal="center" vertical="center"/>
    </xf>
    <xf numFmtId="3" fontId="18" fillId="0" borderId="113" xfId="30" applyNumberFormat="1" applyFont="1" applyFill="1" applyBorder="1" applyAlignment="1">
      <alignment horizontal="right" vertical="center"/>
    </xf>
    <xf numFmtId="49" fontId="18" fillId="0" borderId="77" xfId="36" applyNumberFormat="1" applyFont="1" applyBorder="1" applyAlignment="1">
      <alignment horizontal="left" vertical="center"/>
    </xf>
    <xf numFmtId="176" fontId="18" fillId="0" borderId="113" xfId="36" applyNumberFormat="1" applyFont="1" applyBorder="1" applyAlignment="1">
      <alignment horizontal="right" vertical="center"/>
    </xf>
    <xf numFmtId="0" fontId="11" fillId="0" borderId="11" xfId="10" applyFont="1" applyFill="1" applyBorder="1" applyAlignment="1">
      <alignment horizontal="left" vertical="top"/>
    </xf>
    <xf numFmtId="0" fontId="11" fillId="0" borderId="11" xfId="10" applyFont="1" applyFill="1" applyBorder="1" applyAlignment="1">
      <alignment horizontal="left" vertical="top" wrapText="1"/>
    </xf>
    <xf numFmtId="1" fontId="52" fillId="0" borderId="0" xfId="36" applyNumberFormat="1" applyFont="1"/>
    <xf numFmtId="194" fontId="11" fillId="0" borderId="0" xfId="39" applyNumberFormat="1" applyFont="1">
      <alignment vertical="center"/>
    </xf>
    <xf numFmtId="190" fontId="11" fillId="0" borderId="0" xfId="39" applyNumberFormat="1" applyFont="1">
      <alignment vertical="center"/>
    </xf>
    <xf numFmtId="191" fontId="11" fillId="0" borderId="0" xfId="39" applyNumberFormat="1" applyFont="1">
      <alignment vertical="center"/>
    </xf>
    <xf numFmtId="192" fontId="11" fillId="0" borderId="0" xfId="39" applyNumberFormat="1" applyFont="1">
      <alignment vertical="center"/>
    </xf>
    <xf numFmtId="1" fontId="11" fillId="0" borderId="0" xfId="39" applyNumberFormat="1" applyFont="1">
      <alignment vertical="center"/>
    </xf>
    <xf numFmtId="193" fontId="11" fillId="0" borderId="0" xfId="39" applyNumberFormat="1" applyFont="1">
      <alignment vertical="center"/>
    </xf>
    <xf numFmtId="176" fontId="18" fillId="0" borderId="128" xfId="6" applyNumberFormat="1" applyFont="1" applyBorder="1" applyAlignment="1">
      <alignment vertical="center"/>
    </xf>
    <xf numFmtId="0" fontId="16" fillId="0" borderId="0" xfId="36" applyFont="1"/>
    <xf numFmtId="3" fontId="15" fillId="0" borderId="110" xfId="32" applyNumberFormat="1" applyFont="1" applyFill="1" applyBorder="1" applyAlignment="1">
      <alignment horizontal="right" vertical="center"/>
    </xf>
    <xf numFmtId="3" fontId="15" fillId="0" borderId="153" xfId="32" applyNumberFormat="1" applyFont="1" applyFill="1" applyBorder="1" applyAlignment="1">
      <alignment horizontal="right" vertical="center"/>
    </xf>
    <xf numFmtId="3" fontId="15" fillId="0" borderId="121" xfId="31" applyNumberFormat="1" applyFont="1" applyFill="1" applyBorder="1" applyAlignment="1">
      <alignment horizontal="right" vertical="center"/>
    </xf>
    <xf numFmtId="3" fontId="15" fillId="0" borderId="110" xfId="31" applyNumberFormat="1" applyFont="1" applyFill="1" applyBorder="1" applyAlignment="1">
      <alignment horizontal="right" vertical="center"/>
    </xf>
    <xf numFmtId="3" fontId="15" fillId="0" borderId="111" xfId="31" applyNumberFormat="1" applyFont="1" applyFill="1" applyBorder="1" applyAlignment="1">
      <alignment horizontal="right" vertical="center"/>
    </xf>
    <xf numFmtId="40" fontId="18" fillId="0" borderId="10" xfId="2" applyNumberFormat="1" applyFont="1" applyFill="1" applyBorder="1" applyAlignment="1">
      <alignment horizontal="right" vertical="center"/>
    </xf>
    <xf numFmtId="176" fontId="18" fillId="0" borderId="128" xfId="39" applyNumberFormat="1" applyFont="1" applyBorder="1">
      <alignment vertical="center"/>
    </xf>
    <xf numFmtId="38" fontId="15" fillId="0" borderId="10" xfId="2" applyFont="1" applyFill="1" applyBorder="1" applyAlignment="1">
      <alignment horizontal="right" vertical="top"/>
    </xf>
    <xf numFmtId="38" fontId="18" fillId="0" borderId="0" xfId="2" applyFont="1" applyFill="1" applyAlignment="1">
      <alignment horizontal="right" vertical="top"/>
    </xf>
    <xf numFmtId="38" fontId="18" fillId="0" borderId="114" xfId="2" applyFont="1" applyFill="1" applyBorder="1" applyAlignment="1">
      <alignment vertical="top"/>
    </xf>
    <xf numFmtId="38" fontId="18" fillId="0" borderId="0" xfId="2" applyFont="1" applyFill="1" applyAlignment="1">
      <alignment vertical="top"/>
    </xf>
    <xf numFmtId="3" fontId="15" fillId="0" borderId="137" xfId="32" applyNumberFormat="1" applyFont="1" applyFill="1" applyBorder="1" applyAlignment="1">
      <alignment horizontal="right" vertical="center"/>
    </xf>
    <xf numFmtId="176" fontId="18" fillId="0" borderId="113" xfId="39" applyNumberFormat="1" applyFont="1" applyBorder="1" applyAlignment="1">
      <alignment horizontal="right" vertical="center"/>
    </xf>
    <xf numFmtId="176" fontId="27" fillId="0" borderId="0" xfId="1" applyNumberFormat="1" applyFont="1" applyFill="1" applyBorder="1" applyAlignment="1" applyProtection="1">
      <alignment vertical="center"/>
    </xf>
    <xf numFmtId="49" fontId="18" fillId="0" borderId="0" xfId="6" applyNumberFormat="1" applyFont="1" applyAlignment="1">
      <alignment horizontal="left" vertical="center"/>
    </xf>
    <xf numFmtId="49" fontId="18" fillId="0" borderId="15" xfId="6" applyNumberFormat="1" applyFont="1" applyBorder="1" applyAlignment="1">
      <alignment horizontal="left" vertical="center"/>
    </xf>
    <xf numFmtId="49" fontId="18" fillId="0" borderId="114" xfId="6" applyNumberFormat="1" applyFont="1" applyBorder="1" applyAlignment="1">
      <alignment horizontal="left" vertical="center"/>
    </xf>
    <xf numFmtId="176" fontId="18" fillId="0" borderId="154" xfId="6" applyNumberFormat="1" applyFont="1" applyBorder="1" applyAlignment="1">
      <alignment horizontal="right" vertical="center"/>
    </xf>
    <xf numFmtId="176" fontId="18" fillId="0" borderId="19" xfId="6" applyNumberFormat="1" applyFont="1" applyBorder="1" applyAlignment="1">
      <alignment horizontal="right" vertical="center"/>
    </xf>
    <xf numFmtId="176" fontId="18" fillId="0" borderId="117" xfId="6" applyNumberFormat="1" applyFont="1" applyBorder="1" applyAlignment="1">
      <alignment horizontal="right" vertical="center"/>
    </xf>
    <xf numFmtId="176" fontId="18" fillId="0" borderId="59" xfId="6" applyNumberFormat="1" applyFont="1" applyBorder="1" applyAlignment="1">
      <alignment horizontal="right" vertical="center"/>
    </xf>
    <xf numFmtId="0" fontId="18" fillId="0" borderId="0" xfId="6" applyFont="1" applyAlignment="1">
      <alignment horizontal="left" vertical="center"/>
    </xf>
    <xf numFmtId="0" fontId="21" fillId="0" borderId="0" xfId="6" applyFont="1" applyAlignment="1">
      <alignment horizontal="left"/>
    </xf>
    <xf numFmtId="198" fontId="18" fillId="0" borderId="0" xfId="6" applyNumberFormat="1" applyFont="1" applyAlignment="1">
      <alignment horizontal="right" vertical="center"/>
    </xf>
    <xf numFmtId="176" fontId="18" fillId="0" borderId="26" xfId="6" applyNumberFormat="1" applyFont="1" applyBorder="1" applyAlignment="1">
      <alignment horizontal="right" vertical="center"/>
    </xf>
    <xf numFmtId="176" fontId="18" fillId="0" borderId="1" xfId="6" applyNumberFormat="1" applyFont="1" applyBorder="1" applyAlignment="1">
      <alignment horizontal="right" vertical="center"/>
    </xf>
    <xf numFmtId="176" fontId="18" fillId="0" borderId="111" xfId="6" applyNumberFormat="1" applyFont="1" applyBorder="1" applyAlignment="1">
      <alignment horizontal="right" vertical="center"/>
    </xf>
    <xf numFmtId="176" fontId="18" fillId="0" borderId="155" xfId="6" applyNumberFormat="1" applyFont="1" applyBorder="1" applyAlignment="1">
      <alignment horizontal="right" vertical="center"/>
    </xf>
    <xf numFmtId="198" fontId="18" fillId="0" borderId="1" xfId="6" applyNumberFormat="1" applyFont="1" applyBorder="1" applyAlignment="1">
      <alignment horizontal="right" vertical="center"/>
    </xf>
    <xf numFmtId="198" fontId="18" fillId="0" borderId="18" xfId="6" applyNumberFormat="1" applyFont="1" applyBorder="1" applyAlignment="1">
      <alignment horizontal="right" vertical="center"/>
    </xf>
    <xf numFmtId="198" fontId="18" fillId="0" borderId="26" xfId="6" applyNumberFormat="1" applyFont="1" applyBorder="1" applyAlignment="1">
      <alignment horizontal="right" vertical="center"/>
    </xf>
    <xf numFmtId="176" fontId="18" fillId="0" borderId="156" xfId="6" applyNumberFormat="1" applyFont="1" applyBorder="1" applyAlignment="1">
      <alignment horizontal="right" vertical="center"/>
    </xf>
    <xf numFmtId="176" fontId="18" fillId="0" borderId="157" xfId="6" applyNumberFormat="1" applyFont="1" applyBorder="1" applyAlignment="1">
      <alignment horizontal="right" vertical="center"/>
    </xf>
    <xf numFmtId="38" fontId="18" fillId="0" borderId="10" xfId="2" applyFont="1" applyFill="1" applyBorder="1" applyAlignment="1">
      <alignment horizontal="right" vertical="top"/>
    </xf>
    <xf numFmtId="38" fontId="18" fillId="0" borderId="110" xfId="2" applyFont="1" applyFill="1" applyBorder="1" applyAlignment="1">
      <alignment horizontal="right" vertical="top"/>
    </xf>
    <xf numFmtId="38" fontId="18" fillId="0" borderId="127" xfId="2" applyFont="1" applyFill="1" applyBorder="1" applyAlignment="1">
      <alignment horizontal="right" vertical="top"/>
    </xf>
    <xf numFmtId="38" fontId="18" fillId="0" borderId="128" xfId="2" applyFont="1" applyFill="1" applyBorder="1" applyAlignment="1">
      <alignment horizontal="right" vertical="top"/>
    </xf>
    <xf numFmtId="184" fontId="18" fillId="0" borderId="10" xfId="0" applyNumberFormat="1" applyFont="1" applyFill="1" applyBorder="1" applyAlignment="1" applyProtection="1">
      <alignment horizontal="right" vertical="top"/>
      <protection locked="0"/>
    </xf>
    <xf numFmtId="184" fontId="18" fillId="0" borderId="110" xfId="0" applyNumberFormat="1" applyFont="1" applyFill="1" applyBorder="1" applyAlignment="1" applyProtection="1">
      <alignment horizontal="right" vertical="top"/>
      <protection locked="0"/>
    </xf>
    <xf numFmtId="38" fontId="5" fillId="0" borderId="0" xfId="2" applyFont="1" applyFill="1"/>
    <xf numFmtId="3" fontId="15" fillId="0" borderId="121" xfId="30" applyNumberFormat="1" applyFont="1" applyFill="1" applyBorder="1" applyAlignment="1">
      <alignment horizontal="right" vertical="center"/>
    </xf>
    <xf numFmtId="3" fontId="15" fillId="0" borderId="134" xfId="30" applyNumberFormat="1" applyFont="1" applyFill="1" applyBorder="1" applyAlignment="1">
      <alignment horizontal="right" vertical="center"/>
    </xf>
    <xf numFmtId="3" fontId="5" fillId="0" borderId="0" xfId="0" applyNumberFormat="1" applyFont="1" applyFill="1"/>
    <xf numFmtId="49" fontId="15" fillId="0" borderId="116" xfId="31" quotePrefix="1" applyNumberFormat="1" applyFont="1" applyFill="1" applyBorder="1" applyAlignment="1">
      <alignment horizontal="center" vertical="center"/>
    </xf>
    <xf numFmtId="3" fontId="15" fillId="0" borderId="114" xfId="31" applyNumberFormat="1" applyFont="1" applyFill="1" applyBorder="1" applyAlignment="1">
      <alignment horizontal="right" vertical="center"/>
    </xf>
    <xf numFmtId="3" fontId="15" fillId="0" borderId="127" xfId="31" applyNumberFormat="1" applyFont="1" applyFill="1" applyBorder="1" applyAlignment="1">
      <alignment horizontal="right" vertical="center"/>
    </xf>
    <xf numFmtId="49" fontId="15" fillId="0" borderId="120" xfId="32" quotePrefix="1" applyNumberFormat="1" applyFont="1" applyFill="1" applyBorder="1" applyAlignment="1">
      <alignment horizontal="center" vertical="center"/>
    </xf>
    <xf numFmtId="3" fontId="15" fillId="0" borderId="158" xfId="32" applyNumberFormat="1" applyFont="1" applyFill="1" applyBorder="1" applyAlignment="1">
      <alignment horizontal="right" vertical="center"/>
    </xf>
    <xf numFmtId="3" fontId="15" fillId="0" borderId="114" xfId="32" applyNumberFormat="1" applyFont="1" applyFill="1" applyBorder="1" applyAlignment="1">
      <alignment horizontal="right" vertical="center"/>
    </xf>
    <xf numFmtId="3" fontId="15" fillId="0" borderId="159" xfId="32" applyNumberFormat="1" applyFont="1" applyFill="1" applyBorder="1" applyAlignment="1">
      <alignment horizontal="right" vertical="center"/>
    </xf>
    <xf numFmtId="0" fontId="5" fillId="0" borderId="86" xfId="37" applyFill="1" applyBorder="1" applyAlignment="1">
      <alignment horizontal="center" vertical="center"/>
    </xf>
    <xf numFmtId="0" fontId="5" fillId="0" borderId="7" xfId="37" applyFill="1" applyBorder="1" applyAlignment="1">
      <alignment horizontal="center" vertical="center"/>
    </xf>
    <xf numFmtId="0" fontId="5" fillId="0" borderId="5" xfId="37" applyFill="1" applyBorder="1" applyAlignment="1">
      <alignment horizontal="center" vertical="center"/>
    </xf>
    <xf numFmtId="0" fontId="5" fillId="0" borderId="72" xfId="37" applyFill="1" applyBorder="1" applyAlignment="1">
      <alignment horizontal="center" vertical="center"/>
    </xf>
    <xf numFmtId="49" fontId="15" fillId="0" borderId="160" xfId="36" applyNumberFormat="1" applyFont="1" applyBorder="1" applyAlignment="1">
      <alignment horizontal="left" vertical="center"/>
    </xf>
    <xf numFmtId="176" fontId="15" fillId="0" borderId="121" xfId="36" applyNumberFormat="1" applyFont="1" applyBorder="1" applyAlignment="1">
      <alignment horizontal="right" vertical="center"/>
    </xf>
    <xf numFmtId="176" fontId="15" fillId="0" borderId="110" xfId="36" applyNumberFormat="1" applyFont="1" applyBorder="1" applyAlignment="1">
      <alignment horizontal="right" vertical="center"/>
    </xf>
    <xf numFmtId="40" fontId="15" fillId="0" borderId="110" xfId="2" applyNumberFormat="1" applyFont="1" applyFill="1" applyBorder="1" applyAlignment="1">
      <alignment horizontal="right" vertical="center"/>
    </xf>
    <xf numFmtId="2" fontId="15" fillId="0" borderId="110" xfId="36" applyNumberFormat="1" applyFont="1" applyBorder="1" applyAlignment="1">
      <alignment horizontal="right" vertical="center"/>
    </xf>
    <xf numFmtId="0" fontId="15" fillId="0" borderId="115" xfId="36" quotePrefix="1" applyFont="1" applyBorder="1" applyAlignment="1">
      <alignment horizontal="center" vertical="center"/>
    </xf>
    <xf numFmtId="49" fontId="18" fillId="0" borderId="161" xfId="36" applyNumberFormat="1" applyFont="1" applyBorder="1" applyAlignment="1">
      <alignment horizontal="left" vertical="center"/>
    </xf>
    <xf numFmtId="176" fontId="15" fillId="0" borderId="117" xfId="39" applyNumberFormat="1" applyFont="1" applyBorder="1" applyAlignment="1">
      <alignment horizontal="right" vertical="center"/>
    </xf>
    <xf numFmtId="176" fontId="15" fillId="0" borderId="110" xfId="39" applyNumberFormat="1" applyFont="1" applyBorder="1" applyAlignment="1">
      <alignment horizontal="right" vertical="center"/>
    </xf>
    <xf numFmtId="176" fontId="15" fillId="0" borderId="110" xfId="37" applyNumberFormat="1" applyFont="1" applyFill="1" applyBorder="1" applyAlignment="1">
      <alignment vertical="center"/>
    </xf>
    <xf numFmtId="176" fontId="15" fillId="0" borderId="127" xfId="39" applyNumberFormat="1" applyFont="1" applyBorder="1">
      <alignment vertical="center"/>
    </xf>
    <xf numFmtId="0" fontId="18" fillId="0" borderId="115" xfId="39" quotePrefix="1" applyFont="1" applyBorder="1" applyAlignment="1">
      <alignment horizontal="center" vertical="center"/>
    </xf>
    <xf numFmtId="191" fontId="5" fillId="0" borderId="0" xfId="36" applyNumberFormat="1"/>
    <xf numFmtId="196" fontId="5" fillId="0" borderId="0" xfId="36" applyNumberFormat="1"/>
    <xf numFmtId="192" fontId="5" fillId="0" borderId="0" xfId="36" applyNumberFormat="1"/>
    <xf numFmtId="190" fontId="5" fillId="0" borderId="0" xfId="36" applyNumberFormat="1"/>
    <xf numFmtId="1" fontId="5" fillId="0" borderId="0" xfId="36" applyNumberFormat="1"/>
    <xf numFmtId="0" fontId="5" fillId="0" borderId="0" xfId="36" applyAlignment="1">
      <alignment horizontal="right" vertical="center"/>
    </xf>
    <xf numFmtId="0" fontId="5" fillId="0" borderId="0" xfId="36" applyAlignment="1">
      <alignment horizontal="center" wrapText="1"/>
    </xf>
    <xf numFmtId="0" fontId="5" fillId="0" borderId="0" xfId="36" applyAlignment="1">
      <alignment horizontal="left" vertical="center"/>
    </xf>
    <xf numFmtId="0" fontId="5" fillId="0" borderId="0" xfId="36" applyAlignment="1">
      <alignment horizontal="right" vertical="center" wrapText="1"/>
    </xf>
    <xf numFmtId="0" fontId="5" fillId="0" borderId="0" xfId="36" applyAlignment="1">
      <alignment horizontal="right"/>
    </xf>
    <xf numFmtId="0" fontId="5" fillId="0" borderId="0" xfId="36" applyAlignment="1">
      <alignment horizontal="center"/>
    </xf>
    <xf numFmtId="176" fontId="15" fillId="0" borderId="117" xfId="6" applyNumberFormat="1" applyFont="1" applyBorder="1" applyAlignment="1">
      <alignment horizontal="right" vertical="center"/>
    </xf>
    <xf numFmtId="199" fontId="15" fillId="0" borderId="111" xfId="6" applyNumberFormat="1" applyFont="1" applyBorder="1" applyAlignment="1">
      <alignment horizontal="right" vertical="center"/>
    </xf>
    <xf numFmtId="176" fontId="15" fillId="0" borderId="110" xfId="6" applyNumberFormat="1" applyFont="1" applyBorder="1" applyAlignment="1">
      <alignment horizontal="right" vertical="center"/>
    </xf>
    <xf numFmtId="0" fontId="5" fillId="0" borderId="0" xfId="6" applyAlignment="1">
      <alignment horizontal="left"/>
    </xf>
    <xf numFmtId="191" fontId="5" fillId="0" borderId="0" xfId="6" applyNumberFormat="1"/>
    <xf numFmtId="195" fontId="5" fillId="0" borderId="0" xfId="6" applyNumberFormat="1"/>
    <xf numFmtId="190" fontId="5" fillId="0" borderId="0" xfId="6" applyNumberFormat="1"/>
    <xf numFmtId="0" fontId="5" fillId="0" borderId="0" xfId="6" applyAlignment="1">
      <alignment horizontal="right"/>
    </xf>
    <xf numFmtId="49" fontId="18" fillId="0" borderId="162" xfId="6" applyNumberFormat="1" applyFont="1" applyBorder="1" applyAlignment="1">
      <alignment horizontal="left" vertical="center"/>
    </xf>
    <xf numFmtId="49" fontId="18" fillId="0" borderId="31" xfId="6" applyNumberFormat="1" applyFont="1" applyBorder="1" applyAlignment="1">
      <alignment horizontal="left" vertical="center"/>
    </xf>
    <xf numFmtId="49" fontId="18" fillId="0" borderId="14" xfId="6" applyNumberFormat="1" applyFont="1" applyBorder="1" applyAlignment="1">
      <alignment horizontal="left" vertical="center"/>
    </xf>
    <xf numFmtId="49" fontId="18" fillId="0" borderId="21" xfId="6" applyNumberFormat="1" applyFont="1" applyBorder="1" applyAlignment="1">
      <alignment horizontal="left" vertical="center"/>
    </xf>
    <xf numFmtId="49" fontId="18" fillId="0" borderId="118" xfId="6" applyNumberFormat="1" applyFont="1" applyBorder="1" applyAlignment="1">
      <alignment horizontal="left" vertical="center"/>
    </xf>
    <xf numFmtId="49" fontId="18" fillId="0" borderId="163" xfId="6" applyNumberFormat="1" applyFont="1" applyBorder="1" applyAlignment="1">
      <alignment horizontal="left" vertical="center"/>
    </xf>
    <xf numFmtId="49" fontId="18" fillId="0" borderId="0" xfId="6" applyNumberFormat="1" applyFont="1" applyAlignment="1">
      <alignment vertical="center"/>
    </xf>
    <xf numFmtId="49" fontId="18" fillId="0" borderId="15" xfId="6" applyNumberFormat="1" applyFont="1" applyBorder="1" applyAlignment="1">
      <alignment vertical="center"/>
    </xf>
    <xf numFmtId="49" fontId="18" fillId="0" borderId="32" xfId="6" applyNumberFormat="1" applyFont="1" applyBorder="1" applyAlignment="1">
      <alignment vertical="center"/>
    </xf>
    <xf numFmtId="49" fontId="15" fillId="0" borderId="114" xfId="6" applyNumberFormat="1" applyFont="1" applyBorder="1" applyAlignment="1">
      <alignment horizontal="left" vertical="center"/>
    </xf>
    <xf numFmtId="198" fontId="18" fillId="0" borderId="14" xfId="6" applyNumberFormat="1" applyFont="1" applyBorder="1" applyAlignment="1">
      <alignment horizontal="right" vertical="center"/>
    </xf>
    <xf numFmtId="198" fontId="18" fillId="0" borderId="21" xfId="6" applyNumberFormat="1" applyFont="1" applyBorder="1" applyAlignment="1">
      <alignment horizontal="right" vertical="center"/>
    </xf>
    <xf numFmtId="198" fontId="18" fillId="0" borderId="31" xfId="6" applyNumberFormat="1" applyFont="1" applyBorder="1" applyAlignment="1">
      <alignment horizontal="right" vertical="center"/>
    </xf>
    <xf numFmtId="199" fontId="15" fillId="0" borderId="118" xfId="6" applyNumberFormat="1" applyFont="1" applyBorder="1" applyAlignment="1">
      <alignment horizontal="right" vertical="center"/>
    </xf>
    <xf numFmtId="49" fontId="18" fillId="0" borderId="90" xfId="6" applyNumberFormat="1" applyFont="1" applyBorder="1" applyAlignment="1">
      <alignment horizontal="left" vertical="center"/>
    </xf>
    <xf numFmtId="49" fontId="18" fillId="0" borderId="92" xfId="6" applyNumberFormat="1" applyFont="1" applyBorder="1" applyAlignment="1">
      <alignment horizontal="left" vertical="center"/>
    </xf>
    <xf numFmtId="38" fontId="18" fillId="0" borderId="0" xfId="2" applyFont="1" applyFill="1" applyBorder="1" applyAlignment="1">
      <alignment horizontal="right"/>
    </xf>
    <xf numFmtId="0" fontId="11" fillId="0" borderId="11" xfId="10" applyFont="1" applyFill="1" applyBorder="1" applyAlignment="1">
      <alignment horizontal="center" vertical="top" wrapText="1"/>
    </xf>
    <xf numFmtId="0" fontId="13" fillId="0" borderId="0" xfId="10" applyFont="1" applyFill="1" applyAlignment="1">
      <alignment horizontal="center" vertical="top"/>
    </xf>
    <xf numFmtId="0" fontId="11" fillId="0" borderId="0" xfId="7" applyFont="1"/>
    <xf numFmtId="0" fontId="18" fillId="0" borderId="0" xfId="7" quotePrefix="1" applyFont="1" applyAlignment="1">
      <alignment horizontal="left"/>
    </xf>
    <xf numFmtId="0" fontId="18" fillId="0" borderId="0" xfId="7" quotePrefix="1" applyFont="1" applyAlignment="1">
      <alignment horizontal="right"/>
    </xf>
    <xf numFmtId="0" fontId="18" fillId="0" borderId="0" xfId="7" applyFont="1" applyAlignment="1">
      <alignment horizontal="center" vertical="center"/>
    </xf>
    <xf numFmtId="0" fontId="18" fillId="0" borderId="0" xfId="7" applyFont="1"/>
    <xf numFmtId="0" fontId="19" fillId="0" borderId="0" xfId="7" quotePrefix="1" applyFont="1" applyAlignment="1">
      <alignment horizontal="centerContinuous" vertical="center"/>
    </xf>
    <xf numFmtId="0" fontId="18" fillId="0" borderId="0" xfId="7" applyFont="1" applyAlignment="1">
      <alignment horizontal="centerContinuous" vertical="center"/>
    </xf>
    <xf numFmtId="0" fontId="18" fillId="0" borderId="0" xfId="7" applyFont="1" applyAlignment="1">
      <alignment vertical="center"/>
    </xf>
    <xf numFmtId="0" fontId="18" fillId="0" borderId="0" xfId="7" applyFont="1" applyAlignment="1">
      <alignment horizontal="right" vertical="center"/>
    </xf>
    <xf numFmtId="0" fontId="18" fillId="0" borderId="0" xfId="7" applyFont="1" applyAlignment="1">
      <alignment horizontal="right"/>
    </xf>
    <xf numFmtId="0" fontId="18" fillId="0" borderId="0" xfId="7" quotePrefix="1" applyFont="1" applyAlignment="1">
      <alignment horizontal="centerContinuous" vertical="center"/>
    </xf>
    <xf numFmtId="0" fontId="18" fillId="0" borderId="3" xfId="7" applyFont="1" applyBorder="1" applyAlignment="1">
      <alignment horizontal="distributed" vertical="center" wrapText="1"/>
    </xf>
    <xf numFmtId="0" fontId="18" fillId="0" borderId="3" xfId="7" applyFont="1" applyBorder="1" applyAlignment="1">
      <alignment horizontal="center" vertical="center" wrapText="1"/>
    </xf>
    <xf numFmtId="0" fontId="18" fillId="0" borderId="3" xfId="7" quotePrefix="1" applyFont="1" applyBorder="1" applyAlignment="1">
      <alignment horizontal="center" vertical="center" wrapText="1"/>
    </xf>
    <xf numFmtId="0" fontId="18" fillId="0" borderId="104" xfId="7" quotePrefix="1" applyFont="1" applyBorder="1" applyAlignment="1">
      <alignment horizontal="distributed" vertical="center" wrapText="1"/>
    </xf>
    <xf numFmtId="0" fontId="20" fillId="0" borderId="39" xfId="7" applyFont="1" applyBorder="1" applyAlignment="1">
      <alignment horizontal="distributed" vertical="center" wrapText="1"/>
    </xf>
    <xf numFmtId="0" fontId="20" fillId="0" borderId="39" xfId="7" applyFont="1" applyBorder="1" applyAlignment="1">
      <alignment horizontal="center" vertical="center" wrapText="1"/>
    </xf>
    <xf numFmtId="0" fontId="25" fillId="0" borderId="39" xfId="7" applyFont="1" applyBorder="1" applyAlignment="1">
      <alignment horizontal="center" vertical="center" wrapText="1"/>
    </xf>
    <xf numFmtId="0" fontId="20" fillId="0" borderId="39" xfId="7" quotePrefix="1" applyFont="1" applyBorder="1" applyAlignment="1">
      <alignment horizontal="center" vertical="center" wrapText="1"/>
    </xf>
    <xf numFmtId="0" fontId="20" fillId="0" borderId="105" xfId="7" quotePrefix="1" applyFont="1" applyBorder="1" applyAlignment="1">
      <alignment horizontal="distributed" vertical="center" wrapText="1"/>
    </xf>
    <xf numFmtId="49" fontId="18" fillId="0" borderId="77" xfId="7" applyNumberFormat="1" applyFont="1" applyBorder="1" applyAlignment="1">
      <alignment horizontal="center"/>
    </xf>
    <xf numFmtId="3" fontId="18" fillId="0" borderId="10" xfId="7" applyNumberFormat="1" applyFont="1" applyBorder="1" applyAlignment="1">
      <alignment horizontal="right"/>
    </xf>
    <xf numFmtId="0" fontId="18" fillId="0" borderId="10" xfId="7" applyFont="1" applyBorder="1" applyAlignment="1">
      <alignment horizontal="right"/>
    </xf>
    <xf numFmtId="3" fontId="18" fillId="0" borderId="106" xfId="7" applyNumberFormat="1" applyFont="1" applyBorder="1" applyAlignment="1">
      <alignment horizontal="right"/>
    </xf>
    <xf numFmtId="49" fontId="18" fillId="0" borderId="14" xfId="7" applyNumberFormat="1" applyFont="1" applyBorder="1" applyAlignment="1">
      <alignment horizontal="center"/>
    </xf>
    <xf numFmtId="3" fontId="18" fillId="0" borderId="1" xfId="7" applyNumberFormat="1" applyFont="1" applyBorder="1" applyAlignment="1">
      <alignment horizontal="right"/>
    </xf>
    <xf numFmtId="3" fontId="18" fillId="0" borderId="0" xfId="7" applyNumberFormat="1" applyFont="1" applyAlignment="1">
      <alignment horizontal="right"/>
    </xf>
    <xf numFmtId="3" fontId="18" fillId="0" borderId="11" xfId="7" applyNumberFormat="1" applyFont="1" applyBorder="1" applyAlignment="1">
      <alignment horizontal="left"/>
    </xf>
    <xf numFmtId="49" fontId="18" fillId="0" borderId="77" xfId="7" quotePrefix="1" applyNumberFormat="1" applyFont="1" applyBorder="1" applyAlignment="1">
      <alignment horizontal="center"/>
    </xf>
    <xf numFmtId="0" fontId="18" fillId="0" borderId="11" xfId="7" applyFont="1" applyBorder="1"/>
    <xf numFmtId="3" fontId="18" fillId="0" borderId="11" xfId="7" applyNumberFormat="1" applyFont="1" applyBorder="1" applyAlignment="1">
      <alignment horizontal="right"/>
    </xf>
    <xf numFmtId="3" fontId="18" fillId="0" borderId="22" xfId="7" applyNumberFormat="1" applyFont="1" applyBorder="1" applyAlignment="1">
      <alignment horizontal="right"/>
    </xf>
    <xf numFmtId="49" fontId="18" fillId="0" borderId="14" xfId="7" quotePrefix="1" applyNumberFormat="1" applyFont="1" applyBorder="1" applyAlignment="1">
      <alignment horizontal="center"/>
    </xf>
    <xf numFmtId="3" fontId="18" fillId="0" borderId="108" xfId="7" applyNumberFormat="1" applyFont="1" applyBorder="1" applyAlignment="1">
      <alignment horizontal="right"/>
    </xf>
    <xf numFmtId="3" fontId="18" fillId="0" borderId="45" xfId="7" applyNumberFormat="1" applyFont="1" applyBorder="1" applyAlignment="1">
      <alignment horizontal="right"/>
    </xf>
    <xf numFmtId="0" fontId="15" fillId="0" borderId="0" xfId="7" applyFont="1"/>
    <xf numFmtId="184" fontId="18" fillId="0" borderId="10" xfId="9" applyNumberFormat="1" applyFont="1" applyBorder="1" applyAlignment="1">
      <alignment horizontal="right"/>
    </xf>
    <xf numFmtId="184" fontId="18" fillId="0" borderId="1" xfId="9" applyNumberFormat="1" applyFont="1" applyBorder="1" applyAlignment="1">
      <alignment horizontal="right"/>
    </xf>
    <xf numFmtId="184" fontId="18" fillId="0" borderId="0" xfId="9" applyNumberFormat="1" applyFont="1" applyAlignment="1">
      <alignment horizontal="right"/>
    </xf>
    <xf numFmtId="184" fontId="18" fillId="0" borderId="11" xfId="9" applyNumberFormat="1" applyFont="1" applyBorder="1" applyAlignment="1">
      <alignment horizontal="right"/>
    </xf>
    <xf numFmtId="184" fontId="18" fillId="0" borderId="22" xfId="9" applyNumberFormat="1" applyFont="1" applyBorder="1" applyAlignment="1">
      <alignment horizontal="right"/>
    </xf>
    <xf numFmtId="184" fontId="56" fillId="0" borderId="1" xfId="9" applyNumberFormat="1" applyFont="1" applyBorder="1" applyAlignment="1">
      <alignment horizontal="right"/>
    </xf>
    <xf numFmtId="184" fontId="56" fillId="0" borderId="0" xfId="9" applyNumberFormat="1" applyFont="1" applyAlignment="1">
      <alignment horizontal="right"/>
    </xf>
    <xf numFmtId="184" fontId="56" fillId="0" borderId="11" xfId="9" applyNumberFormat="1" applyFont="1" applyBorder="1" applyAlignment="1">
      <alignment horizontal="right"/>
    </xf>
    <xf numFmtId="184" fontId="18" fillId="0" borderId="107" xfId="9" applyNumberFormat="1" applyFont="1" applyBorder="1" applyAlignment="1">
      <alignment horizontal="right"/>
    </xf>
    <xf numFmtId="184" fontId="56" fillId="0" borderId="11" xfId="9" applyNumberFormat="1" applyFont="1" applyBorder="1" applyAlignment="1">
      <alignment horizontal="left"/>
    </xf>
    <xf numFmtId="184" fontId="18" fillId="0" borderId="109" xfId="9" applyNumberFormat="1" applyFont="1" applyBorder="1" applyAlignment="1">
      <alignment horizontal="right"/>
    </xf>
    <xf numFmtId="49" fontId="15" fillId="0" borderId="77" xfId="7" quotePrefix="1" applyNumberFormat="1" applyFont="1" applyBorder="1" applyAlignment="1">
      <alignment horizontal="center"/>
    </xf>
    <xf numFmtId="184" fontId="57" fillId="0" borderId="1" xfId="9" applyNumberFormat="1" applyFont="1" applyBorder="1" applyAlignment="1">
      <alignment horizontal="right"/>
    </xf>
    <xf numFmtId="184" fontId="15" fillId="0" borderId="1" xfId="9" applyNumberFormat="1" applyFont="1" applyBorder="1" applyAlignment="1">
      <alignment horizontal="right"/>
    </xf>
    <xf numFmtId="49" fontId="15" fillId="0" borderId="14" xfId="7" applyNumberFormat="1" applyFont="1" applyBorder="1" applyAlignment="1">
      <alignment horizontal="center"/>
    </xf>
    <xf numFmtId="184" fontId="57" fillId="0" borderId="11" xfId="9" applyNumberFormat="1" applyFont="1" applyBorder="1" applyAlignment="1">
      <alignment horizontal="right"/>
    </xf>
    <xf numFmtId="184" fontId="57" fillId="0" borderId="10" xfId="9" applyNumberFormat="1" applyFont="1" applyBorder="1" applyAlignment="1">
      <alignment horizontal="right"/>
    </xf>
    <xf numFmtId="184" fontId="15" fillId="0" borderId="22" xfId="9" applyNumberFormat="1" applyFont="1" applyBorder="1" applyAlignment="1">
      <alignment horizontal="right"/>
    </xf>
    <xf numFmtId="184" fontId="56" fillId="0" borderId="10" xfId="9" applyNumberFormat="1" applyFont="1" applyBorder="1" applyAlignment="1">
      <alignment horizontal="right"/>
    </xf>
    <xf numFmtId="184" fontId="18" fillId="0" borderId="10" xfId="9" applyNumberFormat="1" applyFont="1" applyBorder="1"/>
    <xf numFmtId="184" fontId="18" fillId="0" borderId="11" xfId="9" applyNumberFormat="1" applyFont="1" applyBorder="1" applyAlignment="1">
      <alignment horizontal="left"/>
    </xf>
    <xf numFmtId="0" fontId="18" fillId="0" borderId="10" xfId="7" applyFont="1" applyBorder="1"/>
    <xf numFmtId="0" fontId="18" fillId="0" borderId="1" xfId="7" applyFont="1" applyBorder="1"/>
    <xf numFmtId="0" fontId="18" fillId="0" borderId="117" xfId="7" applyFont="1" applyBorder="1" applyAlignment="1">
      <alignment horizontal="left"/>
    </xf>
    <xf numFmtId="0" fontId="18" fillId="0" borderId="110" xfId="7" applyFont="1" applyBorder="1" applyAlignment="1">
      <alignment horizontal="left"/>
    </xf>
    <xf numFmtId="0" fontId="18" fillId="0" borderId="106" xfId="7" applyFont="1" applyBorder="1"/>
    <xf numFmtId="49" fontId="18" fillId="0" borderId="14" xfId="7" applyNumberFormat="1" applyFont="1" applyBorder="1" applyAlignment="1">
      <alignment horizontal="distributed"/>
    </xf>
    <xf numFmtId="0" fontId="11" fillId="0" borderId="83" xfId="7" applyFont="1" applyBorder="1"/>
    <xf numFmtId="0" fontId="10" fillId="0" borderId="0" xfId="7" applyFont="1"/>
    <xf numFmtId="0" fontId="20" fillId="0" borderId="0" xfId="7" quotePrefix="1" applyFont="1" applyAlignment="1">
      <alignment horizontal="left"/>
    </xf>
    <xf numFmtId="0" fontId="20" fillId="0" borderId="0" xfId="7" applyFont="1" applyAlignment="1">
      <alignment horizontal="left"/>
    </xf>
    <xf numFmtId="0" fontId="38" fillId="0" borderId="0" xfId="7" applyFont="1" applyAlignment="1">
      <alignment horizontal="left" vertical="center"/>
    </xf>
    <xf numFmtId="0" fontId="20" fillId="0" borderId="0" xfId="7" applyFont="1"/>
    <xf numFmtId="0" fontId="49" fillId="0" borderId="0" xfId="7" applyFont="1" applyAlignment="1">
      <alignment horizontal="left"/>
    </xf>
    <xf numFmtId="0" fontId="20" fillId="0" borderId="0" xfId="9" quotePrefix="1" applyFont="1" applyAlignment="1">
      <alignment horizontal="center" vertical="center"/>
    </xf>
    <xf numFmtId="0" fontId="18" fillId="0" borderId="0" xfId="9" applyFont="1" applyAlignment="1">
      <alignment horizontal="distributed" vertical="center" wrapText="1"/>
    </xf>
    <xf numFmtId="0" fontId="18" fillId="0" borderId="0" xfId="9" applyFont="1" applyAlignment="1">
      <alignment horizontal="center" vertical="center" wrapText="1"/>
    </xf>
    <xf numFmtId="0" fontId="18" fillId="0" borderId="0" xfId="9" quotePrefix="1" applyFont="1" applyAlignment="1">
      <alignment horizontal="center" vertical="center" wrapText="1"/>
    </xf>
    <xf numFmtId="197" fontId="18" fillId="0" borderId="0" xfId="9" applyNumberFormat="1" applyFont="1" applyAlignment="1">
      <alignment horizontal="distributed" vertical="center" wrapText="1"/>
    </xf>
    <xf numFmtId="0" fontId="18" fillId="0" borderId="0" xfId="9" quotePrefix="1" applyFont="1" applyAlignment="1">
      <alignment horizontal="distributed" vertical="center" wrapText="1"/>
    </xf>
    <xf numFmtId="0" fontId="11" fillId="0" borderId="0" xfId="9" applyFont="1" applyAlignment="1">
      <alignment horizontal="center"/>
    </xf>
    <xf numFmtId="184" fontId="16" fillId="0" borderId="0" xfId="9" applyNumberFormat="1" applyFont="1"/>
    <xf numFmtId="197" fontId="16" fillId="0" borderId="0" xfId="9" applyNumberFormat="1" applyFont="1"/>
    <xf numFmtId="0" fontId="11" fillId="0" borderId="0" xfId="9" applyFont="1"/>
    <xf numFmtId="49" fontId="18" fillId="0" borderId="0" xfId="9" applyNumberFormat="1" applyFont="1" applyAlignment="1">
      <alignment horizontal="center"/>
    </xf>
    <xf numFmtId="3" fontId="16" fillId="0" borderId="0" xfId="9" applyNumberFormat="1" applyFont="1" applyAlignment="1">
      <alignment horizontal="right"/>
    </xf>
    <xf numFmtId="0" fontId="18" fillId="0" borderId="0" xfId="9" applyFont="1"/>
    <xf numFmtId="0" fontId="18" fillId="0" borderId="0" xfId="9" applyFont="1" applyAlignment="1">
      <alignment vertical="center"/>
    </xf>
    <xf numFmtId="0" fontId="15" fillId="0" borderId="0" xfId="9" applyFont="1"/>
    <xf numFmtId="56" fontId="15" fillId="0" borderId="0" xfId="33" applyNumberFormat="1" applyFont="1" applyFill="1"/>
    <xf numFmtId="0" fontId="10" fillId="0" borderId="0" xfId="9" applyFont="1"/>
    <xf numFmtId="0" fontId="3" fillId="0" borderId="0" xfId="0" quotePrefix="1"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right" vertical="center"/>
    </xf>
    <xf numFmtId="0" fontId="7" fillId="0" borderId="0" xfId="0" applyFont="1" applyFill="1"/>
    <xf numFmtId="0" fontId="7" fillId="0" borderId="0" xfId="0" applyFont="1" applyFill="1" applyAlignment="1">
      <alignment horizontal="right"/>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left"/>
    </xf>
    <xf numFmtId="0" fontId="3" fillId="0" borderId="83" xfId="0" applyFont="1" applyFill="1" applyBorder="1" applyAlignment="1">
      <alignment vertical="center"/>
    </xf>
    <xf numFmtId="0" fontId="3" fillId="0" borderId="89" xfId="0" applyFont="1" applyFill="1" applyBorder="1" applyAlignment="1">
      <alignment horizontal="center" vertical="center"/>
    </xf>
    <xf numFmtId="0" fontId="3" fillId="0" borderId="166" xfId="0" applyFont="1" applyFill="1" applyBorder="1" applyAlignment="1">
      <alignment horizontal="centerContinuous" vertical="center"/>
    </xf>
    <xf numFmtId="0" fontId="3" fillId="0" borderId="83" xfId="0" applyFont="1" applyFill="1" applyBorder="1" applyAlignment="1">
      <alignment horizontal="centerContinuous" vertical="center"/>
    </xf>
    <xf numFmtId="0" fontId="3" fillId="0" borderId="89" xfId="0" applyFont="1" applyFill="1" applyBorder="1" applyAlignment="1">
      <alignment horizontal="centerContinuous" vertical="center"/>
    </xf>
    <xf numFmtId="0" fontId="3" fillId="0" borderId="167" xfId="0" applyFont="1" applyFill="1" applyBorder="1" applyAlignment="1">
      <alignment horizontal="centerContinuous" vertical="center"/>
    </xf>
    <xf numFmtId="0" fontId="3" fillId="0" borderId="0" xfId="0" applyFont="1" applyFill="1" applyAlignment="1">
      <alignment horizontal="center" vertical="center"/>
    </xf>
    <xf numFmtId="0" fontId="3" fillId="0" borderId="0" xfId="0" applyFont="1" applyFill="1" applyAlignment="1">
      <alignment horizontal="distributed" vertical="center"/>
    </xf>
    <xf numFmtId="0" fontId="3" fillId="0" borderId="1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1" xfId="0" applyFont="1" applyFill="1" applyBorder="1" applyAlignment="1">
      <alignment horizontal="centerContinuous" vertical="center"/>
    </xf>
    <xf numFmtId="0" fontId="3" fillId="0" borderId="0" xfId="0" applyFont="1" applyFill="1" applyAlignment="1">
      <alignment horizontal="centerContinuous" vertical="center"/>
    </xf>
    <xf numFmtId="0" fontId="3" fillId="0" borderId="11" xfId="0" applyFont="1" applyFill="1" applyBorder="1" applyAlignment="1">
      <alignment horizontal="centerContinuous" vertical="center"/>
    </xf>
    <xf numFmtId="0" fontId="3" fillId="0" borderId="0" xfId="0" applyFont="1" applyFill="1" applyAlignment="1">
      <alignment horizontal="center" vertical="center" shrinkToFit="1"/>
    </xf>
    <xf numFmtId="0" fontId="3" fillId="0" borderId="85" xfId="0" applyFont="1" applyFill="1" applyBorder="1" applyAlignment="1">
      <alignment horizontal="center" vertical="center"/>
    </xf>
    <xf numFmtId="0" fontId="3" fillId="0" borderId="12" xfId="0" applyFont="1" applyFill="1" applyBorder="1" applyAlignment="1">
      <alignment horizontal="centerContinuous" vertical="center"/>
    </xf>
    <xf numFmtId="0" fontId="3" fillId="0" borderId="94" xfId="0" applyFont="1" applyFill="1" applyBorder="1" applyAlignment="1">
      <alignment horizontal="centerContinuous" vertical="center"/>
    </xf>
    <xf numFmtId="0" fontId="3" fillId="0" borderId="59" xfId="0" applyFont="1" applyFill="1" applyBorder="1" applyAlignment="1">
      <alignment horizontal="centerContinuous" vertical="center"/>
    </xf>
    <xf numFmtId="0" fontId="3" fillId="0" borderId="12" xfId="0" quotePrefix="1" applyFont="1" applyFill="1" applyBorder="1" applyAlignment="1">
      <alignment horizontal="center" vertical="center"/>
    </xf>
    <xf numFmtId="0" fontId="3" fillId="0" borderId="0" xfId="0" quotePrefix="1" applyFont="1" applyFill="1" applyAlignment="1">
      <alignment horizontal="center" vertical="center"/>
    </xf>
    <xf numFmtId="0" fontId="3" fillId="0" borderId="76" xfId="0" applyFont="1" applyFill="1" applyBorder="1" applyAlignment="1">
      <alignment horizontal="centerContinuous" vertical="center"/>
    </xf>
    <xf numFmtId="0" fontId="3" fillId="0" borderId="5" xfId="0" applyFont="1" applyFill="1" applyBorder="1" applyAlignment="1">
      <alignment horizontal="centerContinuous" vertical="center"/>
    </xf>
    <xf numFmtId="0" fontId="3" fillId="0" borderId="72" xfId="0" applyFont="1" applyFill="1" applyBorder="1" applyAlignment="1">
      <alignment horizontal="centerContinuous" vertical="center"/>
    </xf>
    <xf numFmtId="0" fontId="3" fillId="0" borderId="1" xfId="0" quotePrefix="1" applyFont="1" applyFill="1" applyBorder="1" applyAlignment="1">
      <alignment horizontal="center" vertical="center"/>
    </xf>
    <xf numFmtId="0" fontId="0" fillId="0" borderId="22" xfId="0" applyFill="1" applyBorder="1" applyAlignment="1">
      <alignment horizontal="center" vertical="center" wrapText="1"/>
    </xf>
    <xf numFmtId="0" fontId="0" fillId="0" borderId="0" xfId="0" applyFill="1" applyAlignment="1">
      <alignment horizontal="center" vertical="center" shrinkToFit="1"/>
    </xf>
    <xf numFmtId="0" fontId="3" fillId="0" borderId="5" xfId="0" applyFont="1" applyFill="1" applyBorder="1" applyAlignment="1">
      <alignment vertical="center"/>
    </xf>
    <xf numFmtId="0" fontId="0" fillId="0" borderId="5" xfId="0" applyFill="1" applyBorder="1" applyAlignment="1">
      <alignment horizontal="center" vertical="center"/>
    </xf>
    <xf numFmtId="0" fontId="3" fillId="0" borderId="7" xfId="0" applyFont="1" applyFill="1" applyBorder="1" applyAlignment="1">
      <alignment horizontal="center" vertical="center"/>
    </xf>
    <xf numFmtId="0" fontId="0" fillId="0" borderId="168" xfId="0" applyFill="1" applyBorder="1" applyAlignment="1">
      <alignment horizontal="center" vertical="center" shrinkToFit="1"/>
    </xf>
    <xf numFmtId="0" fontId="0" fillId="0" borderId="76" xfId="0" quotePrefix="1" applyFill="1" applyBorder="1" applyAlignment="1">
      <alignment horizontal="center" vertical="center" shrinkToFit="1"/>
    </xf>
    <xf numFmtId="0" fontId="3" fillId="0" borderId="5" xfId="0" quotePrefix="1" applyFont="1" applyFill="1" applyBorder="1" applyAlignment="1">
      <alignment horizontal="center" vertical="center"/>
    </xf>
    <xf numFmtId="0" fontId="9" fillId="0" borderId="0" xfId="0" applyFont="1" applyFill="1" applyAlignment="1">
      <alignment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50" fillId="0" borderId="0" xfId="0" applyFont="1" applyFill="1" applyAlignment="1">
      <alignment horizontal="distributed" vertical="center"/>
    </xf>
    <xf numFmtId="182" fontId="27" fillId="0" borderId="0" xfId="0" applyNumberFormat="1" applyFont="1" applyFill="1" applyAlignment="1">
      <alignment vertical="center"/>
    </xf>
    <xf numFmtId="176" fontId="9" fillId="0" borderId="0" xfId="0" applyNumberFormat="1" applyFont="1" applyFill="1" applyAlignment="1">
      <alignment vertical="center"/>
    </xf>
    <xf numFmtId="0" fontId="9" fillId="0" borderId="0" xfId="0" applyFont="1" applyFill="1" applyAlignment="1">
      <alignment horizontal="distributed" vertical="center"/>
    </xf>
    <xf numFmtId="0" fontId="15" fillId="0" borderId="0" xfId="0" applyFont="1" applyFill="1" applyAlignment="1">
      <alignment vertical="center"/>
    </xf>
    <xf numFmtId="0" fontId="3" fillId="0" borderId="11" xfId="0" applyFont="1" applyFill="1" applyBorder="1" applyAlignment="1">
      <alignment horizontal="distributed" vertical="center"/>
    </xf>
    <xf numFmtId="186" fontId="18" fillId="0" borderId="0" xfId="0" applyNumberFormat="1" applyFont="1" applyFill="1" applyAlignment="1">
      <alignment vertical="center"/>
    </xf>
    <xf numFmtId="176" fontId="26" fillId="0" borderId="0" xfId="1" applyNumberFormat="1" applyFont="1" applyFill="1" applyBorder="1" applyAlignment="1" applyProtection="1">
      <alignment vertical="center"/>
    </xf>
    <xf numFmtId="182" fontId="26" fillId="0" borderId="0" xfId="0" applyNumberFormat="1" applyFont="1" applyFill="1" applyAlignment="1">
      <alignment vertical="center"/>
    </xf>
    <xf numFmtId="176" fontId="3" fillId="0" borderId="0" xfId="0" applyNumberFormat="1" applyFont="1" applyFill="1" applyAlignment="1">
      <alignment vertical="center"/>
    </xf>
    <xf numFmtId="0" fontId="2" fillId="0" borderId="0" xfId="0" applyFont="1" applyFill="1" applyAlignment="1">
      <alignment vertical="center" wrapText="1"/>
    </xf>
    <xf numFmtId="186" fontId="18" fillId="0" borderId="0" xfId="38" applyNumberFormat="1" applyFont="1" applyAlignment="1">
      <alignment horizontal="right" vertical="center"/>
    </xf>
    <xf numFmtId="186" fontId="18" fillId="0" borderId="0" xfId="19" applyNumberFormat="1" applyFont="1" applyAlignment="1">
      <alignment horizontal="right" vertical="center"/>
    </xf>
    <xf numFmtId="186" fontId="18" fillId="0" borderId="0" xfId="19" applyNumberFormat="1" applyFont="1" applyAlignment="1">
      <alignment vertical="center"/>
    </xf>
    <xf numFmtId="0" fontId="3" fillId="0" borderId="11" xfId="0" applyFont="1" applyFill="1" applyBorder="1" applyAlignment="1">
      <alignment vertical="center"/>
    </xf>
    <xf numFmtId="185" fontId="18" fillId="0" borderId="0" xfId="0" applyNumberFormat="1" applyFont="1" applyFill="1" applyAlignment="1">
      <alignment vertical="center"/>
    </xf>
    <xf numFmtId="177" fontId="18" fillId="0" borderId="0" xfId="0" applyNumberFormat="1" applyFont="1" applyFill="1" applyAlignment="1">
      <alignment vertical="center"/>
    </xf>
    <xf numFmtId="186" fontId="18" fillId="0" borderId="0" xfId="0" applyNumberFormat="1" applyFont="1" applyFill="1" applyAlignment="1">
      <alignment horizontal="right" vertical="center"/>
    </xf>
    <xf numFmtId="185" fontId="18" fillId="0" borderId="0" xfId="0" applyNumberFormat="1" applyFont="1" applyFill="1" applyAlignment="1">
      <alignment horizontal="right" vertical="center"/>
    </xf>
    <xf numFmtId="178" fontId="26" fillId="0" borderId="0" xfId="1" applyNumberFormat="1" applyFont="1" applyFill="1" applyBorder="1" applyAlignment="1" applyProtection="1">
      <alignment vertical="center"/>
    </xf>
    <xf numFmtId="178" fontId="26" fillId="0" borderId="0" xfId="0" applyNumberFormat="1" applyFont="1" applyFill="1" applyAlignment="1">
      <alignment vertical="center"/>
    </xf>
    <xf numFmtId="178" fontId="3" fillId="0" borderId="0" xfId="0" applyNumberFormat="1" applyFont="1" applyFill="1" applyAlignment="1">
      <alignment vertical="center"/>
    </xf>
    <xf numFmtId="0" fontId="3" fillId="0" borderId="15" xfId="0" applyFont="1" applyFill="1" applyBorder="1" applyAlignment="1">
      <alignment vertical="center"/>
    </xf>
    <xf numFmtId="0" fontId="3" fillId="0" borderId="19" xfId="0" applyFont="1" applyFill="1" applyBorder="1" applyAlignment="1">
      <alignment horizontal="distributed" vertical="center"/>
    </xf>
    <xf numFmtId="186" fontId="18" fillId="0" borderId="15" xfId="0" applyNumberFormat="1" applyFont="1" applyFill="1" applyBorder="1" applyAlignment="1">
      <alignment vertical="center"/>
    </xf>
    <xf numFmtId="176" fontId="3" fillId="0" borderId="15" xfId="0" applyNumberFormat="1" applyFont="1" applyFill="1" applyBorder="1" applyAlignment="1">
      <alignment vertical="center"/>
    </xf>
    <xf numFmtId="0" fontId="3" fillId="0" borderId="0" xfId="0" applyFont="1" applyFill="1" applyAlignment="1">
      <alignment horizontal="left" vertical="center"/>
    </xf>
    <xf numFmtId="186" fontId="18" fillId="0" borderId="0" xfId="0" applyNumberFormat="1" applyFont="1" applyFill="1" applyAlignment="1">
      <alignment horizontal="center" vertical="center"/>
    </xf>
    <xf numFmtId="0" fontId="3" fillId="0" borderId="11" xfId="0" applyFont="1" applyFill="1" applyBorder="1" applyAlignment="1">
      <alignment horizontal="right" vertical="center"/>
    </xf>
    <xf numFmtId="0" fontId="3" fillId="0" borderId="11" xfId="0" quotePrefix="1" applyFont="1" applyFill="1" applyBorder="1" applyAlignment="1">
      <alignment horizontal="right" vertical="center"/>
    </xf>
    <xf numFmtId="0" fontId="3" fillId="0" borderId="15" xfId="0" applyFont="1" applyFill="1" applyBorder="1" applyAlignment="1">
      <alignment horizontal="left" vertical="center"/>
    </xf>
    <xf numFmtId="0" fontId="3" fillId="0" borderId="19" xfId="0" quotePrefix="1" applyFont="1" applyFill="1" applyBorder="1" applyAlignment="1">
      <alignment horizontal="right" vertical="center"/>
    </xf>
    <xf numFmtId="186" fontId="18" fillId="0" borderId="15" xfId="0" applyNumberFormat="1" applyFont="1" applyFill="1" applyBorder="1" applyAlignment="1">
      <alignment horizontal="right" vertical="center"/>
    </xf>
    <xf numFmtId="0" fontId="3" fillId="0" borderId="0" xfId="0" quotePrefix="1" applyFont="1" applyFill="1" applyAlignment="1">
      <alignment horizontal="distributed" vertical="center"/>
    </xf>
    <xf numFmtId="0" fontId="3" fillId="0" borderId="11" xfId="0" quotePrefix="1" applyFont="1" applyFill="1" applyBorder="1" applyAlignment="1">
      <alignment horizontal="left" vertical="center"/>
    </xf>
    <xf numFmtId="0" fontId="3" fillId="0" borderId="114" xfId="0" applyFont="1" applyFill="1" applyBorder="1" applyAlignment="1">
      <alignment vertical="center"/>
    </xf>
    <xf numFmtId="0" fontId="3" fillId="0" borderId="114" xfId="0" quotePrefix="1" applyFont="1" applyFill="1" applyBorder="1" applyAlignment="1">
      <alignment horizontal="left" vertical="center"/>
    </xf>
    <xf numFmtId="0" fontId="3" fillId="0" borderId="111" xfId="0" quotePrefix="1" applyFont="1" applyFill="1" applyBorder="1" applyAlignment="1">
      <alignment horizontal="left" vertical="center"/>
    </xf>
    <xf numFmtId="181" fontId="3" fillId="0" borderId="114" xfId="0" applyNumberFormat="1" applyFont="1" applyFill="1" applyBorder="1" applyAlignment="1">
      <alignment vertical="center"/>
    </xf>
    <xf numFmtId="176" fontId="3" fillId="0" borderId="114" xfId="0" applyNumberFormat="1" applyFont="1" applyFill="1" applyBorder="1" applyAlignment="1">
      <alignment vertical="center"/>
    </xf>
    <xf numFmtId="0" fontId="0" fillId="0" borderId="0" xfId="0" applyFill="1" applyAlignment="1">
      <alignment vertical="center"/>
    </xf>
    <xf numFmtId="0" fontId="11" fillId="0" borderId="0" xfId="0" applyFont="1" applyFill="1" applyAlignment="1">
      <alignment vertical="center"/>
    </xf>
    <xf numFmtId="0" fontId="10" fillId="0" borderId="0" xfId="0" quotePrefix="1"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vertical="center"/>
    </xf>
    <xf numFmtId="0" fontId="8" fillId="0" borderId="0" xfId="0" applyFont="1" applyFill="1" applyAlignment="1">
      <alignment vertical="center"/>
    </xf>
    <xf numFmtId="0" fontId="12" fillId="0" borderId="0" xfId="0" applyFont="1" applyFill="1" applyAlignment="1">
      <alignment vertical="center"/>
    </xf>
    <xf numFmtId="0" fontId="0" fillId="0" borderId="0" xfId="0" applyFill="1" applyAlignment="1">
      <alignment horizontal="center" vertical="center"/>
    </xf>
    <xf numFmtId="0" fontId="0" fillId="0" borderId="0" xfId="0" quotePrefix="1" applyFill="1" applyAlignment="1">
      <alignment horizontal="center" vertical="center"/>
    </xf>
    <xf numFmtId="3" fontId="0" fillId="0" borderId="0" xfId="0" applyNumberFormat="1" applyFill="1" applyAlignment="1">
      <alignment vertical="center"/>
    </xf>
    <xf numFmtId="0" fontId="3" fillId="0" borderId="0" xfId="0" applyFont="1" applyFill="1" applyAlignment="1">
      <alignment horizontal="centerContinuous"/>
    </xf>
    <xf numFmtId="0" fontId="7" fillId="0" borderId="0" xfId="0" applyFont="1" applyFill="1" applyAlignment="1">
      <alignment horizontal="centerContinuous"/>
    </xf>
    <xf numFmtId="181" fontId="15" fillId="0" borderId="0" xfId="0" applyNumberFormat="1" applyFont="1" applyFill="1" applyAlignment="1">
      <alignment vertical="center"/>
    </xf>
    <xf numFmtId="181" fontId="18" fillId="0" borderId="0" xfId="0" applyNumberFormat="1" applyFont="1" applyFill="1" applyAlignment="1">
      <alignment vertical="center"/>
    </xf>
    <xf numFmtId="181" fontId="26" fillId="0" borderId="0" xfId="1" applyNumberFormat="1" applyFont="1" applyFill="1" applyBorder="1" applyAlignment="1" applyProtection="1">
      <alignment horizontal="right" vertical="center"/>
    </xf>
    <xf numFmtId="184" fontId="18" fillId="0" borderId="0" xfId="38" applyNumberFormat="1" applyFont="1" applyAlignment="1">
      <alignment vertical="center"/>
    </xf>
    <xf numFmtId="0" fontId="0" fillId="0" borderId="0" xfId="0" applyFill="1" applyAlignment="1">
      <alignment horizontal="centerContinuous" vertical="center"/>
    </xf>
    <xf numFmtId="184" fontId="13" fillId="0" borderId="0" xfId="38" applyNumberFormat="1" applyFont="1"/>
    <xf numFmtId="0" fontId="18" fillId="0" borderId="0" xfId="0" applyFont="1" applyFill="1" applyAlignment="1">
      <alignment horizontal="distributed" vertical="center"/>
    </xf>
    <xf numFmtId="0" fontId="18" fillId="0" borderId="0" xfId="0" applyFont="1" applyFill="1" applyAlignment="1">
      <alignment vertical="center"/>
    </xf>
    <xf numFmtId="0" fontId="18" fillId="0" borderId="1" xfId="0" applyFont="1" applyFill="1" applyBorder="1" applyAlignment="1">
      <alignment vertical="center"/>
    </xf>
    <xf numFmtId="0" fontId="18" fillId="0" borderId="15" xfId="0" applyFont="1" applyFill="1" applyBorder="1" applyAlignment="1">
      <alignment horizontal="distributed" vertical="center"/>
    </xf>
    <xf numFmtId="0" fontId="18" fillId="0" borderId="1" xfId="0" applyFont="1" applyFill="1" applyBorder="1" applyAlignment="1">
      <alignment horizontal="distributed" vertical="center"/>
    </xf>
    <xf numFmtId="183" fontId="18" fillId="0" borderId="0" xfId="0" applyNumberFormat="1" applyFont="1" applyFill="1" applyAlignment="1">
      <alignment horizontal="right" vertical="center"/>
    </xf>
    <xf numFmtId="0" fontId="18" fillId="0" borderId="15" xfId="0" quotePrefix="1" applyFont="1" applyFill="1" applyBorder="1" applyAlignment="1">
      <alignment horizontal="right" vertical="center"/>
    </xf>
    <xf numFmtId="0" fontId="18" fillId="0" borderId="0" xfId="0" quotePrefix="1" applyFont="1" applyFill="1" applyAlignment="1">
      <alignment horizontal="left" vertical="center"/>
    </xf>
    <xf numFmtId="181" fontId="10" fillId="0" borderId="0" xfId="0" applyNumberFormat="1" applyFont="1" applyFill="1" applyAlignment="1">
      <alignment vertical="center"/>
    </xf>
    <xf numFmtId="0" fontId="3" fillId="0" borderId="0" xfId="19" quotePrefix="1" applyFont="1" applyAlignment="1">
      <alignment horizontal="left"/>
    </xf>
    <xf numFmtId="0" fontId="3" fillId="0" borderId="0" xfId="19" applyFont="1"/>
    <xf numFmtId="0" fontId="3" fillId="0" borderId="0" xfId="19" applyFont="1" applyAlignment="1">
      <alignment horizontal="right"/>
    </xf>
    <xf numFmtId="0" fontId="7" fillId="0" borderId="0" xfId="19" applyFont="1" applyAlignment="1">
      <alignment horizontal="centerContinuous"/>
    </xf>
    <xf numFmtId="0" fontId="3" fillId="0" borderId="0" xfId="19" applyFont="1" applyAlignment="1">
      <alignment horizontal="centerContinuous"/>
    </xf>
    <xf numFmtId="0" fontId="5" fillId="0" borderId="0" xfId="19" applyAlignment="1">
      <alignment horizontal="centerContinuous"/>
    </xf>
    <xf numFmtId="0" fontId="3" fillId="0" borderId="0" xfId="19" applyFont="1" applyAlignment="1">
      <alignment horizontal="centerContinuous" vertical="center"/>
    </xf>
    <xf numFmtId="0" fontId="5" fillId="0" borderId="114" xfId="19" applyBorder="1" applyAlignment="1">
      <alignment horizontal="centerContinuous"/>
    </xf>
    <xf numFmtId="0" fontId="3" fillId="0" borderId="169" xfId="19" applyFont="1" applyBorder="1" applyAlignment="1">
      <alignment horizontal="distributed" vertical="center"/>
    </xf>
    <xf numFmtId="0" fontId="3" fillId="0" borderId="170" xfId="19" applyFont="1" applyBorder="1" applyAlignment="1">
      <alignment horizontal="distributed" vertical="center"/>
    </xf>
    <xf numFmtId="0" fontId="3" fillId="0" borderId="171" xfId="19" applyFont="1" applyBorder="1" applyAlignment="1">
      <alignment horizontal="distributed" vertical="center"/>
    </xf>
    <xf numFmtId="0" fontId="3" fillId="0" borderId="172" xfId="19" applyFont="1" applyBorder="1" applyAlignment="1">
      <alignment horizontal="distributed" vertical="center"/>
    </xf>
    <xf numFmtId="0" fontId="3" fillId="0" borderId="173" xfId="19" applyFont="1" applyBorder="1" applyAlignment="1">
      <alignment horizontal="distributed" vertical="center"/>
    </xf>
    <xf numFmtId="0" fontId="5" fillId="0" borderId="174" xfId="19" applyBorder="1" applyAlignment="1">
      <alignment horizontal="distributed" vertical="center" wrapText="1"/>
    </xf>
    <xf numFmtId="0" fontId="3" fillId="0" borderId="175" xfId="19" applyFont="1" applyBorder="1" applyAlignment="1">
      <alignment horizontal="distributed" vertical="center"/>
    </xf>
    <xf numFmtId="0" fontId="3" fillId="0" borderId="175" xfId="19" applyFont="1" applyBorder="1" applyAlignment="1">
      <alignment horizontal="distributed" vertical="center" wrapText="1"/>
    </xf>
    <xf numFmtId="0" fontId="3" fillId="0" borderId="176" xfId="19" applyFont="1" applyBorder="1" applyAlignment="1">
      <alignment horizontal="distributed" vertical="center" wrapText="1"/>
    </xf>
    <xf numFmtId="0" fontId="3" fillId="0" borderId="177" xfId="19" applyFont="1" applyBorder="1" applyAlignment="1">
      <alignment horizontal="distributed" vertical="center" wrapText="1"/>
    </xf>
    <xf numFmtId="0" fontId="3" fillId="0" borderId="172" xfId="19" applyFont="1" applyBorder="1" applyAlignment="1">
      <alignment horizontal="distributed" vertical="center" wrapText="1"/>
    </xf>
    <xf numFmtId="0" fontId="3" fillId="0" borderId="178" xfId="19" applyFont="1" applyBorder="1" applyAlignment="1">
      <alignment horizontal="distributed" vertical="center"/>
    </xf>
    <xf numFmtId="0" fontId="3" fillId="0" borderId="0" xfId="19" applyFont="1" applyAlignment="1">
      <alignment horizontal="distributed" vertical="center"/>
    </xf>
    <xf numFmtId="0" fontId="3" fillId="0" borderId="77" xfId="19" applyFont="1" applyBorder="1" applyAlignment="1">
      <alignment horizontal="distributed" vertical="center"/>
    </xf>
    <xf numFmtId="0" fontId="3" fillId="0" borderId="10" xfId="19" applyFont="1" applyBorder="1" applyAlignment="1">
      <alignment horizontal="distributed" vertical="center"/>
    </xf>
    <xf numFmtId="0" fontId="3" fillId="0" borderId="1" xfId="19" applyFont="1" applyBorder="1" applyAlignment="1">
      <alignment horizontal="distributed" vertical="center"/>
    </xf>
    <xf numFmtId="0" fontId="5" fillId="0" borderId="10" xfId="19" applyBorder="1" applyAlignment="1">
      <alignment horizontal="distributed" vertical="center"/>
    </xf>
    <xf numFmtId="0" fontId="3" fillId="0" borderId="179" xfId="19" applyFont="1" applyBorder="1" applyAlignment="1">
      <alignment horizontal="distributed" vertical="center"/>
    </xf>
    <xf numFmtId="0" fontId="3" fillId="0" borderId="180" xfId="19" applyFont="1" applyBorder="1" applyAlignment="1">
      <alignment horizontal="distributed" vertical="center"/>
    </xf>
    <xf numFmtId="0" fontId="3" fillId="0" borderId="52" xfId="19" applyFont="1" applyBorder="1" applyAlignment="1">
      <alignment horizontal="distributed" vertical="center"/>
    </xf>
    <xf numFmtId="0" fontId="3" fillId="0" borderId="10" xfId="19" applyFont="1" applyBorder="1" applyAlignment="1">
      <alignment horizontal="distributed" vertical="center" wrapText="1"/>
    </xf>
    <xf numFmtId="0" fontId="3" fillId="0" borderId="1" xfId="19" applyFont="1" applyBorder="1" applyAlignment="1">
      <alignment horizontal="distributed" vertical="center" wrapText="1"/>
    </xf>
    <xf numFmtId="0" fontId="3" fillId="0" borderId="156" xfId="19" applyFont="1" applyBorder="1" applyAlignment="1">
      <alignment horizontal="distributed" vertical="center"/>
    </xf>
    <xf numFmtId="0" fontId="3" fillId="0" borderId="11" xfId="19" applyFont="1" applyBorder="1" applyAlignment="1">
      <alignment horizontal="distributed" vertical="center"/>
    </xf>
    <xf numFmtId="0" fontId="3" fillId="0" borderId="65" xfId="19" applyFont="1" applyBorder="1" applyAlignment="1">
      <alignment horizontal="distributed" vertical="center"/>
    </xf>
    <xf numFmtId="0" fontId="58" fillId="0" borderId="0" xfId="19" applyFont="1" applyAlignment="1">
      <alignment horizontal="right" vertical="top"/>
    </xf>
    <xf numFmtId="0" fontId="15" fillId="0" borderId="0" xfId="19" applyFont="1" applyAlignment="1">
      <alignment horizontal="distributed" vertical="top"/>
    </xf>
    <xf numFmtId="0" fontId="15" fillId="0" borderId="77" xfId="19" applyFont="1" applyBorder="1" applyAlignment="1">
      <alignment horizontal="center" vertical="top"/>
    </xf>
    <xf numFmtId="184" fontId="18" fillId="0" borderId="10" xfId="19" applyNumberFormat="1" applyFont="1" applyBorder="1" applyAlignment="1">
      <alignment horizontal="right" vertical="top"/>
    </xf>
    <xf numFmtId="3" fontId="18" fillId="0" borderId="1" xfId="19" applyNumberFormat="1" applyFont="1" applyBorder="1" applyAlignment="1">
      <alignment horizontal="right" vertical="top"/>
    </xf>
    <xf numFmtId="3" fontId="18" fillId="0" borderId="10" xfId="19" applyNumberFormat="1" applyFont="1" applyBorder="1" applyAlignment="1">
      <alignment horizontal="right" vertical="top"/>
    </xf>
    <xf numFmtId="3" fontId="18" fillId="0" borderId="165" xfId="19" applyNumberFormat="1" applyFont="1" applyBorder="1" applyAlignment="1">
      <alignment horizontal="right" vertical="top"/>
    </xf>
    <xf numFmtId="3" fontId="18" fillId="0" borderId="0" xfId="19" applyNumberFormat="1" applyFont="1" applyAlignment="1">
      <alignment horizontal="right" vertical="top"/>
    </xf>
    <xf numFmtId="3" fontId="18" fillId="0" borderId="51" xfId="19" applyNumberFormat="1" applyFont="1" applyBorder="1" applyAlignment="1">
      <alignment horizontal="right" vertical="top"/>
    </xf>
    <xf numFmtId="185" fontId="18" fillId="0" borderId="1" xfId="19" applyNumberFormat="1" applyFont="1" applyBorder="1" applyAlignment="1">
      <alignment horizontal="right" vertical="top"/>
    </xf>
    <xf numFmtId="3" fontId="18" fillId="0" borderId="52" xfId="19" applyNumberFormat="1" applyFont="1" applyBorder="1" applyAlignment="1">
      <alignment horizontal="right" vertical="top"/>
    </xf>
    <xf numFmtId="180" fontId="18" fillId="0" borderId="10" xfId="19" applyNumberFormat="1" applyFont="1" applyBorder="1" applyAlignment="1">
      <alignment horizontal="right" vertical="top"/>
    </xf>
    <xf numFmtId="0" fontId="18" fillId="0" borderId="11" xfId="19" applyFont="1" applyBorder="1" applyAlignment="1">
      <alignment horizontal="right" vertical="top"/>
    </xf>
    <xf numFmtId="3" fontId="15" fillId="0" borderId="65" xfId="19" applyNumberFormat="1" applyFont="1" applyBorder="1" applyAlignment="1">
      <alignment horizontal="right" vertical="top"/>
    </xf>
    <xf numFmtId="0" fontId="58" fillId="0" borderId="0" xfId="19" applyFont="1" applyAlignment="1">
      <alignment horizontal="center" vertical="top"/>
    </xf>
    <xf numFmtId="184" fontId="58" fillId="0" borderId="0" xfId="19" applyNumberFormat="1" applyFont="1" applyAlignment="1">
      <alignment horizontal="right" vertical="top"/>
    </xf>
    <xf numFmtId="0" fontId="3" fillId="0" borderId="0" xfId="19" applyFont="1" applyAlignment="1">
      <alignment horizontal="right" vertical="top"/>
    </xf>
    <xf numFmtId="0" fontId="3" fillId="0" borderId="0" xfId="19" applyFont="1" applyAlignment="1">
      <alignment horizontal="distributed" vertical="top"/>
    </xf>
    <xf numFmtId="0" fontId="3" fillId="0" borderId="77" xfId="19" applyFont="1" applyBorder="1" applyAlignment="1">
      <alignment horizontal="center" vertical="top"/>
    </xf>
    <xf numFmtId="0" fontId="3" fillId="0" borderId="65" xfId="19" applyFont="1" applyBorder="1" applyAlignment="1">
      <alignment horizontal="right" vertical="top"/>
    </xf>
    <xf numFmtId="0" fontId="3" fillId="0" borderId="0" xfId="19" applyFont="1" applyAlignment="1">
      <alignment horizontal="center" vertical="top"/>
    </xf>
    <xf numFmtId="0" fontId="3" fillId="0" borderId="114" xfId="19" applyFont="1" applyBorder="1" applyAlignment="1">
      <alignment horizontal="right" vertical="top"/>
    </xf>
    <xf numFmtId="0" fontId="3" fillId="0" borderId="114" xfId="19" applyFont="1" applyBorder="1" applyAlignment="1">
      <alignment horizontal="distributed" vertical="top"/>
    </xf>
    <xf numFmtId="0" fontId="3" fillId="0" borderId="116" xfId="19" applyFont="1" applyBorder="1" applyAlignment="1">
      <alignment horizontal="center" vertical="top"/>
    </xf>
    <xf numFmtId="3" fontId="18" fillId="0" borderId="121" xfId="19" applyNumberFormat="1" applyFont="1" applyBorder="1" applyAlignment="1">
      <alignment horizontal="right" vertical="top"/>
    </xf>
    <xf numFmtId="3" fontId="18" fillId="0" borderId="111" xfId="19" applyNumberFormat="1" applyFont="1" applyBorder="1" applyAlignment="1">
      <alignment horizontal="right" vertical="top"/>
    </xf>
    <xf numFmtId="3" fontId="18" fillId="0" borderId="110" xfId="19" applyNumberFormat="1" applyFont="1" applyBorder="1" applyAlignment="1">
      <alignment horizontal="right" vertical="top"/>
    </xf>
    <xf numFmtId="3" fontId="18" fillId="0" borderId="181" xfId="19" applyNumberFormat="1" applyFont="1" applyBorder="1" applyAlignment="1">
      <alignment horizontal="right" vertical="top"/>
    </xf>
    <xf numFmtId="3" fontId="18" fillId="0" borderId="114" xfId="19" applyNumberFormat="1" applyFont="1" applyBorder="1" applyAlignment="1">
      <alignment horizontal="right" vertical="top"/>
    </xf>
    <xf numFmtId="3" fontId="18" fillId="0" borderId="159" xfId="19" applyNumberFormat="1" applyFont="1" applyBorder="1" applyAlignment="1">
      <alignment horizontal="right" vertical="top"/>
    </xf>
    <xf numFmtId="185" fontId="18" fillId="0" borderId="111" xfId="19" applyNumberFormat="1" applyFont="1" applyBorder="1" applyAlignment="1">
      <alignment horizontal="right" vertical="top"/>
    </xf>
    <xf numFmtId="3" fontId="18" fillId="0" borderId="182" xfId="19" applyNumberFormat="1" applyFont="1" applyBorder="1" applyAlignment="1">
      <alignment horizontal="right" vertical="top"/>
    </xf>
    <xf numFmtId="180" fontId="18" fillId="0" borderId="110" xfId="19" applyNumberFormat="1" applyFont="1" applyBorder="1" applyAlignment="1">
      <alignment horizontal="right" vertical="top"/>
    </xf>
    <xf numFmtId="0" fontId="18" fillId="0" borderId="117" xfId="19" applyFont="1" applyBorder="1" applyAlignment="1">
      <alignment horizontal="right" vertical="top"/>
    </xf>
    <xf numFmtId="0" fontId="3" fillId="0" borderId="115" xfId="19" applyFont="1" applyBorder="1" applyAlignment="1">
      <alignment horizontal="right" vertical="top"/>
    </xf>
    <xf numFmtId="0" fontId="3" fillId="0" borderId="114" xfId="19" applyFont="1" applyBorder="1" applyAlignment="1">
      <alignment horizontal="center" vertical="top"/>
    </xf>
    <xf numFmtId="0" fontId="3" fillId="0" borderId="0" xfId="19" applyFont="1" applyAlignment="1">
      <alignment horizontal="center"/>
    </xf>
    <xf numFmtId="0" fontId="3" fillId="0" borderId="183" xfId="19" applyFont="1" applyBorder="1" applyAlignment="1">
      <alignment horizontal="distributed" vertical="center"/>
    </xf>
    <xf numFmtId="0" fontId="3" fillId="0" borderId="184" xfId="19" applyFont="1" applyBorder="1" applyAlignment="1">
      <alignment horizontal="distributed" vertical="center"/>
    </xf>
    <xf numFmtId="0" fontId="5" fillId="0" borderId="7" xfId="19" applyBorder="1" applyAlignment="1">
      <alignment horizontal="distributed" vertical="center" wrapText="1"/>
    </xf>
    <xf numFmtId="0" fontId="3" fillId="0" borderId="185" xfId="19" applyFont="1" applyBorder="1" applyAlignment="1">
      <alignment horizontal="distributed" vertical="center"/>
    </xf>
    <xf numFmtId="0" fontId="3" fillId="0" borderId="184" xfId="19" applyFont="1" applyBorder="1" applyAlignment="1">
      <alignment horizontal="distributed" vertical="center" wrapText="1"/>
    </xf>
    <xf numFmtId="0" fontId="3" fillId="0" borderId="185" xfId="19" applyFont="1" applyBorder="1" applyAlignment="1">
      <alignment horizontal="distributed" vertical="center" wrapText="1"/>
    </xf>
    <xf numFmtId="0" fontId="3" fillId="0" borderId="185" xfId="19" quotePrefix="1" applyFont="1" applyBorder="1" applyAlignment="1">
      <alignment horizontal="distributed" vertical="center" wrapText="1"/>
    </xf>
    <xf numFmtId="0" fontId="3" fillId="0" borderId="186" xfId="19" applyFont="1" applyBorder="1" applyAlignment="1">
      <alignment horizontal="distributed" vertical="center"/>
    </xf>
    <xf numFmtId="0" fontId="18" fillId="0" borderId="0" xfId="19" applyFont="1" applyAlignment="1">
      <alignment horizontal="distributed" vertical="top"/>
    </xf>
    <xf numFmtId="0" fontId="18" fillId="0" borderId="77" xfId="19" applyFont="1" applyBorder="1" applyAlignment="1">
      <alignment horizontal="center" vertical="top"/>
    </xf>
    <xf numFmtId="0" fontId="18" fillId="0" borderId="65" xfId="19" applyFont="1" applyBorder="1" applyAlignment="1">
      <alignment horizontal="right" vertical="top"/>
    </xf>
    <xf numFmtId="3" fontId="18" fillId="0" borderId="113" xfId="19" applyNumberFormat="1" applyFont="1" applyBorder="1" applyAlignment="1">
      <alignment horizontal="right" vertical="top"/>
    </xf>
    <xf numFmtId="0" fontId="5" fillId="0" borderId="83" xfId="19" applyBorder="1" applyAlignment="1">
      <alignment horizontal="right"/>
    </xf>
    <xf numFmtId="0" fontId="5" fillId="0" borderId="83" xfId="19" applyBorder="1" applyAlignment="1">
      <alignment horizontal="distributed"/>
    </xf>
    <xf numFmtId="0" fontId="5" fillId="0" borderId="83" xfId="19" applyBorder="1" applyAlignment="1">
      <alignment horizontal="center"/>
    </xf>
    <xf numFmtId="0" fontId="5" fillId="0" borderId="0" xfId="19" applyAlignment="1">
      <alignment horizontal="right"/>
    </xf>
    <xf numFmtId="0" fontId="8" fillId="0" borderId="0" xfId="19" applyFont="1"/>
    <xf numFmtId="180" fontId="5" fillId="0" borderId="0" xfId="19" applyNumberFormat="1" applyAlignment="1">
      <alignment horizontal="right"/>
    </xf>
    <xf numFmtId="0" fontId="2" fillId="0" borderId="0" xfId="19" quotePrefix="1" applyFont="1" applyAlignment="1">
      <alignment horizontal="left"/>
    </xf>
    <xf numFmtId="0" fontId="8" fillId="0" borderId="0" xfId="19" quotePrefix="1" applyFont="1" applyAlignment="1">
      <alignment horizontal="left"/>
    </xf>
    <xf numFmtId="0" fontId="5" fillId="0" borderId="0" xfId="19" quotePrefix="1" applyAlignment="1">
      <alignment horizontal="left"/>
    </xf>
    <xf numFmtId="0" fontId="5" fillId="0" borderId="0" xfId="19" applyAlignment="1">
      <alignment horizontal="left"/>
    </xf>
    <xf numFmtId="0" fontId="13" fillId="0" borderId="0" xfId="11" applyFont="1" applyAlignment="1">
      <alignment horizontal="distributed"/>
    </xf>
    <xf numFmtId="0" fontId="13" fillId="0" borderId="0" xfId="0" applyFont="1" applyFill="1" applyAlignment="1">
      <alignment horizontal="distributed"/>
    </xf>
    <xf numFmtId="0" fontId="13" fillId="0" borderId="0" xfId="0" applyFont="1" applyFill="1"/>
    <xf numFmtId="184" fontId="13" fillId="0" borderId="0" xfId="0" applyNumberFormat="1" applyFont="1" applyFill="1" applyProtection="1">
      <protection locked="0"/>
    </xf>
    <xf numFmtId="184" fontId="5" fillId="0" borderId="0" xfId="19" applyNumberFormat="1"/>
    <xf numFmtId="0" fontId="13" fillId="0" borderId="0" xfId="11" applyFont="1" applyAlignment="1"/>
    <xf numFmtId="3" fontId="13" fillId="0" borderId="0" xfId="0" applyNumberFormat="1" applyFont="1" applyFill="1" applyAlignment="1">
      <alignment horizontal="distributed"/>
    </xf>
    <xf numFmtId="0" fontId="7" fillId="0" borderId="0" xfId="19" applyFont="1" applyAlignment="1">
      <alignment horizontal="centerContinuous" vertical="center"/>
    </xf>
    <xf numFmtId="0" fontId="3" fillId="0" borderId="0" xfId="19" applyFont="1" applyAlignment="1">
      <alignment horizontal="right" vertical="center"/>
    </xf>
    <xf numFmtId="0" fontId="3" fillId="0" borderId="0" xfId="19" applyFont="1" applyAlignment="1">
      <alignment vertical="center"/>
    </xf>
    <xf numFmtId="0" fontId="3" fillId="0" borderId="187" xfId="19" quotePrefix="1" applyFont="1" applyBorder="1" applyAlignment="1">
      <alignment horizontal="distributed" vertical="center" wrapText="1"/>
    </xf>
    <xf numFmtId="0" fontId="3" fillId="0" borderId="0" xfId="19" quotePrefix="1" applyFont="1" applyAlignment="1">
      <alignment horizontal="centerContinuous" vertical="center"/>
    </xf>
    <xf numFmtId="0" fontId="3" fillId="0" borderId="114" xfId="19" applyFont="1" applyBorder="1" applyAlignment="1">
      <alignment horizontal="centerContinuous" vertical="center"/>
    </xf>
    <xf numFmtId="0" fontId="3" fillId="0" borderId="0" xfId="19" quotePrefix="1" applyFont="1" applyAlignment="1">
      <alignment horizontal="distributed" vertical="center"/>
    </xf>
    <xf numFmtId="0" fontId="3" fillId="0" borderId="188" xfId="19" applyFont="1" applyBorder="1" applyAlignment="1">
      <alignment horizontal="distributed" vertical="center"/>
    </xf>
    <xf numFmtId="0" fontId="3" fillId="0" borderId="152" xfId="19" applyFont="1" applyBorder="1" applyAlignment="1">
      <alignment horizontal="distributed" vertical="center"/>
    </xf>
    <xf numFmtId="0" fontId="5" fillId="0" borderId="39" xfId="19" applyBorder="1" applyAlignment="1">
      <alignment horizontal="distributed" vertical="center" wrapText="1"/>
    </xf>
    <xf numFmtId="0" fontId="3" fillId="0" borderId="152" xfId="19" applyFont="1" applyBorder="1" applyAlignment="1">
      <alignment horizontal="distributed" vertical="center" wrapText="1"/>
    </xf>
    <xf numFmtId="0" fontId="3" fillId="0" borderId="152" xfId="19" quotePrefix="1" applyFont="1" applyBorder="1" applyAlignment="1">
      <alignment horizontal="distributed" vertical="center" wrapText="1"/>
    </xf>
    <xf numFmtId="0" fontId="3" fillId="0" borderId="189" xfId="19" quotePrefix="1" applyFont="1" applyBorder="1" applyAlignment="1">
      <alignment horizontal="distributed" vertical="center"/>
    </xf>
    <xf numFmtId="0" fontId="3" fillId="0" borderId="169" xfId="19" quotePrefix="1" applyFont="1" applyBorder="1" applyAlignment="1">
      <alignment horizontal="distributed" vertical="center"/>
    </xf>
    <xf numFmtId="38" fontId="3" fillId="0" borderId="0" xfId="19" applyNumberFormat="1" applyFont="1" applyAlignment="1">
      <alignment horizontal="distributed" vertical="center"/>
    </xf>
    <xf numFmtId="0" fontId="3" fillId="0" borderId="190" xfId="19" applyFont="1" applyBorder="1" applyAlignment="1">
      <alignment horizontal="distributed" vertical="center"/>
    </xf>
    <xf numFmtId="0" fontId="43" fillId="0" borderId="10" xfId="19" applyFont="1" applyBorder="1" applyAlignment="1">
      <alignment horizontal="distributed" vertical="center"/>
    </xf>
    <xf numFmtId="0" fontId="3" fillId="0" borderId="13" xfId="19" quotePrefix="1" applyFont="1" applyBorder="1" applyAlignment="1">
      <alignment horizontal="distributed" vertical="center"/>
    </xf>
    <xf numFmtId="0" fontId="3" fillId="0" borderId="65" xfId="19" quotePrefix="1" applyFont="1" applyBorder="1" applyAlignment="1">
      <alignment horizontal="distributed" vertical="center"/>
    </xf>
    <xf numFmtId="0" fontId="2" fillId="0" borderId="0" xfId="19" applyFont="1" applyAlignment="1">
      <alignment vertical="center"/>
    </xf>
    <xf numFmtId="0" fontId="15" fillId="0" borderId="0" xfId="19" applyFont="1" applyAlignment="1">
      <alignment horizontal="center" vertical="top"/>
    </xf>
    <xf numFmtId="184" fontId="15" fillId="0" borderId="113" xfId="19" applyNumberFormat="1" applyFont="1" applyBorder="1" applyAlignment="1">
      <alignment horizontal="right" vertical="top"/>
    </xf>
    <xf numFmtId="184" fontId="15" fillId="0" borderId="1" xfId="19" applyNumberFormat="1" applyFont="1" applyBorder="1" applyAlignment="1">
      <alignment horizontal="right" vertical="top"/>
    </xf>
    <xf numFmtId="184" fontId="15" fillId="0" borderId="10" xfId="19" applyNumberFormat="1" applyFont="1" applyBorder="1" applyAlignment="1">
      <alignment horizontal="right" vertical="top"/>
    </xf>
    <xf numFmtId="184" fontId="15" fillId="0" borderId="22" xfId="19" applyNumberFormat="1" applyFont="1" applyBorder="1" applyAlignment="1">
      <alignment horizontal="right" vertical="top"/>
    </xf>
    <xf numFmtId="184" fontId="15" fillId="0" borderId="13" xfId="19" applyNumberFormat="1" applyFont="1" applyBorder="1" applyAlignment="1">
      <alignment horizontal="right" vertical="top"/>
    </xf>
    <xf numFmtId="180" fontId="58" fillId="0" borderId="0" xfId="19" applyNumberFormat="1" applyFont="1" applyAlignment="1">
      <alignment horizontal="right" vertical="top"/>
    </xf>
    <xf numFmtId="180" fontId="5" fillId="0" borderId="0" xfId="19" applyNumberFormat="1" applyAlignment="1">
      <alignment horizontal="right" vertical="top"/>
    </xf>
    <xf numFmtId="0" fontId="18" fillId="0" borderId="0" xfId="19" applyFont="1" applyAlignment="1">
      <alignment horizontal="center" vertical="top"/>
    </xf>
    <xf numFmtId="184" fontId="18" fillId="0" borderId="113" xfId="19" applyNumberFormat="1" applyFont="1" applyBorder="1" applyAlignment="1">
      <alignment horizontal="right" vertical="top"/>
    </xf>
    <xf numFmtId="184" fontId="18" fillId="0" borderId="1" xfId="19" applyNumberFormat="1" applyFont="1" applyBorder="1" applyAlignment="1">
      <alignment horizontal="right" vertical="top"/>
    </xf>
    <xf numFmtId="184" fontId="18" fillId="0" borderId="22" xfId="19" applyNumberFormat="1" applyFont="1" applyBorder="1" applyAlignment="1">
      <alignment horizontal="right" vertical="top"/>
    </xf>
    <xf numFmtId="184" fontId="18" fillId="0" borderId="13" xfId="19" applyNumberFormat="1" applyFont="1" applyBorder="1" applyAlignment="1">
      <alignment horizontal="right" vertical="top"/>
    </xf>
    <xf numFmtId="3" fontId="18" fillId="0" borderId="65" xfId="19" applyNumberFormat="1" applyFont="1" applyBorder="1" applyAlignment="1">
      <alignment horizontal="right" vertical="top"/>
    </xf>
    <xf numFmtId="184" fontId="3" fillId="0" borderId="0" xfId="0" applyNumberFormat="1" applyFont="1" applyFill="1" applyAlignment="1">
      <alignment vertical="top"/>
    </xf>
    <xf numFmtId="0" fontId="5" fillId="0" borderId="0" xfId="0" applyFont="1" applyFill="1" applyAlignment="1">
      <alignment vertical="center"/>
    </xf>
    <xf numFmtId="180" fontId="3" fillId="0" borderId="0" xfId="19" applyNumberFormat="1" applyFont="1" applyAlignment="1">
      <alignment horizontal="right" vertical="top"/>
    </xf>
    <xf numFmtId="0" fontId="59" fillId="0" borderId="0" xfId="0" applyFont="1" applyFill="1" applyAlignment="1">
      <alignment vertical="center"/>
    </xf>
    <xf numFmtId="0" fontId="18" fillId="0" borderId="114" xfId="19" applyFont="1" applyBorder="1" applyAlignment="1">
      <alignment horizontal="distributed" vertical="top"/>
    </xf>
    <xf numFmtId="0" fontId="18" fillId="0" borderId="114" xfId="19" applyFont="1" applyBorder="1" applyAlignment="1">
      <alignment horizontal="center" vertical="top"/>
    </xf>
    <xf numFmtId="184" fontId="18" fillId="0" borderId="121" xfId="19" applyNumberFormat="1" applyFont="1" applyBorder="1" applyAlignment="1">
      <alignment horizontal="right" vertical="top"/>
    </xf>
    <xf numFmtId="184" fontId="18" fillId="0" borderId="111" xfId="19" applyNumberFormat="1" applyFont="1" applyBorder="1" applyAlignment="1">
      <alignment horizontal="right" vertical="top"/>
    </xf>
    <xf numFmtId="184" fontId="18" fillId="0" borderId="110" xfId="19" applyNumberFormat="1" applyFont="1" applyBorder="1" applyAlignment="1">
      <alignment horizontal="right" vertical="top"/>
    </xf>
    <xf numFmtId="184" fontId="18" fillId="0" borderId="134" xfId="19" applyNumberFormat="1" applyFont="1" applyBorder="1" applyAlignment="1">
      <alignment horizontal="right" vertical="top"/>
    </xf>
    <xf numFmtId="184" fontId="18" fillId="0" borderId="191" xfId="19" applyNumberFormat="1" applyFont="1" applyBorder="1" applyAlignment="1">
      <alignment horizontal="right" vertical="top"/>
    </xf>
    <xf numFmtId="3" fontId="18" fillId="0" borderId="115" xfId="19" applyNumberFormat="1" applyFont="1" applyBorder="1" applyAlignment="1">
      <alignment horizontal="right" vertical="top"/>
    </xf>
    <xf numFmtId="0" fontId="7" fillId="0" borderId="0" xfId="19" applyFont="1"/>
    <xf numFmtId="0" fontId="5" fillId="0" borderId="0" xfId="0" applyFont="1" applyFill="1" applyAlignment="1">
      <alignment horizontal="right" vertical="center"/>
    </xf>
    <xf numFmtId="0" fontId="3" fillId="0" borderId="0" xfId="19" quotePrefix="1" applyFont="1" applyAlignment="1">
      <alignment horizontal="right" vertical="center"/>
    </xf>
    <xf numFmtId="0" fontId="3" fillId="0" borderId="94" xfId="19" applyFont="1" applyBorder="1" applyAlignment="1">
      <alignment horizontal="distributed" vertical="center"/>
    </xf>
    <xf numFmtId="0" fontId="3" fillId="0" borderId="192" xfId="19" applyFont="1" applyBorder="1" applyAlignment="1">
      <alignment horizontal="distributed" vertical="center"/>
    </xf>
    <xf numFmtId="0" fontId="7" fillId="0" borderId="85" xfId="19" applyFont="1" applyBorder="1" applyAlignment="1">
      <alignment horizontal="distributed" vertical="center"/>
    </xf>
    <xf numFmtId="0" fontId="3" fillId="0" borderId="85" xfId="19" applyFont="1" applyBorder="1" applyAlignment="1">
      <alignment horizontal="distributed" vertical="center"/>
    </xf>
    <xf numFmtId="0" fontId="43" fillId="0" borderId="85" xfId="19" applyFont="1" applyBorder="1" applyAlignment="1">
      <alignment horizontal="distributed" vertical="center"/>
    </xf>
    <xf numFmtId="0" fontId="3" fillId="0" borderId="193" xfId="19" quotePrefix="1" applyFont="1" applyBorder="1" applyAlignment="1">
      <alignment horizontal="distributed" vertical="center"/>
    </xf>
    <xf numFmtId="0" fontId="3" fillId="0" borderId="194" xfId="19" quotePrefix="1" applyFont="1" applyBorder="1" applyAlignment="1">
      <alignment horizontal="distributed" vertical="center"/>
    </xf>
    <xf numFmtId="0" fontId="3" fillId="0" borderId="94" xfId="19" quotePrefix="1" applyFont="1" applyBorder="1" applyAlignment="1">
      <alignment horizontal="distributed" vertical="center"/>
    </xf>
    <xf numFmtId="0" fontId="18" fillId="0" borderId="116" xfId="19" applyFont="1" applyBorder="1" applyAlignment="1">
      <alignment horizontal="center" vertical="top"/>
    </xf>
    <xf numFmtId="0" fontId="5" fillId="0" borderId="83" xfId="19" applyBorder="1"/>
    <xf numFmtId="0" fontId="2" fillId="0" borderId="83" xfId="19" quotePrefix="1" applyFont="1" applyBorder="1" applyAlignment="1">
      <alignment horizontal="left"/>
    </xf>
    <xf numFmtId="0" fontId="5" fillId="0" borderId="83" xfId="19" quotePrefix="1" applyBorder="1" applyAlignment="1">
      <alignment horizontal="left"/>
    </xf>
    <xf numFmtId="0" fontId="44" fillId="0" borderId="83" xfId="19" applyFont="1" applyBorder="1"/>
    <xf numFmtId="0" fontId="2" fillId="0" borderId="0" xfId="19" applyFont="1"/>
    <xf numFmtId="184" fontId="8" fillId="0" borderId="0" xfId="19" applyNumberFormat="1" applyFont="1"/>
    <xf numFmtId="0" fontId="3" fillId="0" borderId="0" xfId="19" applyFont="1" applyAlignment="1">
      <alignment horizontal="left"/>
    </xf>
    <xf numFmtId="56" fontId="3" fillId="0" borderId="0" xfId="19" applyNumberFormat="1" applyFont="1"/>
    <xf numFmtId="0" fontId="3" fillId="0" borderId="169" xfId="19" applyFont="1" applyBorder="1" applyAlignment="1">
      <alignment vertical="center"/>
    </xf>
    <xf numFmtId="0" fontId="3" fillId="0" borderId="152" xfId="19" quotePrefix="1" applyFont="1" applyBorder="1" applyAlignment="1">
      <alignment horizontal="distributed" vertical="center"/>
    </xf>
    <xf numFmtId="0" fontId="3" fillId="0" borderId="189" xfId="19" applyFont="1" applyBorder="1" applyAlignment="1">
      <alignment horizontal="distributed" vertical="center"/>
    </xf>
    <xf numFmtId="0" fontId="15" fillId="0" borderId="0" xfId="19" applyFont="1" applyAlignment="1">
      <alignment vertical="top"/>
    </xf>
    <xf numFmtId="184" fontId="15" fillId="0" borderId="11" xfId="19" applyNumberFormat="1" applyFont="1" applyBorder="1" applyAlignment="1">
      <alignment horizontal="right" vertical="top"/>
    </xf>
    <xf numFmtId="0" fontId="3" fillId="0" borderId="0" xfId="19" applyFont="1" applyAlignment="1">
      <alignment vertical="top"/>
    </xf>
    <xf numFmtId="184" fontId="18" fillId="0" borderId="11" xfId="19" applyNumberFormat="1" applyFont="1" applyBorder="1" applyAlignment="1">
      <alignment horizontal="right" vertical="top"/>
    </xf>
    <xf numFmtId="0" fontId="3" fillId="0" borderId="114" xfId="19" applyFont="1" applyBorder="1" applyAlignment="1">
      <alignment vertical="top"/>
    </xf>
    <xf numFmtId="184" fontId="18" fillId="0" borderId="116" xfId="19" applyNumberFormat="1" applyFont="1" applyBorder="1" applyAlignment="1">
      <alignment horizontal="right" vertical="top"/>
    </xf>
    <xf numFmtId="0" fontId="18" fillId="0" borderId="115" xfId="19" applyFont="1" applyBorder="1" applyAlignment="1">
      <alignment horizontal="right" vertical="top"/>
    </xf>
    <xf numFmtId="184" fontId="3" fillId="0" borderId="0" xfId="19" applyNumberFormat="1" applyFont="1" applyAlignment="1">
      <alignment horizontal="right" vertical="top"/>
    </xf>
    <xf numFmtId="184" fontId="18" fillId="0" borderId="77" xfId="19" applyNumberFormat="1" applyFont="1" applyBorder="1" applyAlignment="1">
      <alignment horizontal="right" vertical="top"/>
    </xf>
    <xf numFmtId="0" fontId="45" fillId="0" borderId="0" xfId="19" applyFont="1"/>
    <xf numFmtId="184" fontId="45" fillId="0" borderId="0" xfId="19" applyNumberFormat="1" applyFont="1"/>
    <xf numFmtId="184" fontId="21" fillId="0" borderId="0" xfId="23" applyNumberFormat="1" applyFont="1" applyAlignment="1" applyProtection="1">
      <protection locked="0"/>
    </xf>
    <xf numFmtId="184" fontId="2" fillId="0" borderId="0" xfId="25" applyNumberFormat="1" applyFont="1" applyAlignment="1">
      <alignment horizontal="right"/>
    </xf>
    <xf numFmtId="184" fontId="2" fillId="0" borderId="0" xfId="26" applyNumberFormat="1" applyFont="1" applyAlignment="1">
      <alignment horizontal="right"/>
    </xf>
    <xf numFmtId="184" fontId="2" fillId="0" borderId="0" xfId="27" applyNumberFormat="1" applyFont="1" applyAlignment="1">
      <alignment horizontal="right"/>
    </xf>
    <xf numFmtId="184" fontId="13" fillId="0" borderId="0" xfId="11" applyNumberFormat="1" applyFont="1" applyAlignment="1"/>
    <xf numFmtId="56" fontId="3" fillId="0" borderId="0" xfId="0" applyNumberFormat="1" applyFont="1" applyFill="1"/>
    <xf numFmtId="0" fontId="11" fillId="0" borderId="3" xfId="30" applyFont="1" applyFill="1" applyBorder="1" applyAlignment="1">
      <alignment horizontal="distributed" vertical="center" wrapText="1"/>
    </xf>
    <xf numFmtId="0" fontId="20" fillId="0" borderId="10" xfId="30" applyFont="1" applyFill="1" applyBorder="1" applyAlignment="1">
      <alignment horizontal="center" vertical="center" wrapText="1"/>
    </xf>
    <xf numFmtId="0" fontId="20" fillId="0" borderId="0" xfId="0" applyFont="1" applyFill="1" applyAlignment="1">
      <alignment horizontal="center" vertical="center" wrapText="1"/>
    </xf>
    <xf numFmtId="0" fontId="18" fillId="0" borderId="85" xfId="30" applyFont="1" applyFill="1" applyBorder="1" applyAlignment="1">
      <alignment horizontal="right" vertical="center"/>
    </xf>
    <xf numFmtId="0" fontId="18" fillId="0" borderId="110" xfId="30" applyFont="1" applyFill="1" applyBorder="1" applyAlignment="1">
      <alignment horizontal="right" vertical="center"/>
    </xf>
    <xf numFmtId="0" fontId="18" fillId="0" borderId="111" xfId="30" applyFont="1" applyFill="1" applyBorder="1" applyAlignment="1">
      <alignment horizontal="right" vertical="center"/>
    </xf>
    <xf numFmtId="0" fontId="18" fillId="0" borderId="117" xfId="30" applyFont="1" applyFill="1" applyBorder="1" applyAlignment="1">
      <alignment horizontal="right" vertical="center"/>
    </xf>
    <xf numFmtId="0" fontId="18" fillId="0" borderId="118" xfId="30" applyFont="1" applyFill="1" applyBorder="1" applyAlignment="1">
      <alignment horizontal="center" vertical="center"/>
    </xf>
    <xf numFmtId="3" fontId="18" fillId="0" borderId="10" xfId="38" applyNumberFormat="1" applyFont="1" applyBorder="1" applyAlignment="1">
      <alignment vertical="center"/>
    </xf>
    <xf numFmtId="3" fontId="18" fillId="0" borderId="0" xfId="38" applyNumberFormat="1" applyFont="1" applyAlignment="1">
      <alignment vertical="center"/>
    </xf>
    <xf numFmtId="3" fontId="18" fillId="0" borderId="11" xfId="38" applyNumberFormat="1" applyFont="1" applyBorder="1" applyAlignment="1">
      <alignment vertical="center"/>
    </xf>
    <xf numFmtId="3" fontId="18" fillId="0" borderId="22" xfId="38" applyNumberFormat="1" applyFont="1" applyBorder="1" applyAlignment="1">
      <alignment vertical="center"/>
    </xf>
    <xf numFmtId="3" fontId="18" fillId="0" borderId="25" xfId="38" applyNumberFormat="1" applyFont="1" applyBorder="1" applyAlignment="1">
      <alignment vertical="center"/>
    </xf>
    <xf numFmtId="3" fontId="18" fillId="0" borderId="32" xfId="38" applyNumberFormat="1" applyFont="1" applyBorder="1" applyAlignment="1">
      <alignment vertical="center"/>
    </xf>
    <xf numFmtId="3" fontId="18" fillId="0" borderId="27" xfId="38" applyNumberFormat="1" applyFont="1" applyBorder="1" applyAlignment="1">
      <alignment vertical="center"/>
    </xf>
    <xf numFmtId="3" fontId="18" fillId="0" borderId="28" xfId="38" applyNumberFormat="1" applyFont="1" applyBorder="1" applyAlignment="1">
      <alignment vertical="center"/>
    </xf>
    <xf numFmtId="3" fontId="18" fillId="0" borderId="17" xfId="38" applyNumberFormat="1" applyFont="1" applyBorder="1" applyAlignment="1">
      <alignment vertical="center"/>
    </xf>
    <xf numFmtId="0" fontId="18" fillId="0" borderId="15" xfId="30" applyFont="1" applyFill="1" applyBorder="1" applyAlignment="1">
      <alignment horizontal="right" vertical="center"/>
    </xf>
    <xf numFmtId="0" fontId="18" fillId="0" borderId="21" xfId="30" quotePrefix="1" applyFont="1" applyFill="1" applyBorder="1" applyAlignment="1">
      <alignment horizontal="center" vertical="center"/>
    </xf>
    <xf numFmtId="0" fontId="18" fillId="0" borderId="141" xfId="30" applyFont="1" applyFill="1" applyBorder="1" applyAlignment="1">
      <alignment horizontal="right" vertical="center"/>
    </xf>
    <xf numFmtId="0" fontId="18" fillId="0" borderId="65" xfId="30" quotePrefix="1" applyFont="1" applyFill="1" applyBorder="1" applyAlignment="1">
      <alignment horizontal="center" vertical="center"/>
    </xf>
    <xf numFmtId="3" fontId="15" fillId="0" borderId="110" xfId="38" applyNumberFormat="1" applyFont="1" applyBorder="1" applyAlignment="1">
      <alignment vertical="center"/>
    </xf>
    <xf numFmtId="0" fontId="15" fillId="0" borderId="195" xfId="30" applyFont="1" applyFill="1" applyBorder="1" applyAlignment="1">
      <alignment horizontal="right" vertical="center"/>
    </xf>
    <xf numFmtId="0" fontId="15" fillId="0" borderId="115" xfId="30" quotePrefix="1" applyFont="1" applyFill="1" applyBorder="1" applyAlignment="1">
      <alignment horizontal="center" vertical="center"/>
    </xf>
    <xf numFmtId="0" fontId="5" fillId="0" borderId="0" xfId="0" applyFont="1" applyFill="1"/>
    <xf numFmtId="0" fontId="11" fillId="0" borderId="0" xfId="31" applyFont="1" applyFill="1" applyAlignment="1">
      <alignment horizontal="center" vertical="center"/>
    </xf>
    <xf numFmtId="0" fontId="10" fillId="0" borderId="39" xfId="3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7" xfId="31" applyFont="1" applyFill="1" applyBorder="1" applyAlignment="1">
      <alignment horizontal="center" vertical="center" wrapText="1"/>
    </xf>
    <xf numFmtId="0" fontId="18" fillId="0" borderId="43" xfId="31" quotePrefix="1" applyFont="1" applyFill="1" applyBorder="1" applyAlignment="1">
      <alignment horizontal="center" vertical="center"/>
    </xf>
    <xf numFmtId="0" fontId="18" fillId="0" borderId="10" xfId="31" applyFont="1" applyFill="1" applyBorder="1" applyAlignment="1">
      <alignment horizontal="right" vertical="center"/>
    </xf>
    <xf numFmtId="0" fontId="18" fillId="0" borderId="45" xfId="31" quotePrefix="1" applyFont="1" applyFill="1" applyBorder="1" applyAlignment="1">
      <alignment horizontal="center" vertical="center"/>
    </xf>
    <xf numFmtId="0" fontId="18" fillId="0" borderId="1" xfId="31" applyFont="1" applyFill="1" applyBorder="1" applyAlignment="1">
      <alignment horizontal="right" vertical="center"/>
    </xf>
    <xf numFmtId="0" fontId="18" fillId="0" borderId="11" xfId="31" applyFont="1" applyFill="1" applyBorder="1" applyAlignment="1">
      <alignment horizontal="right" vertical="center"/>
    </xf>
    <xf numFmtId="49" fontId="18" fillId="0" borderId="0" xfId="31" applyNumberFormat="1" applyFont="1" applyFill="1" applyAlignment="1">
      <alignment horizontal="center" vertical="center"/>
    </xf>
    <xf numFmtId="0" fontId="18" fillId="0" borderId="14" xfId="31" applyFont="1" applyFill="1" applyBorder="1" applyAlignment="1">
      <alignment horizontal="center" vertical="center"/>
    </xf>
    <xf numFmtId="0" fontId="18" fillId="0" borderId="17" xfId="31" applyFont="1" applyFill="1" applyBorder="1" applyAlignment="1">
      <alignment horizontal="right" vertical="center"/>
    </xf>
    <xf numFmtId="0" fontId="18" fillId="0" borderId="21" xfId="31" applyFont="1" applyFill="1" applyBorder="1" applyAlignment="1">
      <alignment horizontal="center" vertical="center"/>
    </xf>
    <xf numFmtId="0" fontId="18" fillId="0" borderId="18" xfId="31" applyFont="1" applyFill="1" applyBorder="1" applyAlignment="1">
      <alignment horizontal="right" vertical="center"/>
    </xf>
    <xf numFmtId="0" fontId="18" fillId="0" borderId="19" xfId="31" applyFont="1" applyFill="1" applyBorder="1" applyAlignment="1">
      <alignment horizontal="right" vertical="center"/>
    </xf>
    <xf numFmtId="0" fontId="18" fillId="0" borderId="1" xfId="31" applyFont="1" applyFill="1" applyBorder="1" applyAlignment="1">
      <alignment horizontal="center" vertical="center"/>
    </xf>
    <xf numFmtId="0" fontId="18" fillId="0" borderId="18" xfId="31" applyFont="1" applyFill="1" applyBorder="1" applyAlignment="1">
      <alignment horizontal="center" vertical="center"/>
    </xf>
    <xf numFmtId="0" fontId="18" fillId="0" borderId="19" xfId="31" quotePrefix="1" applyFont="1" applyFill="1" applyBorder="1" applyAlignment="1">
      <alignment horizontal="right" vertical="center"/>
    </xf>
    <xf numFmtId="0" fontId="18" fillId="0" borderId="11" xfId="31" quotePrefix="1" applyFont="1" applyFill="1" applyBorder="1" applyAlignment="1">
      <alignment horizontal="right" vertical="center"/>
    </xf>
    <xf numFmtId="0" fontId="18" fillId="0" borderId="118" xfId="31" applyFont="1" applyFill="1" applyBorder="1" applyAlignment="1">
      <alignment horizontal="center" vertical="center"/>
    </xf>
    <xf numFmtId="0" fontId="18" fillId="0" borderId="110" xfId="31" applyFont="1" applyFill="1" applyBorder="1" applyAlignment="1">
      <alignment horizontal="right" vertical="center"/>
    </xf>
    <xf numFmtId="49" fontId="18" fillId="0" borderId="0" xfId="31" quotePrefix="1" applyNumberFormat="1" applyFont="1" applyFill="1" applyAlignment="1">
      <alignment horizontal="center" vertical="center"/>
    </xf>
    <xf numFmtId="0" fontId="18" fillId="0" borderId="25" xfId="31" applyFont="1" applyFill="1" applyBorder="1" applyAlignment="1">
      <alignment horizontal="right" vertical="center"/>
    </xf>
    <xf numFmtId="3" fontId="18" fillId="0" borderId="0" xfId="31" applyNumberFormat="1" applyFont="1" applyFill="1" applyAlignment="1">
      <alignment horizontal="right" vertical="center"/>
    </xf>
    <xf numFmtId="0" fontId="18" fillId="0" borderId="13" xfId="31" applyFont="1" applyFill="1" applyBorder="1" applyAlignment="1">
      <alignment horizontal="right" vertical="center"/>
    </xf>
    <xf numFmtId="184" fontId="18" fillId="0" borderId="10" xfId="38" applyNumberFormat="1" applyFont="1" applyBorder="1" applyAlignment="1">
      <alignment vertical="center"/>
    </xf>
    <xf numFmtId="184" fontId="18" fillId="0" borderId="11" xfId="38" applyNumberFormat="1" applyFont="1" applyBorder="1" applyAlignment="1">
      <alignment vertical="center"/>
    </xf>
    <xf numFmtId="184" fontId="18" fillId="0" borderId="25" xfId="38" applyNumberFormat="1" applyFont="1" applyBorder="1" applyAlignment="1">
      <alignment vertical="center"/>
    </xf>
    <xf numFmtId="184" fontId="18" fillId="0" borderId="32" xfId="38" applyNumberFormat="1" applyFont="1" applyBorder="1" applyAlignment="1">
      <alignment vertical="center"/>
    </xf>
    <xf numFmtId="184" fontId="18" fillId="0" borderId="27" xfId="38" applyNumberFormat="1" applyFont="1" applyBorder="1" applyAlignment="1">
      <alignment vertical="center"/>
    </xf>
    <xf numFmtId="0" fontId="18" fillId="0" borderId="29" xfId="31" applyFont="1" applyFill="1" applyBorder="1" applyAlignment="1">
      <alignment horizontal="right" vertical="center"/>
    </xf>
    <xf numFmtId="184" fontId="18" fillId="0" borderId="22" xfId="38" applyNumberFormat="1" applyFont="1" applyBorder="1" applyAlignment="1">
      <alignment vertical="center"/>
    </xf>
    <xf numFmtId="0" fontId="18" fillId="0" borderId="0" xfId="31" applyFont="1" applyFill="1" applyAlignment="1">
      <alignment horizontal="right" vertical="center"/>
    </xf>
    <xf numFmtId="184" fontId="18" fillId="0" borderId="10" xfId="38" applyNumberFormat="1" applyFont="1" applyBorder="1" applyAlignment="1">
      <alignment horizontal="right" vertical="center"/>
    </xf>
    <xf numFmtId="0" fontId="18" fillId="0" borderId="65" xfId="31" quotePrefix="1" applyFont="1" applyFill="1" applyBorder="1" applyAlignment="1">
      <alignment horizontal="center" vertical="center"/>
    </xf>
    <xf numFmtId="56" fontId="18" fillId="0" borderId="0" xfId="19" applyNumberFormat="1" applyFont="1"/>
    <xf numFmtId="184" fontId="18" fillId="0" borderId="17" xfId="38" applyNumberFormat="1" applyFont="1" applyBorder="1" applyAlignment="1">
      <alignment vertical="center"/>
    </xf>
    <xf numFmtId="184" fontId="18" fillId="0" borderId="17" xfId="38" applyNumberFormat="1" applyFont="1" applyBorder="1" applyAlignment="1">
      <alignment horizontal="right" vertical="center"/>
    </xf>
    <xf numFmtId="184" fontId="18" fillId="0" borderId="15" xfId="38" applyNumberFormat="1" applyFont="1" applyBorder="1" applyAlignment="1">
      <alignment vertical="center"/>
    </xf>
    <xf numFmtId="184" fontId="18" fillId="0" borderId="19" xfId="38" applyNumberFormat="1" applyFont="1" applyBorder="1" applyAlignment="1">
      <alignment vertical="center"/>
    </xf>
    <xf numFmtId="0" fontId="18" fillId="0" borderId="20" xfId="31" applyFont="1" applyFill="1" applyBorder="1" applyAlignment="1">
      <alignment horizontal="right" vertical="center"/>
    </xf>
    <xf numFmtId="0" fontId="18" fillId="0" borderId="68" xfId="31" quotePrefix="1" applyFont="1" applyFill="1" applyBorder="1" applyAlignment="1">
      <alignment horizontal="center" vertical="center"/>
    </xf>
    <xf numFmtId="184" fontId="18" fillId="0" borderId="1" xfId="38" applyNumberFormat="1" applyFont="1" applyBorder="1" applyAlignment="1">
      <alignment vertical="center"/>
    </xf>
    <xf numFmtId="3" fontId="35" fillId="0" borderId="0" xfId="0" applyNumberFormat="1" applyFont="1" applyFill="1"/>
    <xf numFmtId="56" fontId="15" fillId="0" borderId="0" xfId="19" applyNumberFormat="1" applyFont="1"/>
    <xf numFmtId="184" fontId="15" fillId="0" borderId="110" xfId="38" applyNumberFormat="1" applyFont="1" applyBorder="1" applyAlignment="1">
      <alignment vertical="center"/>
    </xf>
    <xf numFmtId="184" fontId="15" fillId="0" borderId="110" xfId="38" applyNumberFormat="1" applyFont="1" applyBorder="1" applyAlignment="1">
      <alignment horizontal="right" vertical="center"/>
    </xf>
    <xf numFmtId="184" fontId="15" fillId="0" borderId="114" xfId="38" applyNumberFormat="1" applyFont="1" applyBorder="1" applyAlignment="1">
      <alignment vertical="center"/>
    </xf>
    <xf numFmtId="0" fontId="15" fillId="0" borderId="110" xfId="31" applyFont="1" applyFill="1" applyBorder="1" applyAlignment="1">
      <alignment horizontal="right" vertical="center"/>
    </xf>
    <xf numFmtId="184" fontId="15" fillId="0" borderId="117" xfId="38" applyNumberFormat="1" applyFont="1" applyBorder="1" applyAlignment="1">
      <alignment vertical="center"/>
    </xf>
    <xf numFmtId="184" fontId="15" fillId="0" borderId="111" xfId="38" applyNumberFormat="1" applyFont="1" applyBorder="1" applyAlignment="1">
      <alignment vertical="center"/>
    </xf>
    <xf numFmtId="0" fontId="15" fillId="0" borderId="119" xfId="31" applyFont="1" applyFill="1" applyBorder="1" applyAlignment="1">
      <alignment horizontal="right" vertical="center"/>
    </xf>
    <xf numFmtId="0" fontId="11" fillId="0" borderId="3" xfId="32" applyFont="1" applyFill="1" applyBorder="1" applyAlignment="1">
      <alignment horizontal="distributed" vertical="center" wrapText="1"/>
    </xf>
    <xf numFmtId="0" fontId="12" fillId="0" borderId="39" xfId="32" applyFont="1" applyFill="1" applyBorder="1" applyAlignment="1">
      <alignment horizontal="distributed" vertical="center" wrapText="1"/>
    </xf>
    <xf numFmtId="0" fontId="18" fillId="0" borderId="45" xfId="32" applyFont="1" applyFill="1" applyBorder="1" applyAlignment="1">
      <alignment vertical="center"/>
    </xf>
    <xf numFmtId="0" fontId="18" fillId="0" borderId="10" xfId="32" applyFont="1" applyFill="1" applyBorder="1" applyAlignment="1">
      <alignment horizontal="right" vertical="center"/>
    </xf>
    <xf numFmtId="0" fontId="18" fillId="0" borderId="1" xfId="32" applyFont="1" applyFill="1" applyBorder="1" applyAlignment="1">
      <alignment horizontal="right" vertical="center"/>
    </xf>
    <xf numFmtId="0" fontId="18" fillId="0" borderId="11" xfId="32" applyFont="1" applyFill="1" applyBorder="1" applyAlignment="1">
      <alignment horizontal="right" vertical="center"/>
    </xf>
    <xf numFmtId="0" fontId="18" fillId="0" borderId="17" xfId="32" applyFont="1" applyFill="1" applyBorder="1" applyAlignment="1">
      <alignment horizontal="right" vertical="center"/>
    </xf>
    <xf numFmtId="0" fontId="18" fillId="0" borderId="18" xfId="32" applyFont="1" applyFill="1" applyBorder="1" applyAlignment="1">
      <alignment horizontal="right" vertical="center"/>
    </xf>
    <xf numFmtId="0" fontId="18" fillId="0" borderId="19" xfId="32" applyFont="1" applyFill="1" applyBorder="1" applyAlignment="1">
      <alignment horizontal="right" vertical="center"/>
    </xf>
    <xf numFmtId="0" fontId="18" fillId="0" borderId="110" xfId="32" applyFont="1" applyFill="1" applyBorder="1" applyAlignment="1">
      <alignment horizontal="right" vertical="center"/>
    </xf>
    <xf numFmtId="0" fontId="18" fillId="0" borderId="45" xfId="32" quotePrefix="1" applyFont="1" applyFill="1" applyBorder="1" applyAlignment="1">
      <alignment vertical="center"/>
    </xf>
    <xf numFmtId="0" fontId="18" fillId="0" borderId="25" xfId="32" applyFont="1" applyFill="1" applyBorder="1" applyAlignment="1">
      <alignment horizontal="right" vertical="center"/>
    </xf>
    <xf numFmtId="184" fontId="18" fillId="0" borderId="51" xfId="38" applyNumberFormat="1" applyFont="1" applyBorder="1" applyAlignment="1">
      <alignment vertical="center"/>
    </xf>
    <xf numFmtId="184" fontId="18" fillId="0" borderId="52" xfId="38" applyNumberFormat="1" applyFont="1" applyBorder="1" applyAlignment="1">
      <alignment vertical="center"/>
    </xf>
    <xf numFmtId="3" fontId="18" fillId="0" borderId="0" xfId="32" applyNumberFormat="1" applyFont="1" applyFill="1" applyAlignment="1">
      <alignment horizontal="right"/>
    </xf>
    <xf numFmtId="184" fontId="18" fillId="0" borderId="53" xfId="38" applyNumberFormat="1" applyFont="1" applyBorder="1" applyAlignment="1">
      <alignment vertical="center"/>
    </xf>
    <xf numFmtId="184" fontId="18" fillId="0" borderId="54" xfId="38" applyNumberFormat="1" applyFont="1" applyBorder="1" applyAlignment="1">
      <alignment vertical="center"/>
    </xf>
    <xf numFmtId="184" fontId="18" fillId="0" borderId="26" xfId="38" applyNumberFormat="1" applyFont="1" applyBorder="1" applyAlignment="1">
      <alignment vertical="center"/>
    </xf>
    <xf numFmtId="0" fontId="18" fillId="0" borderId="29" xfId="32" applyFont="1" applyFill="1" applyBorder="1" applyAlignment="1">
      <alignment horizontal="right" vertical="center"/>
    </xf>
    <xf numFmtId="0" fontId="18" fillId="0" borderId="20" xfId="32" applyFont="1" applyFill="1" applyBorder="1" applyAlignment="1">
      <alignment horizontal="right" vertical="center"/>
    </xf>
    <xf numFmtId="0" fontId="18" fillId="0" borderId="13" xfId="32" applyFont="1" applyFill="1" applyBorder="1" applyAlignment="1">
      <alignment horizontal="right" vertical="center"/>
    </xf>
    <xf numFmtId="184" fontId="18" fillId="0" borderId="146" xfId="38" applyNumberFormat="1" applyFont="1" applyBorder="1" applyAlignment="1">
      <alignment vertical="center"/>
    </xf>
    <xf numFmtId="3" fontId="18" fillId="0" borderId="0" xfId="32" applyNumberFormat="1" applyFont="1" applyFill="1" applyAlignment="1">
      <alignment horizontal="right" vertical="center"/>
    </xf>
    <xf numFmtId="184" fontId="18" fillId="0" borderId="165" xfId="38" applyNumberFormat="1" applyFont="1" applyBorder="1" applyAlignment="1">
      <alignment vertical="center"/>
    </xf>
    <xf numFmtId="184" fontId="18" fillId="0" borderId="196" xfId="38" applyNumberFormat="1" applyFont="1" applyBorder="1" applyAlignment="1">
      <alignment vertical="center"/>
    </xf>
    <xf numFmtId="0" fontId="18" fillId="0" borderId="106" xfId="32" applyFont="1" applyFill="1" applyBorder="1" applyAlignment="1">
      <alignment horizontal="right" vertical="center"/>
    </xf>
    <xf numFmtId="0" fontId="18" fillId="0" borderId="51" xfId="32" applyFont="1" applyFill="1" applyBorder="1" applyAlignment="1">
      <alignment horizontal="right" vertical="center"/>
    </xf>
    <xf numFmtId="184" fontId="18" fillId="0" borderId="148" xfId="38" applyNumberFormat="1" applyFont="1" applyBorder="1" applyAlignment="1">
      <alignment vertical="center"/>
    </xf>
    <xf numFmtId="0" fontId="18" fillId="0" borderId="148" xfId="32" applyFont="1" applyFill="1" applyBorder="1" applyAlignment="1">
      <alignment horizontal="right" vertical="center"/>
    </xf>
    <xf numFmtId="184" fontId="18" fillId="0" borderId="197" xfId="38" applyNumberFormat="1" applyFont="1" applyBorder="1" applyAlignment="1">
      <alignment vertical="center"/>
    </xf>
    <xf numFmtId="184" fontId="18" fillId="0" borderId="198" xfId="38" applyNumberFormat="1" applyFont="1" applyBorder="1" applyAlignment="1">
      <alignment vertical="center"/>
    </xf>
    <xf numFmtId="0" fontId="18" fillId="0" borderId="199" xfId="32" applyFont="1" applyFill="1" applyBorder="1" applyAlignment="1">
      <alignment horizontal="right" vertical="center"/>
    </xf>
    <xf numFmtId="0" fontId="18" fillId="0" borderId="21" xfId="32" quotePrefix="1" applyFont="1" applyFill="1" applyBorder="1" applyAlignment="1">
      <alignment horizontal="center" vertical="center"/>
    </xf>
    <xf numFmtId="0" fontId="18" fillId="0" borderId="0" xfId="32" quotePrefix="1" applyFont="1" applyFill="1" applyAlignment="1">
      <alignment horizontal="center" vertical="center"/>
    </xf>
    <xf numFmtId="184" fontId="15" fillId="0" borderId="159" xfId="38" applyNumberFormat="1" applyFont="1" applyBorder="1" applyAlignment="1">
      <alignment vertical="center"/>
    </xf>
    <xf numFmtId="0" fontId="15" fillId="0" borderId="159" xfId="32" applyFont="1" applyFill="1" applyBorder="1" applyAlignment="1">
      <alignment horizontal="right" vertical="center"/>
    </xf>
    <xf numFmtId="184" fontId="15" fillId="0" borderId="181" xfId="38" applyNumberFormat="1" applyFont="1" applyBorder="1" applyAlignment="1">
      <alignment vertical="center"/>
    </xf>
    <xf numFmtId="184" fontId="15" fillId="0" borderId="200" xfId="38" applyNumberFormat="1" applyFont="1" applyBorder="1" applyAlignment="1">
      <alignment vertical="center"/>
    </xf>
    <xf numFmtId="0" fontId="15" fillId="0" borderId="201" xfId="32" applyFont="1" applyFill="1" applyBorder="1" applyAlignment="1">
      <alignment horizontal="right" vertical="center"/>
    </xf>
    <xf numFmtId="0" fontId="18" fillId="0" borderId="45" xfId="34" applyFont="1" applyBorder="1" applyAlignment="1">
      <alignment horizontal="center" vertical="center"/>
    </xf>
    <xf numFmtId="3" fontId="18" fillId="0" borderId="10" xfId="34" applyNumberFormat="1" applyFont="1" applyBorder="1" applyAlignment="1">
      <alignment horizontal="right" vertical="center"/>
    </xf>
    <xf numFmtId="0" fontId="18" fillId="0" borderId="11" xfId="34" applyFont="1" applyBorder="1" applyAlignment="1">
      <alignment horizontal="right" vertical="center"/>
    </xf>
    <xf numFmtId="0" fontId="18" fillId="0" borderId="10" xfId="34" applyFont="1" applyBorder="1" applyAlignment="1">
      <alignment horizontal="right" vertical="center"/>
    </xf>
    <xf numFmtId="0" fontId="18" fillId="0" borderId="63" xfId="34" applyFont="1" applyBorder="1" applyAlignment="1">
      <alignment horizontal="right" vertical="center"/>
    </xf>
    <xf numFmtId="0" fontId="18" fillId="0" borderId="64" xfId="34" applyFont="1" applyBorder="1" applyAlignment="1">
      <alignment horizontal="right" vertical="center"/>
    </xf>
    <xf numFmtId="0" fontId="18" fillId="0" borderId="1" xfId="34" applyFont="1" applyBorder="1" applyAlignment="1">
      <alignment horizontal="right" vertical="center"/>
    </xf>
    <xf numFmtId="0" fontId="18" fillId="0" borderId="13" xfId="34" applyFont="1" applyBorder="1" applyAlignment="1">
      <alignment horizontal="right" vertical="center"/>
    </xf>
    <xf numFmtId="0" fontId="18" fillId="0" borderId="65" xfId="34" quotePrefix="1" applyFont="1" applyBorder="1" applyAlignment="1">
      <alignment horizontal="center" vertical="center"/>
    </xf>
    <xf numFmtId="49" fontId="18" fillId="0" borderId="45" xfId="34" applyNumberFormat="1" applyFont="1" applyBorder="1" applyAlignment="1">
      <alignment horizontal="center" vertical="center"/>
    </xf>
    <xf numFmtId="3" fontId="18" fillId="0" borderId="13" xfId="34" applyNumberFormat="1" applyFont="1" applyBorder="1" applyAlignment="1">
      <alignment horizontal="right" vertical="center"/>
    </xf>
    <xf numFmtId="0" fontId="18" fillId="0" borderId="65" xfId="34" applyFont="1" applyBorder="1" applyAlignment="1">
      <alignment horizontal="center" vertical="center"/>
    </xf>
    <xf numFmtId="49" fontId="18" fillId="0" borderId="46" xfId="34" applyNumberFormat="1" applyFont="1" applyBorder="1" applyAlignment="1">
      <alignment horizontal="center" vertical="center"/>
    </xf>
    <xf numFmtId="0" fontId="18" fillId="0" borderId="17" xfId="34" applyFont="1" applyBorder="1" applyAlignment="1">
      <alignment horizontal="right" vertical="center"/>
    </xf>
    <xf numFmtId="0" fontId="18" fillId="0" borderId="19" xfId="34" applyFont="1" applyBorder="1" applyAlignment="1">
      <alignment horizontal="right" vertical="center"/>
    </xf>
    <xf numFmtId="3" fontId="18" fillId="0" borderId="17" xfId="34" applyNumberFormat="1" applyFont="1" applyBorder="1" applyAlignment="1">
      <alignment horizontal="right" vertical="center"/>
    </xf>
    <xf numFmtId="0" fontId="18" fillId="0" borderId="66" xfId="34" applyFont="1" applyBorder="1" applyAlignment="1">
      <alignment horizontal="right" vertical="center"/>
    </xf>
    <xf numFmtId="0" fontId="18" fillId="0" borderId="67" xfId="34" applyFont="1" applyBorder="1" applyAlignment="1">
      <alignment horizontal="right" vertical="center"/>
    </xf>
    <xf numFmtId="0" fontId="18" fillId="0" borderId="18" xfId="34" applyFont="1" applyBorder="1" applyAlignment="1">
      <alignment horizontal="right" vertical="center"/>
    </xf>
    <xf numFmtId="3" fontId="18" fillId="0" borderId="20" xfId="34" applyNumberFormat="1" applyFont="1" applyBorder="1" applyAlignment="1">
      <alignment horizontal="right" vertical="center"/>
    </xf>
    <xf numFmtId="0" fontId="18" fillId="0" borderId="68" xfId="34" applyFont="1" applyBorder="1" applyAlignment="1">
      <alignment horizontal="center" vertical="center"/>
    </xf>
    <xf numFmtId="3" fontId="18" fillId="0" borderId="63" xfId="34" applyNumberFormat="1" applyFont="1" applyBorder="1" applyAlignment="1">
      <alignment horizontal="right" vertical="center"/>
    </xf>
    <xf numFmtId="3" fontId="18" fillId="0" borderId="66" xfId="34" applyNumberFormat="1" applyFont="1" applyBorder="1" applyAlignment="1">
      <alignment horizontal="right" vertical="center"/>
    </xf>
    <xf numFmtId="3" fontId="18" fillId="0" borderId="64" xfId="34" applyNumberFormat="1" applyFont="1" applyBorder="1" applyAlignment="1">
      <alignment horizontal="right" vertical="center"/>
    </xf>
    <xf numFmtId="3" fontId="18" fillId="0" borderId="67" xfId="34" applyNumberFormat="1" applyFont="1" applyBorder="1" applyAlignment="1">
      <alignment horizontal="right" vertical="center"/>
    </xf>
    <xf numFmtId="3" fontId="18" fillId="0" borderId="18" xfId="34" applyNumberFormat="1" applyFont="1" applyBorder="1" applyAlignment="1">
      <alignment horizontal="right" vertical="center"/>
    </xf>
    <xf numFmtId="3" fontId="18" fillId="0" borderId="19" xfId="34" applyNumberFormat="1" applyFont="1" applyBorder="1" applyAlignment="1">
      <alignment horizontal="right" vertical="center"/>
    </xf>
    <xf numFmtId="3" fontId="18" fillId="0" borderId="1" xfId="34" applyNumberFormat="1" applyFont="1" applyBorder="1" applyAlignment="1">
      <alignment horizontal="right" vertical="center"/>
    </xf>
    <xf numFmtId="3" fontId="18" fillId="0" borderId="11" xfId="34" applyNumberFormat="1" applyFont="1" applyBorder="1" applyAlignment="1">
      <alignment horizontal="right" vertical="center"/>
    </xf>
    <xf numFmtId="49" fontId="18" fillId="0" borderId="120" xfId="34" applyNumberFormat="1" applyFont="1" applyBorder="1" applyAlignment="1">
      <alignment horizontal="center" vertical="center"/>
    </xf>
    <xf numFmtId="3" fontId="18" fillId="0" borderId="110" xfId="34" applyNumberFormat="1" applyFont="1" applyBorder="1" applyAlignment="1">
      <alignment horizontal="right" vertical="center"/>
    </xf>
    <xf numFmtId="0" fontId="18" fillId="0" borderId="117" xfId="34" applyFont="1" applyBorder="1" applyAlignment="1">
      <alignment horizontal="right" vertical="center"/>
    </xf>
    <xf numFmtId="3" fontId="18" fillId="0" borderId="135" xfId="34" applyNumberFormat="1" applyFont="1" applyBorder="1" applyAlignment="1">
      <alignment horizontal="right" vertical="center"/>
    </xf>
    <xf numFmtId="3" fontId="18" fillId="0" borderId="122" xfId="34" applyNumberFormat="1" applyFont="1" applyBorder="1" applyAlignment="1">
      <alignment horizontal="right" vertical="center"/>
    </xf>
    <xf numFmtId="0" fontId="18" fillId="0" borderId="110" xfId="34" applyFont="1" applyBorder="1" applyAlignment="1">
      <alignment horizontal="right" vertical="center"/>
    </xf>
    <xf numFmtId="3" fontId="18" fillId="0" borderId="111" xfId="34" applyNumberFormat="1" applyFont="1" applyBorder="1" applyAlignment="1">
      <alignment horizontal="right" vertical="center"/>
    </xf>
    <xf numFmtId="3" fontId="18" fillId="0" borderId="117" xfId="34" applyNumberFormat="1" applyFont="1" applyBorder="1" applyAlignment="1">
      <alignment horizontal="right" vertical="center"/>
    </xf>
    <xf numFmtId="3" fontId="18" fillId="0" borderId="119" xfId="34" applyNumberFormat="1" applyFont="1" applyBorder="1" applyAlignment="1">
      <alignment horizontal="right" vertical="center"/>
    </xf>
    <xf numFmtId="0" fontId="18" fillId="0" borderId="115" xfId="34" applyFont="1" applyBorder="1" applyAlignment="1">
      <alignment horizontal="center" vertical="center"/>
    </xf>
    <xf numFmtId="49" fontId="18" fillId="0" borderId="45" xfId="34" quotePrefix="1" applyNumberFormat="1" applyFont="1" applyBorder="1" applyAlignment="1">
      <alignment horizontal="center" vertical="center"/>
    </xf>
    <xf numFmtId="49" fontId="18" fillId="0" borderId="46" xfId="34" quotePrefix="1" applyNumberFormat="1" applyFont="1" applyBorder="1" applyAlignment="1">
      <alignment horizontal="center" vertical="center"/>
    </xf>
    <xf numFmtId="49" fontId="18" fillId="0" borderId="47" xfId="34" quotePrefix="1" applyNumberFormat="1" applyFont="1" applyBorder="1" applyAlignment="1">
      <alignment horizontal="center" vertical="center"/>
    </xf>
    <xf numFmtId="3" fontId="18" fillId="0" borderId="25" xfId="34" applyNumberFormat="1" applyFont="1" applyBorder="1" applyAlignment="1">
      <alignment horizontal="right" vertical="center"/>
    </xf>
    <xf numFmtId="0" fontId="18" fillId="0" borderId="25" xfId="34" applyFont="1" applyBorder="1" applyAlignment="1">
      <alignment horizontal="right" vertical="center"/>
    </xf>
    <xf numFmtId="3" fontId="18" fillId="0" borderId="69" xfId="34" applyNumberFormat="1" applyFont="1" applyBorder="1" applyAlignment="1">
      <alignment horizontal="right" vertical="center"/>
    </xf>
    <xf numFmtId="3" fontId="18" fillId="0" borderId="70" xfId="34" applyNumberFormat="1" applyFont="1" applyBorder="1" applyAlignment="1">
      <alignment horizontal="right" vertical="center"/>
    </xf>
    <xf numFmtId="3" fontId="18" fillId="0" borderId="26" xfId="34" applyNumberFormat="1" applyFont="1" applyBorder="1" applyAlignment="1">
      <alignment horizontal="right" vertical="center"/>
    </xf>
    <xf numFmtId="3" fontId="18" fillId="0" borderId="27" xfId="34" applyNumberFormat="1" applyFont="1" applyBorder="1" applyAlignment="1">
      <alignment horizontal="right" vertical="center"/>
    </xf>
    <xf numFmtId="3" fontId="18" fillId="0" borderId="29" xfId="34" applyNumberFormat="1" applyFont="1" applyBorder="1" applyAlignment="1">
      <alignment horizontal="right" vertical="center"/>
    </xf>
    <xf numFmtId="3" fontId="18" fillId="0" borderId="16" xfId="34" applyNumberFormat="1" applyFont="1" applyBorder="1" applyAlignment="1">
      <alignment horizontal="right" vertical="center"/>
    </xf>
    <xf numFmtId="3" fontId="18" fillId="0" borderId="0" xfId="34" applyNumberFormat="1" applyFont="1" applyAlignment="1">
      <alignment vertical="center"/>
    </xf>
    <xf numFmtId="3" fontId="18" fillId="0" borderId="32" xfId="34" applyNumberFormat="1" applyFont="1" applyBorder="1" applyAlignment="1">
      <alignment vertical="center"/>
    </xf>
    <xf numFmtId="49" fontId="18" fillId="0" borderId="0" xfId="34" quotePrefix="1" applyNumberFormat="1" applyFont="1" applyAlignment="1">
      <alignment horizontal="center" vertical="center"/>
    </xf>
    <xf numFmtId="3" fontId="18" fillId="0" borderId="113" xfId="34" applyNumberFormat="1" applyFont="1" applyBorder="1" applyAlignment="1">
      <alignment horizontal="right" vertical="center"/>
    </xf>
    <xf numFmtId="3" fontId="18" fillId="0" borderId="11" xfId="34" applyNumberFormat="1" applyFont="1" applyBorder="1" applyAlignment="1">
      <alignment vertical="center"/>
    </xf>
    <xf numFmtId="3" fontId="18" fillId="0" borderId="108" xfId="34" applyNumberFormat="1" applyFont="1" applyBorder="1" applyAlignment="1">
      <alignment horizontal="right" vertical="center"/>
    </xf>
    <xf numFmtId="3" fontId="18" fillId="0" borderId="0" xfId="34" applyNumberFormat="1" applyFont="1" applyAlignment="1">
      <alignment horizontal="right" vertical="center"/>
    </xf>
    <xf numFmtId="3" fontId="18" fillId="0" borderId="22" xfId="34" applyNumberFormat="1" applyFont="1" applyBorder="1" applyAlignment="1">
      <alignment horizontal="right" vertical="center"/>
    </xf>
    <xf numFmtId="186" fontId="18" fillId="0" borderId="10" xfId="34" applyNumberFormat="1" applyFont="1" applyBorder="1" applyAlignment="1">
      <alignment horizontal="right" vertical="center"/>
    </xf>
    <xf numFmtId="49" fontId="18" fillId="0" borderId="15" xfId="34" quotePrefix="1" applyNumberFormat="1" applyFont="1" applyBorder="1" applyAlignment="1">
      <alignment horizontal="center" vertical="center"/>
    </xf>
    <xf numFmtId="3" fontId="18" fillId="0" borderId="143" xfId="34" applyNumberFormat="1" applyFont="1" applyBorder="1" applyAlignment="1">
      <alignment horizontal="right" vertical="center"/>
    </xf>
    <xf numFmtId="186" fontId="18" fillId="0" borderId="17" xfId="34" applyNumberFormat="1" applyFont="1" applyBorder="1" applyAlignment="1">
      <alignment horizontal="right" vertical="center"/>
    </xf>
    <xf numFmtId="3" fontId="18" fillId="0" borderId="15" xfId="34" applyNumberFormat="1" applyFont="1" applyBorder="1" applyAlignment="1">
      <alignment horizontal="right" vertical="center"/>
    </xf>
    <xf numFmtId="3" fontId="18" fillId="0" borderId="15" xfId="34" applyNumberFormat="1" applyFont="1" applyBorder="1" applyAlignment="1">
      <alignment vertical="center"/>
    </xf>
    <xf numFmtId="3" fontId="18" fillId="0" borderId="202" xfId="34" applyNumberFormat="1" applyFont="1" applyBorder="1" applyAlignment="1">
      <alignment horizontal="right" vertical="center"/>
    </xf>
    <xf numFmtId="0" fontId="18" fillId="0" borderId="21" xfId="34" quotePrefix="1" applyFont="1" applyBorder="1" applyAlignment="1">
      <alignment horizontal="center" vertical="center"/>
    </xf>
    <xf numFmtId="49" fontId="18" fillId="0" borderId="77" xfId="34" quotePrefix="1" applyNumberFormat="1" applyFont="1" applyBorder="1" applyAlignment="1">
      <alignment horizontal="center" vertical="center"/>
    </xf>
    <xf numFmtId="3" fontId="18" fillId="0" borderId="203" xfId="34" applyNumberFormat="1" applyFont="1" applyBorder="1" applyAlignment="1">
      <alignment horizontal="right" vertical="center"/>
    </xf>
    <xf numFmtId="0" fontId="18" fillId="0" borderId="0" xfId="34" quotePrefix="1" applyFont="1" applyAlignment="1">
      <alignment horizontal="center" vertical="center"/>
    </xf>
    <xf numFmtId="49" fontId="15" fillId="0" borderId="116" xfId="34" quotePrefix="1" applyNumberFormat="1" applyFont="1" applyBorder="1" applyAlignment="1">
      <alignment horizontal="center" vertical="center"/>
    </xf>
    <xf numFmtId="3" fontId="15" fillId="0" borderId="121" xfId="34" applyNumberFormat="1" applyFont="1" applyBorder="1" applyAlignment="1">
      <alignment horizontal="right" vertical="center"/>
    </xf>
    <xf numFmtId="186" fontId="15" fillId="0" borderId="110" xfId="34" applyNumberFormat="1" applyFont="1" applyBorder="1" applyAlignment="1">
      <alignment horizontal="right" vertical="center"/>
    </xf>
    <xf numFmtId="3" fontId="15" fillId="0" borderId="110" xfId="34" applyNumberFormat="1" applyFont="1" applyBorder="1" applyAlignment="1">
      <alignment horizontal="right" vertical="center"/>
    </xf>
    <xf numFmtId="3" fontId="15" fillId="0" borderId="111" xfId="34" applyNumberFormat="1" applyFont="1" applyBorder="1" applyAlignment="1">
      <alignment horizontal="right" vertical="center"/>
    </xf>
    <xf numFmtId="3" fontId="15" fillId="0" borderId="122" xfId="34" applyNumberFormat="1" applyFont="1" applyBorder="1" applyAlignment="1">
      <alignment horizontal="right" vertical="center"/>
    </xf>
    <xf numFmtId="3" fontId="15" fillId="0" borderId="117" xfId="34" applyNumberFormat="1" applyFont="1" applyBorder="1" applyAlignment="1">
      <alignment vertical="center"/>
    </xf>
    <xf numFmtId="0" fontId="15" fillId="0" borderId="110" xfId="34" applyFont="1" applyBorder="1" applyAlignment="1">
      <alignment horizontal="right" vertical="center"/>
    </xf>
    <xf numFmtId="3" fontId="15" fillId="0" borderId="117" xfId="34" applyNumberFormat="1" applyFont="1" applyBorder="1" applyAlignment="1">
      <alignment horizontal="right" vertical="center"/>
    </xf>
    <xf numFmtId="3" fontId="15" fillId="0" borderId="191" xfId="34" applyNumberFormat="1" applyFont="1" applyBorder="1" applyAlignment="1">
      <alignment horizontal="right" vertical="center"/>
    </xf>
    <xf numFmtId="0" fontId="15" fillId="0" borderId="114" xfId="34" quotePrefix="1" applyFont="1" applyBorder="1" applyAlignment="1">
      <alignment horizontal="center" vertical="center"/>
    </xf>
    <xf numFmtId="0" fontId="51" fillId="0" borderId="0" xfId="0" applyFont="1" applyFill="1" applyAlignment="1">
      <alignment horizontal="right" vertical="center"/>
    </xf>
    <xf numFmtId="0" fontId="18" fillId="0" borderId="0" xfId="35" applyFont="1" applyAlignment="1">
      <alignment horizontal="center" vertical="center"/>
    </xf>
    <xf numFmtId="0" fontId="12" fillId="0" borderId="50" xfId="34" applyFont="1" applyBorder="1" applyAlignment="1">
      <alignment horizontal="center" vertical="center" wrapText="1"/>
    </xf>
    <xf numFmtId="0" fontId="18" fillId="0" borderId="77" xfId="35" applyFont="1" applyBorder="1" applyAlignment="1">
      <alignment horizontal="center" vertical="center"/>
    </xf>
    <xf numFmtId="3" fontId="18" fillId="0" borderId="10" xfId="35" applyNumberFormat="1" applyFont="1" applyBorder="1" applyAlignment="1">
      <alignment horizontal="right" vertical="center"/>
    </xf>
    <xf numFmtId="0" fontId="18" fillId="0" borderId="10" xfId="35" applyFont="1" applyBorder="1" applyAlignment="1">
      <alignment horizontal="right" vertical="center"/>
    </xf>
    <xf numFmtId="0" fontId="18" fillId="0" borderId="63" xfId="35" applyFont="1" applyBorder="1" applyAlignment="1">
      <alignment horizontal="right" vertical="center"/>
    </xf>
    <xf numFmtId="0" fontId="18" fillId="0" borderId="11" xfId="35" applyFont="1" applyBorder="1" applyAlignment="1">
      <alignment horizontal="right" vertical="center"/>
    </xf>
    <xf numFmtId="3" fontId="18" fillId="0" borderId="63" xfId="35" applyNumberFormat="1" applyFont="1" applyBorder="1" applyAlignment="1">
      <alignment horizontal="right" vertical="center"/>
    </xf>
    <xf numFmtId="0" fontId="18" fillId="0" borderId="78" xfId="35" applyFont="1" applyBorder="1" applyAlignment="1">
      <alignment horizontal="right" vertical="center"/>
    </xf>
    <xf numFmtId="0" fontId="18" fillId="0" borderId="64" xfId="35" applyFont="1" applyBorder="1" applyAlignment="1">
      <alignment horizontal="right" vertical="center"/>
    </xf>
    <xf numFmtId="0" fontId="18" fillId="0" borderId="65" xfId="35" quotePrefix="1" applyFont="1" applyBorder="1" applyAlignment="1">
      <alignment horizontal="center" vertical="center"/>
    </xf>
    <xf numFmtId="49" fontId="18" fillId="0" borderId="77" xfId="35" applyNumberFormat="1" applyFont="1" applyBorder="1" applyAlignment="1">
      <alignment horizontal="center" vertical="center"/>
    </xf>
    <xf numFmtId="0" fontId="18" fillId="0" borderId="65" xfId="35" applyFont="1" applyBorder="1" applyAlignment="1">
      <alignment horizontal="center" vertical="center"/>
    </xf>
    <xf numFmtId="3" fontId="18" fillId="0" borderId="0" xfId="35" applyNumberFormat="1" applyFont="1" applyAlignment="1">
      <alignment horizontal="right" vertical="center"/>
    </xf>
    <xf numFmtId="49" fontId="18" fillId="0" borderId="79" xfId="35" applyNumberFormat="1" applyFont="1" applyBorder="1" applyAlignment="1">
      <alignment horizontal="center" vertical="center"/>
    </xf>
    <xf numFmtId="0" fontId="18" fillId="0" borderId="17" xfId="35" applyFont="1" applyBorder="1" applyAlignment="1">
      <alignment horizontal="right" vertical="center"/>
    </xf>
    <xf numFmtId="3" fontId="18" fillId="0" borderId="17" xfId="35" applyNumberFormat="1" applyFont="1" applyBorder="1" applyAlignment="1">
      <alignment horizontal="right" vertical="center"/>
    </xf>
    <xf numFmtId="3" fontId="18" fillId="0" borderId="66" xfId="35" applyNumberFormat="1" applyFont="1" applyBorder="1" applyAlignment="1">
      <alignment horizontal="right" vertical="center"/>
    </xf>
    <xf numFmtId="3" fontId="18" fillId="0" borderId="15" xfId="35" applyNumberFormat="1" applyFont="1" applyBorder="1" applyAlignment="1">
      <alignment horizontal="right" vertical="center"/>
    </xf>
    <xf numFmtId="0" fontId="18" fillId="0" borderId="66" xfId="35" applyFont="1" applyBorder="1" applyAlignment="1">
      <alignment horizontal="right" vertical="center"/>
    </xf>
    <xf numFmtId="0" fontId="18" fillId="0" borderId="80" xfId="35" applyFont="1" applyBorder="1" applyAlignment="1">
      <alignment horizontal="right" vertical="center"/>
    </xf>
    <xf numFmtId="0" fontId="18" fillId="0" borderId="67" xfId="35" applyFont="1" applyBorder="1" applyAlignment="1">
      <alignment horizontal="right" vertical="center"/>
    </xf>
    <xf numFmtId="0" fontId="18" fillId="0" borderId="19" xfId="35" applyFont="1" applyBorder="1" applyAlignment="1">
      <alignment horizontal="right" vertical="center"/>
    </xf>
    <xf numFmtId="0" fontId="18" fillId="0" borderId="68" xfId="35" applyFont="1" applyBorder="1" applyAlignment="1">
      <alignment horizontal="center" vertical="center"/>
    </xf>
    <xf numFmtId="0" fontId="18" fillId="0" borderId="25" xfId="35" applyFont="1" applyBorder="1" applyAlignment="1">
      <alignment horizontal="right" vertical="center"/>
    </xf>
    <xf numFmtId="3" fontId="18" fillId="0" borderId="78" xfId="35" applyNumberFormat="1" applyFont="1" applyBorder="1" applyAlignment="1">
      <alignment horizontal="right" vertical="center"/>
    </xf>
    <xf numFmtId="3" fontId="18" fillId="0" borderId="80" xfId="35" applyNumberFormat="1" applyFont="1" applyBorder="1" applyAlignment="1">
      <alignment horizontal="right" vertical="center"/>
    </xf>
    <xf numFmtId="3" fontId="18" fillId="0" borderId="63" xfId="35" applyNumberFormat="1" applyFont="1" applyBorder="1" applyAlignment="1">
      <alignment vertical="center"/>
    </xf>
    <xf numFmtId="3" fontId="18" fillId="0" borderId="64" xfId="35" applyNumberFormat="1" applyFont="1" applyBorder="1" applyAlignment="1">
      <alignment vertical="center"/>
    </xf>
    <xf numFmtId="0" fontId="18" fillId="0" borderId="10" xfId="35" applyFont="1" applyBorder="1" applyAlignment="1">
      <alignment vertical="center"/>
    </xf>
    <xf numFmtId="3" fontId="18" fillId="0" borderId="66" xfId="35" applyNumberFormat="1" applyFont="1" applyBorder="1" applyAlignment="1">
      <alignment vertical="center"/>
    </xf>
    <xf numFmtId="3" fontId="18" fillId="0" borderId="67" xfId="35" applyNumberFormat="1" applyFont="1" applyBorder="1" applyAlignment="1">
      <alignment vertical="center"/>
    </xf>
    <xf numFmtId="0" fontId="18" fillId="0" borderId="17" xfId="35" applyFont="1" applyBorder="1" applyAlignment="1">
      <alignment vertical="center"/>
    </xf>
    <xf numFmtId="49" fontId="18" fillId="0" borderId="116" xfId="35" applyNumberFormat="1" applyFont="1" applyBorder="1" applyAlignment="1">
      <alignment horizontal="center" vertical="center"/>
    </xf>
    <xf numFmtId="3" fontId="18" fillId="0" borderId="110" xfId="35" applyNumberFormat="1" applyFont="1" applyBorder="1" applyAlignment="1">
      <alignment horizontal="right" vertical="center"/>
    </xf>
    <xf numFmtId="0" fontId="18" fillId="0" borderId="110" xfId="35" applyFont="1" applyBorder="1" applyAlignment="1">
      <alignment horizontal="right" vertical="center"/>
    </xf>
    <xf numFmtId="3" fontId="18" fillId="0" borderId="135" xfId="35" applyNumberFormat="1" applyFont="1" applyBorder="1" applyAlignment="1">
      <alignment horizontal="right" vertical="center"/>
    </xf>
    <xf numFmtId="3" fontId="18" fillId="0" borderId="114" xfId="35" applyNumberFormat="1" applyFont="1" applyBorder="1" applyAlignment="1">
      <alignment horizontal="right" vertical="center"/>
    </xf>
    <xf numFmtId="3" fontId="18" fillId="0" borderId="123" xfId="35" applyNumberFormat="1" applyFont="1" applyBorder="1" applyAlignment="1">
      <alignment horizontal="right" vertical="center"/>
    </xf>
    <xf numFmtId="3" fontId="18" fillId="0" borderId="135" xfId="35" applyNumberFormat="1" applyFont="1" applyBorder="1" applyAlignment="1">
      <alignment vertical="center"/>
    </xf>
    <xf numFmtId="3" fontId="18" fillId="0" borderId="122" xfId="35" applyNumberFormat="1" applyFont="1" applyBorder="1" applyAlignment="1">
      <alignment vertical="center"/>
    </xf>
    <xf numFmtId="0" fontId="18" fillId="0" borderId="117" xfId="35" applyFont="1" applyBorder="1" applyAlignment="1">
      <alignment horizontal="right" vertical="center"/>
    </xf>
    <xf numFmtId="0" fontId="18" fillId="0" borderId="115" xfId="35" applyFont="1" applyBorder="1" applyAlignment="1">
      <alignment horizontal="center" vertical="center"/>
    </xf>
    <xf numFmtId="49" fontId="18" fillId="0" borderId="81" xfId="35" applyNumberFormat="1" applyFont="1" applyBorder="1" applyAlignment="1">
      <alignment horizontal="center" vertical="center"/>
    </xf>
    <xf numFmtId="3" fontId="18" fillId="0" borderId="25" xfId="35" applyNumberFormat="1" applyFont="1" applyBorder="1" applyAlignment="1">
      <alignment horizontal="right" vertical="center"/>
    </xf>
    <xf numFmtId="3" fontId="18" fillId="0" borderId="69" xfId="35" applyNumberFormat="1" applyFont="1" applyBorder="1" applyAlignment="1">
      <alignment horizontal="right" vertical="center"/>
    </xf>
    <xf numFmtId="3" fontId="18" fillId="0" borderId="32" xfId="35" applyNumberFormat="1" applyFont="1" applyBorder="1" applyAlignment="1">
      <alignment horizontal="right" vertical="center"/>
    </xf>
    <xf numFmtId="3" fontId="18" fillId="0" borderId="82" xfId="35" applyNumberFormat="1" applyFont="1" applyBorder="1" applyAlignment="1">
      <alignment horizontal="right" vertical="center"/>
    </xf>
    <xf numFmtId="3" fontId="18" fillId="0" borderId="69" xfId="35" applyNumberFormat="1" applyFont="1" applyBorder="1" applyAlignment="1">
      <alignment vertical="center"/>
    </xf>
    <xf numFmtId="3" fontId="18" fillId="0" borderId="70" xfId="35" applyNumberFormat="1" applyFont="1" applyBorder="1" applyAlignment="1">
      <alignment vertical="center"/>
    </xf>
    <xf numFmtId="0" fontId="18" fillId="0" borderId="27" xfId="35" applyFont="1" applyBorder="1" applyAlignment="1">
      <alignment horizontal="right" vertical="center"/>
    </xf>
    <xf numFmtId="3" fontId="18" fillId="0" borderId="11" xfId="35" applyNumberFormat="1" applyFont="1" applyBorder="1" applyAlignment="1">
      <alignment horizontal="right" vertical="center"/>
    </xf>
    <xf numFmtId="3" fontId="18" fillId="0" borderId="11" xfId="35" applyNumberFormat="1" applyFont="1" applyBorder="1" applyAlignment="1">
      <alignment vertical="center"/>
    </xf>
    <xf numFmtId="3" fontId="18" fillId="0" borderId="27" xfId="35" applyNumberFormat="1" applyFont="1" applyBorder="1" applyAlignment="1">
      <alignment horizontal="right" vertical="center"/>
    </xf>
    <xf numFmtId="3" fontId="18" fillId="0" borderId="27" xfId="35" applyNumberFormat="1" applyFont="1" applyBorder="1" applyAlignment="1">
      <alignment vertical="center"/>
    </xf>
    <xf numFmtId="3" fontId="18" fillId="0" borderId="1" xfId="35" applyNumberFormat="1" applyFont="1" applyBorder="1" applyAlignment="1">
      <alignment horizontal="right" vertical="center"/>
    </xf>
    <xf numFmtId="184" fontId="18" fillId="0" borderId="1" xfId="16" applyNumberFormat="1" applyFont="1" applyBorder="1" applyAlignment="1">
      <alignment horizontal="right" vertical="center"/>
    </xf>
    <xf numFmtId="3" fontId="18" fillId="0" borderId="1" xfId="35" applyNumberFormat="1" applyFont="1" applyBorder="1" applyAlignment="1">
      <alignment vertical="center"/>
    </xf>
    <xf numFmtId="184" fontId="18" fillId="0" borderId="10" xfId="16" applyNumberFormat="1" applyFont="1" applyBorder="1" applyAlignment="1">
      <alignment horizontal="right" vertical="center"/>
    </xf>
    <xf numFmtId="3" fontId="18" fillId="0" borderId="0" xfId="35" applyNumberFormat="1" applyFont="1" applyAlignment="1">
      <alignment vertical="center"/>
    </xf>
    <xf numFmtId="186" fontId="18" fillId="0" borderId="17" xfId="35" applyNumberFormat="1" applyFont="1" applyBorder="1" applyAlignment="1">
      <alignment horizontal="right" vertical="center"/>
    </xf>
    <xf numFmtId="184" fontId="18" fillId="0" borderId="17" xfId="16" applyNumberFormat="1" applyFont="1" applyBorder="1" applyAlignment="1">
      <alignment horizontal="right" vertical="center"/>
    </xf>
    <xf numFmtId="3" fontId="18" fillId="0" borderId="15" xfId="35" applyNumberFormat="1" applyFont="1" applyBorder="1" applyAlignment="1">
      <alignment vertical="center"/>
    </xf>
    <xf numFmtId="0" fontId="18" fillId="0" borderId="21" xfId="35" quotePrefix="1" applyFont="1" applyBorder="1" applyAlignment="1">
      <alignment horizontal="center" vertical="center"/>
    </xf>
    <xf numFmtId="186" fontId="18" fillId="0" borderId="10" xfId="35" applyNumberFormat="1" applyFont="1" applyBorder="1" applyAlignment="1">
      <alignment horizontal="right" vertical="center"/>
    </xf>
    <xf numFmtId="49" fontId="15" fillId="0" borderId="77" xfId="35" applyNumberFormat="1" applyFont="1" applyBorder="1" applyAlignment="1">
      <alignment horizontal="center" vertical="center"/>
    </xf>
    <xf numFmtId="3" fontId="15" fillId="0" borderId="0" xfId="35" applyNumberFormat="1" applyFont="1" applyAlignment="1">
      <alignment horizontal="right" vertical="center"/>
    </xf>
    <xf numFmtId="186" fontId="15" fillId="0" borderId="10" xfId="35" applyNumberFormat="1" applyFont="1" applyBorder="1" applyAlignment="1">
      <alignment horizontal="right" vertical="center"/>
    </xf>
    <xf numFmtId="3" fontId="15" fillId="0" borderId="10" xfId="35" applyNumberFormat="1" applyFont="1" applyBorder="1" applyAlignment="1">
      <alignment horizontal="right" vertical="center"/>
    </xf>
    <xf numFmtId="3" fontId="15" fillId="0" borderId="78" xfId="35" applyNumberFormat="1" applyFont="1" applyBorder="1" applyAlignment="1">
      <alignment horizontal="right" vertical="center"/>
    </xf>
    <xf numFmtId="3" fontId="15" fillId="0" borderId="63" xfId="35" applyNumberFormat="1" applyFont="1" applyBorder="1" applyAlignment="1">
      <alignment horizontal="right" vertical="center"/>
    </xf>
    <xf numFmtId="184" fontId="15" fillId="0" borderId="10" xfId="16" applyNumberFormat="1" applyFont="1" applyBorder="1" applyAlignment="1">
      <alignment horizontal="right" vertical="center"/>
    </xf>
    <xf numFmtId="3" fontId="15" fillId="0" borderId="0" xfId="35" applyNumberFormat="1" applyFont="1" applyAlignment="1">
      <alignment vertical="center"/>
    </xf>
    <xf numFmtId="3" fontId="15" fillId="0" borderId="64" xfId="35" applyNumberFormat="1" applyFont="1" applyBorder="1" applyAlignment="1">
      <alignment vertical="center"/>
    </xf>
    <xf numFmtId="0" fontId="15" fillId="0" borderId="10" xfId="35" applyFont="1" applyBorder="1" applyAlignment="1">
      <alignment horizontal="right" vertical="center"/>
    </xf>
    <xf numFmtId="38" fontId="3" fillId="0" borderId="0" xfId="2" quotePrefix="1" applyFont="1" applyFill="1" applyAlignment="1">
      <alignment horizontal="left" vertical="center"/>
    </xf>
    <xf numFmtId="38" fontId="7" fillId="0" borderId="0" xfId="2" applyFont="1" applyFill="1"/>
    <xf numFmtId="38" fontId="7" fillId="0" borderId="0" xfId="2" applyFont="1" applyFill="1" applyAlignment="1">
      <alignment horizontal="right"/>
    </xf>
    <xf numFmtId="38" fontId="3" fillId="0" borderId="0" xfId="2" applyFont="1" applyFill="1" applyAlignment="1">
      <alignment horizontal="center"/>
    </xf>
    <xf numFmtId="38" fontId="3" fillId="0" borderId="0" xfId="2" applyFont="1" applyFill="1" applyAlignment="1">
      <alignment horizontal="left"/>
    </xf>
    <xf numFmtId="38" fontId="3" fillId="0" borderId="83" xfId="2" applyFont="1" applyFill="1" applyBorder="1" applyAlignment="1">
      <alignment vertical="center"/>
    </xf>
    <xf numFmtId="38" fontId="3" fillId="0" borderId="89" xfId="2" applyFont="1" applyFill="1" applyBorder="1" applyAlignment="1">
      <alignment horizontal="center" vertical="center"/>
    </xf>
    <xf numFmtId="38" fontId="3" fillId="0" borderId="166" xfId="2" applyFont="1" applyFill="1" applyBorder="1" applyAlignment="1">
      <alignment horizontal="centerContinuous" vertical="center"/>
    </xf>
    <xf numFmtId="38" fontId="3" fillId="0" borderId="83" xfId="2" applyFont="1" applyFill="1" applyBorder="1" applyAlignment="1">
      <alignment horizontal="centerContinuous" vertical="center"/>
    </xf>
    <xf numFmtId="38" fontId="3" fillId="0" borderId="89" xfId="2" applyFont="1" applyFill="1" applyBorder="1" applyAlignment="1">
      <alignment horizontal="centerContinuous" vertical="center"/>
    </xf>
    <xf numFmtId="38" fontId="3" fillId="0" borderId="167" xfId="2" applyFont="1" applyFill="1" applyBorder="1" applyAlignment="1">
      <alignment horizontal="centerContinuous" vertical="center"/>
    </xf>
    <xf numFmtId="38" fontId="3" fillId="0" borderId="0" xfId="2" applyFont="1" applyFill="1" applyAlignment="1">
      <alignment horizontal="center" vertical="center"/>
    </xf>
    <xf numFmtId="38" fontId="3" fillId="0" borderId="11" xfId="2" applyFont="1" applyFill="1" applyBorder="1" applyAlignment="1">
      <alignment horizontal="center" vertical="center"/>
    </xf>
    <xf numFmtId="38" fontId="3" fillId="0" borderId="72" xfId="2" applyFont="1" applyFill="1" applyBorder="1" applyAlignment="1">
      <alignment horizontal="center" vertical="center"/>
    </xf>
    <xf numFmtId="38" fontId="3" fillId="0" borderId="1" xfId="2" applyFont="1" applyFill="1" applyBorder="1" applyAlignment="1">
      <alignment horizontal="centerContinuous" vertical="center"/>
    </xf>
    <xf numFmtId="38" fontId="3" fillId="0" borderId="11" xfId="2" applyFont="1" applyFill="1" applyBorder="1" applyAlignment="1">
      <alignment horizontal="centerContinuous" vertical="center"/>
    </xf>
    <xf numFmtId="38" fontId="3" fillId="0" borderId="0" xfId="2" applyFont="1" applyFill="1" applyAlignment="1">
      <alignment horizontal="center" vertical="center" shrinkToFit="1"/>
    </xf>
    <xf numFmtId="38" fontId="3" fillId="0" borderId="85" xfId="2" applyFont="1" applyFill="1" applyBorder="1" applyAlignment="1">
      <alignment horizontal="center" vertical="center"/>
    </xf>
    <xf numFmtId="38" fontId="3" fillId="0" borderId="12" xfId="2" applyFont="1" applyFill="1" applyBorder="1" applyAlignment="1">
      <alignment horizontal="centerContinuous" vertical="center"/>
    </xf>
    <xf numFmtId="38" fontId="3" fillId="0" borderId="94" xfId="2" applyFont="1" applyFill="1" applyBorder="1" applyAlignment="1">
      <alignment horizontal="centerContinuous" vertical="center"/>
    </xf>
    <xf numFmtId="38" fontId="3" fillId="0" borderId="59" xfId="2" applyFont="1" applyFill="1" applyBorder="1" applyAlignment="1">
      <alignment horizontal="centerContinuous" vertical="center"/>
    </xf>
    <xf numFmtId="38" fontId="3" fillId="0" borderId="12" xfId="2" quotePrefix="1" applyFont="1" applyFill="1" applyBorder="1" applyAlignment="1">
      <alignment horizontal="center" vertical="center"/>
    </xf>
    <xf numFmtId="38" fontId="3" fillId="0" borderId="0" xfId="2" quotePrefix="1" applyFont="1" applyFill="1" applyAlignment="1">
      <alignment horizontal="center" vertical="center"/>
    </xf>
    <xf numFmtId="38" fontId="3" fillId="0" borderId="76" xfId="2" applyFont="1" applyFill="1" applyBorder="1" applyAlignment="1">
      <alignment horizontal="centerContinuous" vertical="center"/>
    </xf>
    <xf numFmtId="38" fontId="3" fillId="0" borderId="5" xfId="2" applyFont="1" applyFill="1" applyBorder="1" applyAlignment="1">
      <alignment horizontal="centerContinuous" vertical="center"/>
    </xf>
    <xf numFmtId="38" fontId="3" fillId="0" borderId="72" xfId="2" applyFont="1" applyFill="1" applyBorder="1" applyAlignment="1">
      <alignment horizontal="centerContinuous" vertical="center"/>
    </xf>
    <xf numFmtId="38" fontId="3" fillId="0" borderId="1" xfId="2" quotePrefix="1" applyFont="1" applyFill="1" applyBorder="1" applyAlignment="1">
      <alignment horizontal="center" vertical="center"/>
    </xf>
    <xf numFmtId="38" fontId="0" fillId="0" borderId="22" xfId="2" applyFont="1" applyFill="1" applyBorder="1" applyAlignment="1">
      <alignment horizontal="center" vertical="center" wrapText="1"/>
    </xf>
    <xf numFmtId="38" fontId="0" fillId="0" borderId="0" xfId="2" applyFont="1" applyFill="1" applyAlignment="1">
      <alignment horizontal="center" vertical="center" shrinkToFit="1"/>
    </xf>
    <xf numFmtId="38" fontId="3" fillId="0" borderId="5" xfId="2" applyFont="1" applyFill="1" applyBorder="1" applyAlignment="1">
      <alignment vertical="center"/>
    </xf>
    <xf numFmtId="38" fontId="0" fillId="0" borderId="5" xfId="2" applyFont="1" applyFill="1" applyBorder="1" applyAlignment="1">
      <alignment horizontal="center" vertical="center"/>
    </xf>
    <xf numFmtId="38" fontId="3" fillId="0" borderId="7" xfId="2" applyFont="1" applyFill="1" applyBorder="1" applyAlignment="1">
      <alignment horizontal="center" vertical="center"/>
    </xf>
    <xf numFmtId="38" fontId="0" fillId="0" borderId="168" xfId="2" applyFont="1" applyFill="1" applyBorder="1" applyAlignment="1">
      <alignment horizontal="center" vertical="center" shrinkToFit="1"/>
    </xf>
    <xf numFmtId="38" fontId="0" fillId="0" borderId="76" xfId="2" quotePrefix="1" applyFont="1" applyFill="1" applyBorder="1" applyAlignment="1">
      <alignment horizontal="center" vertical="center" shrinkToFit="1"/>
    </xf>
    <xf numFmtId="38" fontId="3" fillId="0" borderId="5" xfId="2" quotePrefix="1" applyFont="1" applyFill="1" applyBorder="1" applyAlignment="1">
      <alignment horizontal="center" vertical="center"/>
    </xf>
    <xf numFmtId="38" fontId="9" fillId="0" borderId="0" xfId="2" applyFont="1" applyFill="1" applyAlignment="1">
      <alignment vertical="center"/>
    </xf>
    <xf numFmtId="38" fontId="15" fillId="0" borderId="0" xfId="2" applyFont="1" applyFill="1" applyAlignment="1">
      <alignment horizontal="distributed" vertical="center"/>
    </xf>
    <xf numFmtId="38" fontId="15" fillId="0" borderId="11" xfId="2" applyFont="1" applyFill="1" applyBorder="1" applyAlignment="1">
      <alignment horizontal="distributed" vertical="center"/>
    </xf>
    <xf numFmtId="38" fontId="50" fillId="0" borderId="0" xfId="2" applyFont="1" applyFill="1" applyAlignment="1">
      <alignment horizontal="distributed" vertical="center"/>
    </xf>
    <xf numFmtId="38" fontId="15" fillId="0" borderId="0" xfId="2" applyFont="1" applyFill="1" applyAlignment="1">
      <alignment vertical="center"/>
    </xf>
    <xf numFmtId="38" fontId="27" fillId="0" borderId="0" xfId="2" applyFont="1" applyFill="1" applyBorder="1" applyAlignment="1" applyProtection="1">
      <alignment vertical="center"/>
    </xf>
    <xf numFmtId="38" fontId="27" fillId="0" borderId="0" xfId="2" applyFont="1" applyFill="1" applyAlignment="1">
      <alignment vertical="center"/>
    </xf>
    <xf numFmtId="38" fontId="9" fillId="0" borderId="0" xfId="2" applyFont="1" applyFill="1" applyAlignment="1">
      <alignment horizontal="distributed" vertical="center"/>
    </xf>
    <xf numFmtId="38" fontId="3" fillId="0" borderId="11" xfId="2" applyFont="1" applyFill="1" applyBorder="1" applyAlignment="1">
      <alignment horizontal="distributed" vertical="center"/>
    </xf>
    <xf numFmtId="38" fontId="18" fillId="0" borderId="0" xfId="2" applyFont="1" applyFill="1" applyAlignment="1">
      <alignment vertical="center"/>
    </xf>
    <xf numFmtId="38" fontId="26" fillId="0" borderId="0" xfId="2" applyFont="1" applyFill="1" applyBorder="1" applyAlignment="1" applyProtection="1">
      <alignment vertical="center"/>
    </xf>
    <xf numFmtId="38" fontId="26" fillId="0" borderId="0" xfId="2" applyFont="1" applyFill="1" applyAlignment="1">
      <alignment vertical="center"/>
    </xf>
    <xf numFmtId="38" fontId="2" fillId="0" borderId="0" xfId="2" applyFont="1" applyFill="1" applyAlignment="1">
      <alignment vertical="center" wrapText="1"/>
    </xf>
    <xf numFmtId="38" fontId="18" fillId="0" borderId="0" xfId="2" applyFont="1" applyAlignment="1">
      <alignment vertical="center"/>
    </xf>
    <xf numFmtId="38" fontId="18" fillId="0" borderId="0" xfId="2" applyFont="1" applyAlignment="1">
      <alignment horizontal="right" vertical="center"/>
    </xf>
    <xf numFmtId="38" fontId="2" fillId="0" borderId="0" xfId="2" applyFont="1" applyFill="1" applyAlignment="1">
      <alignment vertical="top"/>
    </xf>
    <xf numFmtId="38" fontId="3" fillId="0" borderId="11" xfId="2" applyFont="1" applyFill="1" applyBorder="1" applyAlignment="1">
      <alignment vertical="center"/>
    </xf>
    <xf numFmtId="38" fontId="18" fillId="0" borderId="0" xfId="2" applyFont="1" applyFill="1" applyAlignment="1">
      <alignment horizontal="right" vertical="center"/>
    </xf>
    <xf numFmtId="38" fontId="3" fillId="0" borderId="1" xfId="2" applyFont="1" applyFill="1" applyBorder="1" applyAlignment="1">
      <alignment vertical="center"/>
    </xf>
    <xf numFmtId="38" fontId="3" fillId="0" borderId="15" xfId="2" applyFont="1" applyFill="1" applyBorder="1" applyAlignment="1">
      <alignment vertical="center"/>
    </xf>
    <xf numFmtId="38" fontId="3" fillId="0" borderId="19" xfId="2" applyFont="1" applyFill="1" applyBorder="1" applyAlignment="1">
      <alignment horizontal="distributed" vertical="center"/>
    </xf>
    <xf numFmtId="38" fontId="3" fillId="0" borderId="15" xfId="2" applyFont="1" applyFill="1" applyBorder="1" applyAlignment="1">
      <alignment horizontal="distributed" vertical="center"/>
    </xf>
    <xf numFmtId="38" fontId="18" fillId="0" borderId="15" xfId="2" applyFont="1" applyFill="1" applyBorder="1" applyAlignment="1">
      <alignment vertical="center"/>
    </xf>
    <xf numFmtId="38" fontId="3" fillId="0" borderId="0" xfId="2" applyFont="1" applyFill="1" applyAlignment="1">
      <alignment horizontal="left" vertical="center"/>
    </xf>
    <xf numFmtId="38" fontId="2" fillId="0" borderId="0" xfId="2" applyFont="1" applyFill="1" applyAlignment="1">
      <alignment horizontal="center"/>
    </xf>
    <xf numFmtId="38" fontId="18" fillId="0" borderId="0" xfId="2" applyFont="1" applyFill="1" applyAlignment="1">
      <alignment horizontal="center" vertical="center"/>
    </xf>
    <xf numFmtId="38" fontId="3" fillId="0" borderId="11" xfId="2" applyFont="1" applyFill="1" applyBorder="1" applyAlignment="1">
      <alignment horizontal="right" vertical="center"/>
    </xf>
    <xf numFmtId="38" fontId="18" fillId="0" borderId="0" xfId="2" applyFont="1" applyAlignment="1" applyProtection="1">
      <alignment vertical="center"/>
      <protection locked="0"/>
    </xf>
    <xf numFmtId="38" fontId="3" fillId="0" borderId="11" xfId="2" quotePrefix="1" applyFont="1" applyFill="1" applyBorder="1" applyAlignment="1">
      <alignment horizontal="right" vertical="center"/>
    </xf>
    <xf numFmtId="38" fontId="3" fillId="0" borderId="15" xfId="2" applyFont="1" applyFill="1" applyBorder="1" applyAlignment="1">
      <alignment horizontal="left" vertical="center"/>
    </xf>
    <xf numFmtId="38" fontId="3" fillId="0" borderId="19" xfId="2" quotePrefix="1" applyFont="1" applyFill="1" applyBorder="1" applyAlignment="1">
      <alignment horizontal="right" vertical="center"/>
    </xf>
    <xf numFmtId="38" fontId="3" fillId="0" borderId="15" xfId="2" quotePrefix="1" applyFont="1" applyFill="1" applyBorder="1" applyAlignment="1">
      <alignment horizontal="right" vertical="center"/>
    </xf>
    <xf numFmtId="38" fontId="18" fillId="0" borderId="15" xfId="2" applyFont="1" applyFill="1" applyBorder="1" applyAlignment="1">
      <alignment horizontal="right" vertical="center"/>
    </xf>
    <xf numFmtId="38" fontId="3" fillId="0" borderId="0" xfId="2" quotePrefix="1" applyFont="1" applyFill="1" applyAlignment="1">
      <alignment horizontal="distributed" vertical="center"/>
    </xf>
    <xf numFmtId="38" fontId="3" fillId="0" borderId="11" xfId="2" quotePrefix="1" applyFont="1" applyFill="1" applyBorder="1" applyAlignment="1">
      <alignment horizontal="left" vertical="center"/>
    </xf>
    <xf numFmtId="38" fontId="3" fillId="0" borderId="114" xfId="2" applyFont="1" applyFill="1" applyBorder="1" applyAlignment="1">
      <alignment vertical="center"/>
    </xf>
    <xf numFmtId="38" fontId="3" fillId="0" borderId="114" xfId="2" quotePrefix="1" applyFont="1" applyFill="1" applyBorder="1" applyAlignment="1">
      <alignment horizontal="left" vertical="center"/>
    </xf>
    <xf numFmtId="38" fontId="3" fillId="0" borderId="111" xfId="2" quotePrefix="1" applyFont="1" applyFill="1" applyBorder="1" applyAlignment="1">
      <alignment horizontal="left" vertical="center"/>
    </xf>
    <xf numFmtId="38" fontId="18" fillId="0" borderId="114" xfId="2" applyFont="1" applyFill="1" applyBorder="1" applyAlignment="1">
      <alignment vertical="center"/>
    </xf>
    <xf numFmtId="38" fontId="26" fillId="0" borderId="114" xfId="2" applyFont="1" applyFill="1" applyBorder="1" applyAlignment="1" applyProtection="1">
      <alignment vertical="center"/>
    </xf>
    <xf numFmtId="38" fontId="0" fillId="0" borderId="0" xfId="2" applyFont="1" applyFill="1" applyAlignment="1">
      <alignment vertical="center"/>
    </xf>
    <xf numFmtId="38" fontId="11" fillId="0" borderId="0" xfId="2" applyFont="1" applyFill="1" applyAlignment="1">
      <alignment vertical="center"/>
    </xf>
    <xf numFmtId="38" fontId="10" fillId="0" borderId="0" xfId="2" quotePrefix="1" applyFont="1" applyFill="1" applyAlignment="1">
      <alignment horizontal="left" vertical="center"/>
    </xf>
    <xf numFmtId="38" fontId="10" fillId="0" borderId="0" xfId="2" applyFont="1" applyFill="1" applyAlignment="1">
      <alignment horizontal="left" vertical="center"/>
    </xf>
    <xf numFmtId="38" fontId="10" fillId="0" borderId="0" xfId="2" applyFont="1" applyFill="1" applyAlignment="1">
      <alignment vertical="center"/>
    </xf>
    <xf numFmtId="38" fontId="8" fillId="0" borderId="0" xfId="2" applyFont="1" applyFill="1" applyAlignment="1">
      <alignment vertical="center"/>
    </xf>
    <xf numFmtId="38" fontId="12" fillId="0" borderId="0" xfId="2" applyFont="1" applyFill="1" applyAlignment="1">
      <alignment vertical="center"/>
    </xf>
    <xf numFmtId="38" fontId="0" fillId="0" borderId="0" xfId="2" applyFont="1" applyFill="1" applyAlignment="1">
      <alignment horizontal="center" vertical="center"/>
    </xf>
    <xf numFmtId="38" fontId="0" fillId="0" borderId="0" xfId="2" quotePrefix="1" applyFont="1" applyFill="1" applyAlignment="1">
      <alignment horizontal="center" vertical="center"/>
    </xf>
    <xf numFmtId="38" fontId="3" fillId="0" borderId="0" xfId="2" applyFont="1" applyFill="1" applyAlignment="1">
      <alignment horizontal="centerContinuous"/>
    </xf>
    <xf numFmtId="38" fontId="7" fillId="0" borderId="0" xfId="2" applyFont="1" applyFill="1" applyAlignment="1">
      <alignment horizontal="centerContinuous"/>
    </xf>
    <xf numFmtId="38" fontId="26" fillId="0" borderId="0" xfId="2" applyFont="1" applyFill="1" applyBorder="1" applyAlignment="1" applyProtection="1">
      <alignment horizontal="right" vertical="center"/>
    </xf>
    <xf numFmtId="38" fontId="26" fillId="0" borderId="0" xfId="2" applyFont="1" applyFill="1" applyAlignment="1">
      <alignment horizontal="right" vertical="center"/>
    </xf>
    <xf numFmtId="38" fontId="3" fillId="0" borderId="1" xfId="2" applyFont="1" applyFill="1" applyBorder="1" applyAlignment="1">
      <alignment horizontal="distributed" vertical="center"/>
    </xf>
    <xf numFmtId="38" fontId="0" fillId="0" borderId="0" xfId="2" applyFont="1" applyFill="1" applyAlignment="1">
      <alignment horizontal="centerContinuous" vertical="center"/>
    </xf>
    <xf numFmtId="38" fontId="13" fillId="0" borderId="0" xfId="2" applyFont="1"/>
    <xf numFmtId="38" fontId="18" fillId="0" borderId="0" xfId="2" applyFont="1" applyFill="1" applyAlignment="1">
      <alignment horizontal="distributed" vertical="center"/>
    </xf>
    <xf numFmtId="38" fontId="18" fillId="0" borderId="1" xfId="2" applyFont="1" applyFill="1" applyBorder="1" applyAlignment="1">
      <alignment vertical="center"/>
    </xf>
    <xf numFmtId="38" fontId="18" fillId="0" borderId="15" xfId="2" applyFont="1" applyFill="1" applyBorder="1" applyAlignment="1">
      <alignment horizontal="distributed" vertical="center"/>
    </xf>
    <xf numFmtId="38" fontId="18" fillId="0" borderId="1" xfId="2" applyFont="1" applyFill="1" applyBorder="1" applyAlignment="1">
      <alignment horizontal="distributed" vertical="center"/>
    </xf>
    <xf numFmtId="38" fontId="18" fillId="0" borderId="15" xfId="2" quotePrefix="1" applyFont="1" applyFill="1" applyBorder="1" applyAlignment="1">
      <alignment horizontal="right" vertical="center"/>
    </xf>
    <xf numFmtId="38" fontId="18" fillId="0" borderId="0" xfId="2" quotePrefix="1" applyFont="1" applyFill="1" applyAlignment="1">
      <alignment horizontal="left" vertical="center"/>
    </xf>
    <xf numFmtId="38" fontId="43" fillId="0" borderId="114" xfId="2" applyFont="1" applyFill="1" applyBorder="1" applyAlignment="1">
      <alignment vertical="center"/>
    </xf>
    <xf numFmtId="0" fontId="2" fillId="0" borderId="0" xfId="19" quotePrefix="1" applyFont="1" applyAlignment="1">
      <alignment horizontal="left" vertical="center"/>
    </xf>
    <xf numFmtId="0" fontId="0" fillId="0" borderId="0" xfId="0" applyFill="1"/>
    <xf numFmtId="0" fontId="18" fillId="0" borderId="0" xfId="9" quotePrefix="1" applyFont="1" applyAlignment="1">
      <alignment horizontal="left"/>
    </xf>
    <xf numFmtId="0" fontId="18" fillId="0" borderId="0" xfId="9" applyFont="1" applyAlignment="1">
      <alignment horizontal="right"/>
    </xf>
    <xf numFmtId="0" fontId="19" fillId="0" borderId="0" xfId="9" quotePrefix="1" applyFont="1" applyAlignment="1">
      <alignment horizontal="centerContinuous" vertical="center"/>
    </xf>
    <xf numFmtId="0" fontId="18" fillId="0" borderId="0" xfId="9" applyFont="1" applyAlignment="1">
      <alignment horizontal="centerContinuous" vertical="center"/>
    </xf>
    <xf numFmtId="0" fontId="18" fillId="0" borderId="0" xfId="9" applyFont="1" applyAlignment="1">
      <alignment horizontal="left" vertical="center"/>
    </xf>
    <xf numFmtId="0" fontId="18" fillId="0" borderId="0" xfId="9" applyFont="1" applyAlignment="1">
      <alignment horizontal="right" vertical="center"/>
    </xf>
    <xf numFmtId="0" fontId="18" fillId="0" borderId="0" xfId="9" quotePrefix="1" applyFont="1" applyAlignment="1">
      <alignment horizontal="centerContinuous" vertical="center"/>
    </xf>
    <xf numFmtId="0" fontId="18" fillId="0" borderId="0" xfId="9" applyFont="1" applyAlignment="1">
      <alignment horizontal="centerContinuous"/>
    </xf>
    <xf numFmtId="0" fontId="18" fillId="0" borderId="3" xfId="9" applyFont="1" applyBorder="1" applyAlignment="1">
      <alignment horizontal="distributed" vertical="center" wrapText="1"/>
    </xf>
    <xf numFmtId="0" fontId="18" fillId="0" borderId="164" xfId="9" applyFont="1" applyBorder="1" applyAlignment="1">
      <alignment horizontal="center" vertical="center" wrapText="1"/>
    </xf>
    <xf numFmtId="0" fontId="18" fillId="0" borderId="56" xfId="9" applyFont="1" applyBorder="1" applyAlignment="1">
      <alignment horizontal="center" vertical="center" wrapText="1"/>
    </xf>
    <xf numFmtId="0" fontId="18" fillId="0" borderId="3" xfId="9" quotePrefix="1" applyFont="1" applyBorder="1" applyAlignment="1">
      <alignment horizontal="center" vertical="center" wrapText="1"/>
    </xf>
    <xf numFmtId="0" fontId="18" fillId="0" borderId="104" xfId="9" quotePrefix="1" applyFont="1" applyBorder="1" applyAlignment="1">
      <alignment horizontal="distributed" vertical="center" wrapText="1"/>
    </xf>
    <xf numFmtId="0" fontId="20" fillId="0" borderId="39" xfId="9" applyFont="1" applyBorder="1" applyAlignment="1">
      <alignment horizontal="distributed" vertical="center" wrapText="1"/>
    </xf>
    <xf numFmtId="0" fontId="20" fillId="0" borderId="39" xfId="9" applyFont="1" applyBorder="1" applyAlignment="1">
      <alignment horizontal="center" vertical="center" wrapText="1"/>
    </xf>
    <xf numFmtId="0" fontId="20" fillId="0" borderId="98" xfId="9" applyFont="1" applyBorder="1" applyAlignment="1">
      <alignment horizontal="center" vertical="center" wrapText="1"/>
    </xf>
    <xf numFmtId="0" fontId="25" fillId="0" borderId="50" xfId="9" applyFont="1" applyBorder="1" applyAlignment="1">
      <alignment horizontal="center" vertical="center" wrapText="1"/>
    </xf>
    <xf numFmtId="0" fontId="20" fillId="0" borderId="39" xfId="9" quotePrefix="1" applyFont="1" applyBorder="1" applyAlignment="1">
      <alignment horizontal="center" vertical="center" wrapText="1"/>
    </xf>
    <xf numFmtId="0" fontId="20" fillId="0" borderId="105" xfId="9" quotePrefix="1" applyFont="1" applyBorder="1" applyAlignment="1">
      <alignment horizontal="distributed" vertical="center" wrapText="1"/>
    </xf>
    <xf numFmtId="49" fontId="18" fillId="0" borderId="77" xfId="9" applyNumberFormat="1" applyFont="1" applyBorder="1" applyAlignment="1">
      <alignment horizontal="center"/>
    </xf>
    <xf numFmtId="3" fontId="18" fillId="0" borderId="10" xfId="9" applyNumberFormat="1" applyFont="1" applyBorder="1" applyAlignment="1">
      <alignment horizontal="right"/>
    </xf>
    <xf numFmtId="0" fontId="18" fillId="0" borderId="10" xfId="9" applyFont="1" applyBorder="1" applyAlignment="1">
      <alignment horizontal="right"/>
    </xf>
    <xf numFmtId="0" fontId="18" fillId="0" borderId="146" xfId="9" applyFont="1" applyBorder="1" applyAlignment="1">
      <alignment horizontal="right"/>
    </xf>
    <xf numFmtId="3" fontId="18" fillId="0" borderId="11" xfId="9" applyNumberFormat="1" applyFont="1" applyBorder="1" applyAlignment="1">
      <alignment horizontal="right"/>
    </xf>
    <xf numFmtId="3" fontId="18" fillId="0" borderId="106" xfId="9" applyNumberFormat="1" applyFont="1" applyBorder="1" applyAlignment="1">
      <alignment horizontal="right"/>
    </xf>
    <xf numFmtId="49" fontId="18" fillId="0" borderId="14" xfId="9" applyNumberFormat="1" applyFont="1" applyBorder="1" applyAlignment="1">
      <alignment horizontal="center"/>
    </xf>
    <xf numFmtId="3" fontId="18" fillId="0" borderId="146" xfId="9" applyNumberFormat="1" applyFont="1" applyBorder="1" applyAlignment="1">
      <alignment horizontal="right"/>
    </xf>
    <xf numFmtId="3" fontId="18" fillId="0" borderId="1" xfId="9" applyNumberFormat="1" applyFont="1" applyBorder="1" applyAlignment="1">
      <alignment horizontal="right"/>
    </xf>
    <xf numFmtId="3" fontId="18" fillId="0" borderId="0" xfId="9" applyNumberFormat="1" applyFont="1" applyAlignment="1">
      <alignment horizontal="right"/>
    </xf>
    <xf numFmtId="3" fontId="18" fillId="0" borderId="165" xfId="9" applyNumberFormat="1" applyFont="1" applyBorder="1" applyAlignment="1">
      <alignment horizontal="left"/>
    </xf>
    <xf numFmtId="49" fontId="18" fillId="0" borderId="77" xfId="9" quotePrefix="1" applyNumberFormat="1" applyFont="1" applyBorder="1" applyAlignment="1">
      <alignment horizontal="center"/>
    </xf>
    <xf numFmtId="0" fontId="18" fillId="0" borderId="165" xfId="9" applyFont="1" applyBorder="1"/>
    <xf numFmtId="3" fontId="18" fillId="0" borderId="165" xfId="9" applyNumberFormat="1" applyFont="1" applyBorder="1" applyAlignment="1">
      <alignment horizontal="right"/>
    </xf>
    <xf numFmtId="3" fontId="18" fillId="0" borderId="108" xfId="9" applyNumberFormat="1" applyFont="1" applyBorder="1" applyAlignment="1">
      <alignment horizontal="right"/>
    </xf>
    <xf numFmtId="3" fontId="18" fillId="0" borderId="22" xfId="9" applyNumberFormat="1" applyFont="1" applyBorder="1" applyAlignment="1">
      <alignment horizontal="right"/>
    </xf>
    <xf numFmtId="49" fontId="18" fillId="0" borderId="14" xfId="9" quotePrefix="1" applyNumberFormat="1" applyFont="1" applyBorder="1" applyAlignment="1">
      <alignment horizontal="center"/>
    </xf>
    <xf numFmtId="3" fontId="18" fillId="0" borderId="107" xfId="9" applyNumberFormat="1" applyFont="1" applyBorder="1" applyAlignment="1">
      <alignment horizontal="right"/>
    </xf>
    <xf numFmtId="3" fontId="56" fillId="0" borderId="1" xfId="9" applyNumberFormat="1" applyFont="1" applyBorder="1" applyAlignment="1">
      <alignment horizontal="right"/>
    </xf>
    <xf numFmtId="3" fontId="56" fillId="0" borderId="0" xfId="9" applyNumberFormat="1" applyFont="1" applyAlignment="1">
      <alignment horizontal="right"/>
    </xf>
    <xf numFmtId="3" fontId="56" fillId="0" borderId="165" xfId="9" applyNumberFormat="1" applyFont="1" applyBorder="1" applyAlignment="1">
      <alignment horizontal="right"/>
    </xf>
    <xf numFmtId="3" fontId="56" fillId="0" borderId="11" xfId="9" applyNumberFormat="1" applyFont="1" applyBorder="1" applyAlignment="1">
      <alignment horizontal="right"/>
    </xf>
    <xf numFmtId="3" fontId="56" fillId="0" borderId="10" xfId="9" applyNumberFormat="1" applyFont="1" applyBorder="1" applyAlignment="1">
      <alignment horizontal="right"/>
    </xf>
    <xf numFmtId="49" fontId="15" fillId="0" borderId="77" xfId="9" applyNumberFormat="1" applyFont="1" applyBorder="1" applyAlignment="1">
      <alignment horizontal="center"/>
    </xf>
    <xf numFmtId="3" fontId="57" fillId="0" borderId="1" xfId="9" applyNumberFormat="1" applyFont="1" applyBorder="1" applyAlignment="1">
      <alignment horizontal="right"/>
    </xf>
    <xf numFmtId="3" fontId="57" fillId="0" borderId="0" xfId="9" applyNumberFormat="1" applyFont="1" applyAlignment="1">
      <alignment horizontal="right"/>
    </xf>
    <xf numFmtId="3" fontId="57" fillId="0" borderId="165" xfId="9" applyNumberFormat="1" applyFont="1" applyBorder="1" applyAlignment="1">
      <alignment horizontal="right"/>
    </xf>
    <xf numFmtId="3" fontId="57" fillId="0" borderId="11" xfId="9" applyNumberFormat="1" applyFont="1" applyBorder="1" applyAlignment="1">
      <alignment horizontal="right"/>
    </xf>
    <xf numFmtId="184" fontId="57" fillId="0" borderId="10" xfId="9" applyNumberFormat="1" applyFont="1" applyBorder="1"/>
    <xf numFmtId="184" fontId="15" fillId="0" borderId="10" xfId="9" applyNumberFormat="1" applyFont="1" applyBorder="1"/>
    <xf numFmtId="3" fontId="15" fillId="0" borderId="1" xfId="9" applyNumberFormat="1" applyFont="1" applyBorder="1" applyAlignment="1">
      <alignment horizontal="right"/>
    </xf>
    <xf numFmtId="3" fontId="18" fillId="0" borderId="109" xfId="9" applyNumberFormat="1" applyFont="1" applyBorder="1" applyAlignment="1">
      <alignment horizontal="right"/>
    </xf>
    <xf numFmtId="3" fontId="57" fillId="0" borderId="10" xfId="9" applyNumberFormat="1" applyFont="1" applyBorder="1" applyAlignment="1">
      <alignment horizontal="right"/>
    </xf>
    <xf numFmtId="3" fontId="15" fillId="0" borderId="10" xfId="9" applyNumberFormat="1" applyFont="1" applyBorder="1" applyAlignment="1">
      <alignment horizontal="right"/>
    </xf>
    <xf numFmtId="3" fontId="15" fillId="0" borderId="22" xfId="9" applyNumberFormat="1" applyFont="1" applyBorder="1" applyAlignment="1">
      <alignment horizontal="right"/>
    </xf>
    <xf numFmtId="184" fontId="56" fillId="0" borderId="10" xfId="9" applyNumberFormat="1" applyFont="1" applyBorder="1"/>
    <xf numFmtId="0" fontId="56" fillId="0" borderId="1" xfId="9" applyFont="1" applyBorder="1" applyAlignment="1">
      <alignment horizontal="right"/>
    </xf>
    <xf numFmtId="0" fontId="56" fillId="0" borderId="165" xfId="9" applyFont="1" applyBorder="1" applyAlignment="1">
      <alignment horizontal="left"/>
    </xf>
    <xf numFmtId="179" fontId="56" fillId="0" borderId="10" xfId="9" applyNumberFormat="1" applyFont="1" applyBorder="1" applyAlignment="1">
      <alignment horizontal="right"/>
    </xf>
    <xf numFmtId="0" fontId="3" fillId="0" borderId="0" xfId="21" applyFont="1"/>
    <xf numFmtId="0" fontId="18" fillId="0" borderId="10" xfId="9" applyFont="1" applyBorder="1"/>
    <xf numFmtId="0" fontId="18" fillId="0" borderId="1" xfId="9" applyFont="1" applyBorder="1"/>
    <xf numFmtId="0" fontId="18" fillId="0" borderId="165" xfId="9" applyFont="1" applyBorder="1" applyAlignment="1">
      <alignment horizontal="left"/>
    </xf>
    <xf numFmtId="0" fontId="18" fillId="0" borderId="117" xfId="9" applyFont="1" applyBorder="1" applyAlignment="1">
      <alignment horizontal="left"/>
    </xf>
    <xf numFmtId="0" fontId="18" fillId="0" borderId="110" xfId="9" applyFont="1" applyBorder="1"/>
    <xf numFmtId="0" fontId="18" fillId="0" borderId="106" xfId="9" applyFont="1" applyBorder="1"/>
    <xf numFmtId="49" fontId="18" fillId="0" borderId="14" xfId="9" applyNumberFormat="1" applyFont="1" applyBorder="1" applyAlignment="1">
      <alignment horizontal="distributed"/>
    </xf>
    <xf numFmtId="0" fontId="11" fillId="0" borderId="83" xfId="9" applyFont="1" applyBorder="1"/>
    <xf numFmtId="0" fontId="20" fillId="0" borderId="0" xfId="9" quotePrefix="1" applyFont="1" applyAlignment="1">
      <alignment horizontal="left"/>
    </xf>
    <xf numFmtId="0" fontId="38" fillId="0" borderId="0" xfId="9" applyFont="1" applyAlignment="1">
      <alignment horizontal="left" vertical="center"/>
    </xf>
    <xf numFmtId="0" fontId="20" fillId="0" borderId="0" xfId="9" applyFont="1"/>
    <xf numFmtId="38" fontId="3" fillId="0" borderId="205" xfId="2" applyFont="1" applyFill="1" applyBorder="1" applyAlignment="1">
      <alignment horizontal="center" vertical="center" shrinkToFit="1"/>
    </xf>
    <xf numFmtId="38" fontId="3" fillId="0" borderId="5" xfId="2" applyFont="1" applyFill="1" applyBorder="1" applyAlignment="1">
      <alignment horizontal="center" vertical="center" shrinkToFit="1"/>
    </xf>
    <xf numFmtId="38" fontId="3" fillId="0" borderId="85" xfId="2" applyFont="1" applyFill="1" applyBorder="1" applyAlignment="1">
      <alignment horizontal="center" vertical="center"/>
    </xf>
    <xf numFmtId="38" fontId="3" fillId="0" borderId="10" xfId="2" applyFont="1" applyFill="1" applyBorder="1" applyAlignment="1">
      <alignment horizontal="center" vertical="center"/>
    </xf>
    <xf numFmtId="38" fontId="3" fillId="0" borderId="1" xfId="2" applyFont="1" applyFill="1" applyBorder="1" applyAlignment="1">
      <alignment horizontal="center" vertical="center"/>
    </xf>
    <xf numFmtId="38" fontId="3" fillId="0" borderId="11" xfId="2" applyFont="1" applyFill="1" applyBorder="1" applyAlignment="1">
      <alignment horizontal="center" vertical="center"/>
    </xf>
    <xf numFmtId="38" fontId="3" fillId="0" borderId="83" xfId="2" applyFont="1" applyFill="1" applyBorder="1" applyAlignment="1">
      <alignment horizontal="distributed" vertical="center"/>
    </xf>
    <xf numFmtId="38" fontId="3" fillId="0" borderId="0" xfId="2" applyFont="1" applyFill="1" applyAlignment="1">
      <alignment horizontal="distributed" vertical="center"/>
    </xf>
    <xf numFmtId="38" fontId="3" fillId="0" borderId="5" xfId="2" applyFont="1" applyFill="1" applyBorder="1" applyAlignment="1">
      <alignment horizontal="distributed" vertical="center"/>
    </xf>
    <xf numFmtId="38" fontId="3" fillId="0" borderId="166" xfId="2" applyFont="1" applyFill="1" applyBorder="1" applyAlignment="1">
      <alignment horizontal="center" vertical="center"/>
    </xf>
    <xf numFmtId="38" fontId="3" fillId="0" borderId="89" xfId="2" applyFont="1" applyFill="1" applyBorder="1" applyAlignment="1">
      <alignment horizontal="center" vertical="center"/>
    </xf>
    <xf numFmtId="38" fontId="3" fillId="0" borderId="204" xfId="2" applyFont="1" applyFill="1" applyBorder="1" applyAlignment="1">
      <alignment horizontal="center" vertical="center" wrapText="1"/>
    </xf>
    <xf numFmtId="38" fontId="3" fillId="0" borderId="22" xfId="2" applyFont="1" applyFill="1" applyBorder="1" applyAlignment="1">
      <alignment horizontal="center" vertical="center" wrapText="1"/>
    </xf>
    <xf numFmtId="38" fontId="3" fillId="0" borderId="76" xfId="2" applyFont="1" applyFill="1" applyBorder="1" applyAlignment="1">
      <alignment horizontal="center" vertical="center"/>
    </xf>
    <xf numFmtId="38" fontId="3" fillId="0" borderId="5" xfId="2" applyFont="1" applyFill="1" applyBorder="1" applyAlignment="1">
      <alignment horizontal="center" vertical="center"/>
    </xf>
    <xf numFmtId="38" fontId="3" fillId="0" borderId="72" xfId="2" applyFont="1" applyFill="1" applyBorder="1" applyAlignment="1">
      <alignment horizontal="center" vertical="center"/>
    </xf>
    <xf numFmtId="38" fontId="0" fillId="0" borderId="10" xfId="2" applyFont="1" applyFill="1" applyBorder="1" applyAlignment="1">
      <alignment horizontal="center" vertical="center"/>
    </xf>
    <xf numFmtId="38" fontId="2" fillId="0" borderId="22" xfId="2" applyFont="1" applyFill="1" applyBorder="1" applyAlignment="1">
      <alignment horizontal="center" vertical="center" wrapText="1"/>
    </xf>
    <xf numFmtId="38" fontId="3" fillId="0" borderId="193" xfId="2" applyFont="1" applyFill="1" applyBorder="1" applyAlignment="1">
      <alignment horizontal="center" vertical="center"/>
    </xf>
    <xf numFmtId="38" fontId="3" fillId="0" borderId="13" xfId="2" applyFont="1" applyFill="1" applyBorder="1" applyAlignment="1">
      <alignment horizontal="center" vertical="center"/>
    </xf>
    <xf numFmtId="38" fontId="0" fillId="0" borderId="13" xfId="2" applyFont="1" applyFill="1" applyBorder="1" applyAlignment="1">
      <alignment horizontal="center" vertical="center"/>
    </xf>
    <xf numFmtId="0" fontId="3" fillId="0" borderId="205"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8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83" xfId="0" applyFont="1" applyFill="1" applyBorder="1" applyAlignment="1">
      <alignment horizontal="distributed" vertical="center"/>
    </xf>
    <xf numFmtId="0" fontId="3" fillId="0" borderId="0" xfId="0" applyFont="1" applyFill="1" applyAlignment="1">
      <alignment horizontal="distributed" vertical="center"/>
    </xf>
    <xf numFmtId="0" fontId="3" fillId="0" borderId="5" xfId="0" applyFont="1" applyFill="1" applyBorder="1" applyAlignment="1">
      <alignment horizontal="distributed" vertical="center"/>
    </xf>
    <xf numFmtId="0" fontId="3" fillId="0" borderId="166"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20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7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2" xfId="0" applyFont="1" applyFill="1" applyBorder="1" applyAlignment="1">
      <alignment horizontal="center" vertical="center"/>
    </xf>
    <xf numFmtId="0" fontId="0" fillId="0" borderId="10" xfId="0" applyFill="1" applyBorder="1" applyAlignment="1">
      <alignment horizontal="center" vertical="center"/>
    </xf>
    <xf numFmtId="0" fontId="2" fillId="0" borderId="22" xfId="0" applyFont="1" applyFill="1" applyBorder="1" applyAlignment="1">
      <alignment horizontal="center" vertical="center" wrapText="1"/>
    </xf>
    <xf numFmtId="0" fontId="3" fillId="0" borderId="193" xfId="0" applyFont="1" applyFill="1" applyBorder="1" applyAlignment="1">
      <alignment horizontal="center" vertical="center"/>
    </xf>
    <xf numFmtId="0" fontId="3" fillId="0" borderId="13" xfId="0" applyFont="1" applyFill="1" applyBorder="1" applyAlignment="1">
      <alignment horizontal="center" vertical="center"/>
    </xf>
    <xf numFmtId="0" fontId="0" fillId="0" borderId="13" xfId="0" applyFill="1" applyBorder="1" applyAlignment="1">
      <alignment horizontal="center" vertical="center"/>
    </xf>
    <xf numFmtId="0" fontId="3" fillId="0" borderId="173" xfId="19" applyFont="1" applyBorder="1" applyAlignment="1">
      <alignment horizontal="distributed" vertical="center"/>
    </xf>
    <xf numFmtId="0" fontId="5" fillId="0" borderId="175" xfId="19" applyBorder="1" applyAlignment="1">
      <alignment horizontal="distributed" vertical="center"/>
    </xf>
    <xf numFmtId="0" fontId="3" fillId="0" borderId="175" xfId="19" applyFont="1" applyBorder="1" applyAlignment="1">
      <alignment horizontal="distributed" vertical="center"/>
    </xf>
    <xf numFmtId="0" fontId="3" fillId="0" borderId="184" xfId="19" applyFont="1" applyBorder="1" applyAlignment="1">
      <alignment horizontal="distributed" vertical="center"/>
    </xf>
    <xf numFmtId="0" fontId="5" fillId="0" borderId="206" xfId="19" applyBorder="1" applyAlignment="1">
      <alignment horizontal="distributed" vertical="center"/>
    </xf>
    <xf numFmtId="0" fontId="3" fillId="0" borderId="206" xfId="19" applyFont="1" applyBorder="1" applyAlignment="1">
      <alignment horizontal="distributed" vertical="center"/>
    </xf>
    <xf numFmtId="0" fontId="18" fillId="0" borderId="37" xfId="30" applyFont="1" applyFill="1" applyBorder="1" applyAlignment="1">
      <alignment horizontal="distributed" vertical="center" wrapText="1"/>
    </xf>
    <xf numFmtId="0" fontId="18" fillId="0" borderId="5" xfId="30" applyFont="1" applyFill="1" applyBorder="1" applyAlignment="1">
      <alignment horizontal="distributed" vertical="center" wrapText="1"/>
    </xf>
    <xf numFmtId="0" fontId="18" fillId="0" borderId="55" xfId="30" applyFont="1" applyFill="1" applyBorder="1" applyAlignment="1">
      <alignment horizontal="distributed" vertical="center" wrapText="1"/>
    </xf>
    <xf numFmtId="0" fontId="11" fillId="0" borderId="56" xfId="30" applyFont="1" applyFill="1" applyBorder="1" applyAlignment="1">
      <alignment horizontal="distributed" vertical="center" wrapText="1"/>
    </xf>
    <xf numFmtId="0" fontId="18" fillId="0" borderId="56" xfId="30" applyFont="1" applyFill="1" applyBorder="1" applyAlignment="1">
      <alignment horizontal="distributed" vertical="center" wrapText="1"/>
    </xf>
    <xf numFmtId="0" fontId="18" fillId="0" borderId="55" xfId="30" applyFont="1" applyFill="1" applyBorder="1" applyAlignment="1">
      <alignment horizontal="center" vertical="center"/>
    </xf>
    <xf numFmtId="0" fontId="18" fillId="0" borderId="56" xfId="30" applyFont="1" applyFill="1" applyBorder="1" applyAlignment="1">
      <alignment horizontal="center" vertical="center"/>
    </xf>
    <xf numFmtId="0" fontId="18" fillId="0" borderId="55" xfId="30" applyFont="1" applyFill="1" applyBorder="1" applyAlignment="1">
      <alignment horizontal="center" vertical="center" wrapText="1"/>
    </xf>
    <xf numFmtId="0" fontId="18" fillId="0" borderId="56" xfId="30" applyFont="1" applyFill="1" applyBorder="1" applyAlignment="1">
      <alignment horizontal="center" vertical="center" wrapText="1"/>
    </xf>
    <xf numFmtId="0" fontId="18" fillId="0" borderId="207" xfId="30" applyFont="1" applyFill="1" applyBorder="1" applyAlignment="1">
      <alignment horizontal="distributed" vertical="center" wrapText="1"/>
    </xf>
    <xf numFmtId="0" fontId="18" fillId="0" borderId="208" xfId="30" applyFont="1" applyFill="1" applyBorder="1" applyAlignment="1">
      <alignment horizontal="distributed" vertical="center" wrapText="1"/>
    </xf>
    <xf numFmtId="0" fontId="20" fillId="0" borderId="76" xfId="30" applyFont="1" applyFill="1" applyBorder="1" applyAlignment="1">
      <alignment horizontal="center" vertical="center" wrapText="1"/>
    </xf>
    <xf numFmtId="0" fontId="20" fillId="0" borderId="72" xfId="30" applyFont="1" applyFill="1" applyBorder="1" applyAlignment="1">
      <alignment horizontal="center" vertical="center" wrapText="1"/>
    </xf>
    <xf numFmtId="0" fontId="20" fillId="0" borderId="1" xfId="30" applyFont="1" applyFill="1" applyBorder="1" applyAlignment="1">
      <alignment horizontal="center" vertical="center" wrapText="1"/>
    </xf>
    <xf numFmtId="0" fontId="20" fillId="0" borderId="11" xfId="30" applyFont="1" applyFill="1" applyBorder="1" applyAlignment="1">
      <alignment horizontal="center" vertical="center" wrapText="1"/>
    </xf>
    <xf numFmtId="0" fontId="18" fillId="0" borderId="207" xfId="31" applyFont="1" applyFill="1" applyBorder="1" applyAlignment="1">
      <alignment horizontal="distributed" vertical="center"/>
    </xf>
    <xf numFmtId="0" fontId="18" fillId="0" borderId="209" xfId="31" applyFont="1" applyFill="1" applyBorder="1" applyAlignment="1">
      <alignment horizontal="distributed" vertical="center"/>
    </xf>
    <xf numFmtId="0" fontId="2" fillId="0" borderId="62" xfId="31" applyFont="1" applyFill="1" applyBorder="1" applyAlignment="1">
      <alignment horizontal="center" vertical="center" wrapText="1"/>
    </xf>
    <xf numFmtId="0" fontId="2" fillId="0" borderId="50" xfId="31" applyFont="1" applyFill="1" applyBorder="1" applyAlignment="1">
      <alignment horizontal="center" vertical="center" wrapText="1"/>
    </xf>
    <xf numFmtId="0" fontId="19" fillId="0" borderId="0" xfId="31" applyFont="1" applyFill="1" applyAlignment="1">
      <alignment horizontal="center" vertical="center"/>
    </xf>
    <xf numFmtId="0" fontId="18" fillId="0" borderId="210" xfId="31" applyFont="1" applyFill="1" applyBorder="1" applyAlignment="1">
      <alignment horizontal="distributed" vertical="center"/>
    </xf>
    <xf numFmtId="0" fontId="18" fillId="0" borderId="211" xfId="31" applyFont="1" applyFill="1" applyBorder="1" applyAlignment="1">
      <alignment horizontal="distributed" vertical="center"/>
    </xf>
    <xf numFmtId="0" fontId="18" fillId="0" borderId="55" xfId="31" applyFont="1" applyFill="1" applyBorder="1" applyAlignment="1">
      <alignment horizontal="distributed" vertical="center" wrapText="1"/>
    </xf>
    <xf numFmtId="0" fontId="18" fillId="0" borderId="56" xfId="31" applyFont="1" applyFill="1" applyBorder="1" applyAlignment="1">
      <alignment horizontal="distributed" vertical="center" wrapText="1"/>
    </xf>
    <xf numFmtId="0" fontId="11" fillId="0" borderId="0" xfId="31" applyFont="1" applyFill="1" applyAlignment="1">
      <alignment horizontal="center" vertical="center"/>
    </xf>
    <xf numFmtId="0" fontId="18" fillId="0" borderId="37" xfId="31" applyFont="1" applyFill="1" applyBorder="1" applyAlignment="1">
      <alignment horizontal="distributed" vertical="center"/>
    </xf>
    <xf numFmtId="0" fontId="18" fillId="0" borderId="0" xfId="31" applyFont="1" applyFill="1" applyAlignment="1">
      <alignment horizontal="distributed" vertical="center"/>
    </xf>
    <xf numFmtId="0" fontId="18" fillId="0" borderId="210" xfId="32" applyFont="1" applyFill="1" applyBorder="1" applyAlignment="1">
      <alignment horizontal="distributed" vertical="center" wrapText="1"/>
    </xf>
    <xf numFmtId="0" fontId="18" fillId="0" borderId="211" xfId="32" applyFont="1" applyFill="1" applyBorder="1" applyAlignment="1">
      <alignment horizontal="distributed" vertical="center" wrapText="1"/>
    </xf>
    <xf numFmtId="0" fontId="18" fillId="0" borderId="55" xfId="32" applyFont="1" applyFill="1" applyBorder="1" applyAlignment="1">
      <alignment horizontal="distributed" vertical="center" wrapText="1"/>
    </xf>
    <xf numFmtId="0" fontId="18" fillId="0" borderId="56" xfId="32" applyFont="1" applyFill="1" applyBorder="1" applyAlignment="1">
      <alignment horizontal="distributed" vertical="center" wrapText="1"/>
    </xf>
    <xf numFmtId="0" fontId="18" fillId="0" borderId="207" xfId="32" applyFont="1" applyFill="1" applyBorder="1" applyAlignment="1">
      <alignment horizontal="distributed" vertical="center" wrapText="1"/>
    </xf>
    <xf numFmtId="0" fontId="18" fillId="0" borderId="209" xfId="32" applyFont="1" applyFill="1" applyBorder="1" applyAlignment="1">
      <alignment horizontal="distributed" vertical="center" wrapText="1"/>
    </xf>
    <xf numFmtId="0" fontId="21" fillId="0" borderId="62" xfId="32" applyFont="1" applyFill="1" applyBorder="1" applyAlignment="1">
      <alignment horizontal="center" vertical="center" wrapText="1"/>
    </xf>
    <xf numFmtId="0" fontId="21" fillId="0" borderId="50" xfId="32" applyFont="1" applyFill="1" applyBorder="1" applyAlignment="1">
      <alignment horizontal="center" vertical="center" wrapText="1"/>
    </xf>
    <xf numFmtId="0" fontId="18" fillId="0" borderId="55" xfId="34" applyFont="1" applyBorder="1" applyAlignment="1">
      <alignment horizontal="center" vertical="center"/>
    </xf>
    <xf numFmtId="0" fontId="18" fillId="0" borderId="56" xfId="34" applyFont="1" applyBorder="1" applyAlignment="1">
      <alignment horizontal="center" vertical="center"/>
    </xf>
    <xf numFmtId="0" fontId="18" fillId="0" borderId="1" xfId="34" applyFont="1" applyBorder="1" applyAlignment="1">
      <alignment horizontal="center" vertical="center"/>
    </xf>
    <xf numFmtId="0" fontId="18" fillId="0" borderId="11" xfId="34" applyFont="1" applyBorder="1" applyAlignment="1">
      <alignment horizontal="center" vertical="center"/>
    </xf>
    <xf numFmtId="0" fontId="18" fillId="0" borderId="214" xfId="34" applyFont="1" applyBorder="1" applyAlignment="1">
      <alignment horizontal="distributed" vertical="center" wrapText="1"/>
    </xf>
    <xf numFmtId="0" fontId="18" fillId="0" borderId="22" xfId="34" applyFont="1" applyBorder="1" applyAlignment="1">
      <alignment horizontal="distributed" vertical="center" wrapText="1"/>
    </xf>
    <xf numFmtId="0" fontId="11" fillId="0" borderId="22" xfId="34" applyFont="1" applyBorder="1" applyAlignment="1">
      <alignment horizontal="distributed" vertical="center"/>
    </xf>
    <xf numFmtId="0" fontId="18" fillId="0" borderId="212" xfId="34" applyFont="1" applyBorder="1" applyAlignment="1">
      <alignment horizontal="center" vertical="center" wrapText="1"/>
    </xf>
    <xf numFmtId="0" fontId="18" fillId="0" borderId="65" xfId="34" applyFont="1" applyBorder="1" applyAlignment="1">
      <alignment horizontal="center" vertical="center" wrapText="1"/>
    </xf>
    <xf numFmtId="0" fontId="18" fillId="0" borderId="213" xfId="34" applyFont="1" applyBorder="1" applyAlignment="1">
      <alignment horizontal="center" vertical="center" wrapText="1"/>
    </xf>
    <xf numFmtId="0" fontId="21" fillId="0" borderId="62" xfId="34" applyFont="1" applyBorder="1" applyAlignment="1">
      <alignment horizontal="center" vertical="center" wrapText="1"/>
    </xf>
    <xf numFmtId="0" fontId="21" fillId="0" borderId="50" xfId="34" applyFont="1" applyBorder="1" applyAlignment="1">
      <alignment horizontal="center" vertical="center" wrapText="1"/>
    </xf>
    <xf numFmtId="0" fontId="18" fillId="0" borderId="210" xfId="34" applyFont="1" applyBorder="1" applyAlignment="1">
      <alignment horizontal="center" vertical="center"/>
    </xf>
    <xf numFmtId="0" fontId="18" fillId="0" borderId="45" xfId="34" applyFont="1" applyBorder="1" applyAlignment="1">
      <alignment horizontal="center" vertical="center"/>
    </xf>
    <xf numFmtId="0" fontId="18" fillId="0" borderId="211" xfId="34" applyFont="1" applyBorder="1" applyAlignment="1">
      <alignment horizontal="center" vertical="center"/>
    </xf>
    <xf numFmtId="0" fontId="18" fillId="0" borderId="2" xfId="34" applyFont="1" applyBorder="1" applyAlignment="1">
      <alignment horizontal="distributed" vertical="center" wrapText="1"/>
    </xf>
    <xf numFmtId="0" fontId="18" fillId="0" borderId="9" xfId="34" applyFont="1" applyBorder="1" applyAlignment="1">
      <alignment horizontal="distributed" vertical="center" wrapText="1"/>
    </xf>
    <xf numFmtId="0" fontId="11" fillId="0" borderId="9" xfId="34" applyFont="1" applyBorder="1" applyAlignment="1">
      <alignment horizontal="distributed" vertical="center"/>
    </xf>
    <xf numFmtId="0" fontId="18" fillId="0" borderId="3" xfId="34" applyFont="1" applyBorder="1" applyAlignment="1">
      <alignment horizontal="center" vertical="center" wrapText="1"/>
    </xf>
    <xf numFmtId="0" fontId="18" fillId="0" borderId="10" xfId="34" applyFont="1" applyBorder="1" applyAlignment="1">
      <alignment horizontal="center" vertical="center" wrapText="1"/>
    </xf>
    <xf numFmtId="0" fontId="18" fillId="0" borderId="3" xfId="34" applyFont="1" applyBorder="1" applyAlignment="1">
      <alignment horizontal="distributed" vertical="center" wrapText="1"/>
    </xf>
    <xf numFmtId="0" fontId="18" fillId="0" borderId="10" xfId="34" applyFont="1" applyBorder="1" applyAlignment="1">
      <alignment horizontal="distributed" vertical="center" wrapText="1"/>
    </xf>
    <xf numFmtId="0" fontId="11" fillId="0" borderId="10" xfId="34" applyFont="1" applyBorder="1" applyAlignment="1">
      <alignment horizontal="distributed" vertical="center"/>
    </xf>
    <xf numFmtId="0" fontId="20" fillId="0" borderId="3" xfId="34" quotePrefix="1" applyFont="1" applyBorder="1" applyAlignment="1">
      <alignment horizontal="distributed" vertical="center"/>
    </xf>
    <xf numFmtId="0" fontId="20" fillId="0" borderId="10" xfId="34" quotePrefix="1" applyFont="1" applyBorder="1" applyAlignment="1">
      <alignment horizontal="distributed" vertical="center"/>
    </xf>
    <xf numFmtId="0" fontId="20" fillId="0" borderId="10" xfId="34" applyFont="1" applyBorder="1" applyAlignment="1">
      <alignment horizontal="distributed" vertical="center"/>
    </xf>
    <xf numFmtId="0" fontId="20" fillId="0" borderId="3" xfId="34" applyFont="1" applyBorder="1" applyAlignment="1">
      <alignment horizontal="distributed" vertical="center" wrapText="1"/>
    </xf>
    <xf numFmtId="0" fontId="20" fillId="0" borderId="10" xfId="34" applyFont="1" applyBorder="1" applyAlignment="1">
      <alignment horizontal="distributed" vertical="center" wrapText="1"/>
    </xf>
    <xf numFmtId="0" fontId="18" fillId="0" borderId="3" xfId="35" applyFont="1" applyBorder="1" applyAlignment="1">
      <alignment horizontal="distributed" vertical="center"/>
    </xf>
    <xf numFmtId="0" fontId="18" fillId="0" borderId="10" xfId="35" applyFont="1" applyBorder="1" applyAlignment="1">
      <alignment horizontal="distributed" vertical="center"/>
    </xf>
    <xf numFmtId="0" fontId="18" fillId="0" borderId="215" xfId="35" applyFont="1" applyBorder="1" applyAlignment="1">
      <alignment horizontal="distributed" vertical="center"/>
    </xf>
    <xf numFmtId="0" fontId="18" fillId="0" borderId="128" xfId="35" applyFont="1" applyBorder="1" applyAlignment="1">
      <alignment horizontal="distributed" vertical="center"/>
    </xf>
    <xf numFmtId="0" fontId="18" fillId="0" borderId="212" xfId="35" applyFont="1" applyBorder="1" applyAlignment="1">
      <alignment horizontal="distributed" vertical="center"/>
    </xf>
    <xf numFmtId="0" fontId="18" fillId="0" borderId="65" xfId="35" applyFont="1" applyBorder="1" applyAlignment="1">
      <alignment horizontal="distributed" vertical="center"/>
    </xf>
    <xf numFmtId="0" fontId="18" fillId="0" borderId="150" xfId="35" applyFont="1" applyBorder="1" applyAlignment="1">
      <alignment horizontal="distributed" vertical="center"/>
    </xf>
    <xf numFmtId="0" fontId="11" fillId="0" borderId="76" xfId="35" applyFont="1" applyBorder="1" applyAlignment="1">
      <alignment horizontal="center" vertical="center"/>
    </xf>
    <xf numFmtId="0" fontId="11" fillId="0" borderId="72" xfId="35" applyFont="1" applyBorder="1" applyAlignment="1">
      <alignment horizontal="center" vertical="center"/>
    </xf>
    <xf numFmtId="0" fontId="18" fillId="0" borderId="55" xfId="35" applyFont="1" applyBorder="1" applyAlignment="1">
      <alignment horizontal="center" vertical="center"/>
    </xf>
    <xf numFmtId="0" fontId="18" fillId="0" borderId="56" xfId="35" applyFont="1" applyBorder="1" applyAlignment="1">
      <alignment horizontal="center" vertical="center"/>
    </xf>
    <xf numFmtId="0" fontId="20" fillId="0" borderId="3" xfId="35" quotePrefix="1" applyFont="1" applyBorder="1" applyAlignment="1">
      <alignment horizontal="distributed" vertical="center" wrapText="1"/>
    </xf>
    <xf numFmtId="0" fontId="20" fillId="0" borderId="10" xfId="35" quotePrefix="1" applyFont="1" applyBorder="1" applyAlignment="1">
      <alignment horizontal="distributed" vertical="center" wrapText="1"/>
    </xf>
    <xf numFmtId="3" fontId="18" fillId="0" borderId="1" xfId="35" applyNumberFormat="1" applyFont="1" applyBorder="1" applyAlignment="1">
      <alignment horizontal="center" vertical="center"/>
    </xf>
    <xf numFmtId="3" fontId="18" fillId="0" borderId="218" xfId="35" applyNumberFormat="1" applyFont="1" applyBorder="1" applyAlignment="1">
      <alignment horizontal="center" vertical="center"/>
    </xf>
    <xf numFmtId="3" fontId="18" fillId="0" borderId="26" xfId="35" applyNumberFormat="1" applyFont="1" applyBorder="1" applyAlignment="1">
      <alignment horizontal="center" vertical="center"/>
    </xf>
    <xf numFmtId="3" fontId="18" fillId="0" borderId="219" xfId="35" applyNumberFormat="1" applyFont="1" applyBorder="1" applyAlignment="1">
      <alignment horizontal="center" vertical="center"/>
    </xf>
    <xf numFmtId="3" fontId="18" fillId="0" borderId="18" xfId="35" applyNumberFormat="1" applyFont="1" applyBorder="1" applyAlignment="1">
      <alignment horizontal="center" vertical="center"/>
    </xf>
    <xf numFmtId="3" fontId="18" fillId="0" borderId="220" xfId="35" applyNumberFormat="1" applyFont="1" applyBorder="1" applyAlignment="1">
      <alignment horizontal="center" vertical="center"/>
    </xf>
    <xf numFmtId="0" fontId="18" fillId="0" borderId="84" xfId="35" applyFont="1" applyBorder="1" applyAlignment="1">
      <alignment horizontal="distributed" vertical="center"/>
    </xf>
    <xf numFmtId="0" fontId="18" fillId="0" borderId="77" xfId="35" applyFont="1" applyBorder="1" applyAlignment="1">
      <alignment horizontal="distributed" vertical="center"/>
    </xf>
    <xf numFmtId="0" fontId="18" fillId="0" borderId="216" xfId="35" applyFont="1" applyBorder="1" applyAlignment="1">
      <alignment horizontal="distributed" vertical="center"/>
    </xf>
    <xf numFmtId="0" fontId="18" fillId="0" borderId="217" xfId="35" applyFont="1" applyBorder="1" applyAlignment="1">
      <alignment horizontal="distributed" vertical="center"/>
    </xf>
    <xf numFmtId="0" fontId="18" fillId="0" borderId="113" xfId="35" applyFont="1" applyBorder="1" applyAlignment="1">
      <alignment horizontal="distributed" vertical="center"/>
    </xf>
    <xf numFmtId="0" fontId="11" fillId="0" borderId="113" xfId="35" applyFont="1" applyBorder="1" applyAlignment="1">
      <alignment horizontal="distributed" vertical="center"/>
    </xf>
    <xf numFmtId="0" fontId="11" fillId="0" borderId="3" xfId="35" applyFont="1" applyBorder="1" applyAlignment="1">
      <alignment horizontal="distributed" vertical="center" wrapText="1"/>
    </xf>
    <xf numFmtId="0" fontId="11" fillId="0" borderId="10" xfId="35" applyFont="1" applyBorder="1" applyAlignment="1">
      <alignment horizontal="distributed" vertical="center"/>
    </xf>
    <xf numFmtId="0" fontId="18" fillId="0" borderId="3" xfId="35" applyFont="1" applyBorder="1" applyAlignment="1">
      <alignment horizontal="distributed" vertical="center" wrapText="1"/>
    </xf>
    <xf numFmtId="0" fontId="18" fillId="0" borderId="212" xfId="39" applyFont="1" applyBorder="1" applyAlignment="1">
      <alignment horizontal="distributed" vertical="center"/>
    </xf>
    <xf numFmtId="0" fontId="18" fillId="0" borderId="65" xfId="39" applyFont="1" applyBorder="1" applyAlignment="1">
      <alignment horizontal="distributed" vertical="center"/>
    </xf>
    <xf numFmtId="0" fontId="18" fillId="0" borderId="150" xfId="39" applyFont="1" applyBorder="1" applyAlignment="1">
      <alignment horizontal="distributed" vertical="center"/>
    </xf>
    <xf numFmtId="0" fontId="3" fillId="0" borderId="12" xfId="36" applyFont="1" applyBorder="1" applyAlignment="1">
      <alignment vertical="center" wrapText="1"/>
    </xf>
    <xf numFmtId="0" fontId="3" fillId="0" borderId="94" xfId="36" applyFont="1" applyBorder="1" applyAlignment="1">
      <alignment vertical="center" wrapText="1"/>
    </xf>
    <xf numFmtId="0" fontId="3" fillId="0" borderId="12" xfId="36" applyFont="1" applyBorder="1" applyAlignment="1">
      <alignment horizontal="left" vertical="center" wrapText="1"/>
    </xf>
    <xf numFmtId="0" fontId="3" fillId="0" borderId="94" xfId="36" applyFont="1" applyBorder="1" applyAlignment="1">
      <alignment horizontal="left" vertical="center" wrapText="1"/>
    </xf>
    <xf numFmtId="0" fontId="3" fillId="0" borderId="192" xfId="36" applyFont="1" applyBorder="1" applyAlignment="1">
      <alignment horizontal="left" vertical="center" wrapText="1"/>
    </xf>
    <xf numFmtId="0" fontId="5" fillId="0" borderId="76" xfId="36" applyBorder="1" applyAlignment="1">
      <alignment horizontal="center" vertical="center" wrapText="1"/>
    </xf>
    <xf numFmtId="0" fontId="5" fillId="0" borderId="5" xfId="36" applyBorder="1" applyAlignment="1">
      <alignment horizontal="center" vertical="center" wrapText="1"/>
    </xf>
    <xf numFmtId="0" fontId="5" fillId="0" borderId="72" xfId="36" applyBorder="1" applyAlignment="1">
      <alignment horizontal="center" vertical="center" wrapText="1"/>
    </xf>
    <xf numFmtId="0" fontId="5" fillId="0" borderId="216" xfId="36" applyBorder="1" applyAlignment="1">
      <alignment horizontal="center" vertical="center" wrapText="1"/>
    </xf>
    <xf numFmtId="0" fontId="11" fillId="0" borderId="150" xfId="39" applyFont="1" applyBorder="1" applyAlignment="1">
      <alignment horizontal="center" vertical="center"/>
    </xf>
    <xf numFmtId="0" fontId="11" fillId="0" borderId="5" xfId="39" applyFont="1" applyBorder="1" applyAlignment="1">
      <alignment horizontal="center" vertical="center"/>
    </xf>
    <xf numFmtId="0" fontId="11" fillId="0" borderId="72" xfId="39" applyFont="1" applyBorder="1" applyAlignment="1">
      <alignment horizontal="center" vertical="center"/>
    </xf>
    <xf numFmtId="0" fontId="3" fillId="0" borderId="212" xfId="36" applyFont="1" applyBorder="1" applyAlignment="1">
      <alignment horizontal="center" vertical="center"/>
    </xf>
    <xf numFmtId="0" fontId="3" fillId="0" borderId="65" xfId="36" applyFont="1" applyBorder="1" applyAlignment="1">
      <alignment horizontal="center" vertical="center"/>
    </xf>
    <xf numFmtId="0" fontId="3" fillId="0" borderId="150" xfId="36" applyFont="1" applyBorder="1" applyAlignment="1">
      <alignment horizontal="center" vertical="center"/>
    </xf>
    <xf numFmtId="0" fontId="11" fillId="0" borderId="76" xfId="39" applyFont="1" applyBorder="1" applyAlignment="1">
      <alignment horizontal="center" vertical="center" wrapText="1"/>
    </xf>
    <xf numFmtId="0" fontId="11" fillId="0" borderId="5" xfId="39" applyFont="1" applyBorder="1" applyAlignment="1">
      <alignment horizontal="center" vertical="center" wrapText="1"/>
    </xf>
    <xf numFmtId="0" fontId="11" fillId="0" borderId="72" xfId="39" applyFont="1" applyBorder="1" applyAlignment="1">
      <alignment horizontal="center" vertical="center" wrapText="1"/>
    </xf>
    <xf numFmtId="0" fontId="18" fillId="0" borderId="166" xfId="39" applyFont="1" applyBorder="1" applyAlignment="1">
      <alignment horizontal="center" vertical="top" wrapText="1"/>
    </xf>
    <xf numFmtId="0" fontId="18" fillId="0" borderId="83" xfId="39" applyFont="1" applyBorder="1" applyAlignment="1">
      <alignment horizontal="center" vertical="top" wrapText="1"/>
    </xf>
    <xf numFmtId="0" fontId="18" fillId="0" borderId="89" xfId="39" applyFont="1" applyBorder="1" applyAlignment="1">
      <alignment horizontal="center" vertical="top" wrapText="1"/>
    </xf>
    <xf numFmtId="0" fontId="18" fillId="0" borderId="1" xfId="39" applyFont="1" applyBorder="1" applyAlignment="1">
      <alignment horizontal="center" vertical="top" wrapText="1"/>
    </xf>
    <xf numFmtId="0" fontId="18" fillId="0" borderId="0" xfId="39" applyFont="1" applyAlignment="1">
      <alignment horizontal="center" vertical="top" wrapText="1"/>
    </xf>
    <xf numFmtId="0" fontId="18" fillId="0" borderId="11" xfId="39" applyFont="1" applyBorder="1" applyAlignment="1">
      <alignment horizontal="center" vertical="top" wrapText="1"/>
    </xf>
    <xf numFmtId="0" fontId="11" fillId="0" borderId="83" xfId="39" applyFont="1" applyBorder="1" applyAlignment="1">
      <alignment horizontal="center" vertical="top"/>
    </xf>
    <xf numFmtId="0" fontId="11" fillId="0" borderId="89" xfId="39" applyFont="1" applyBorder="1" applyAlignment="1">
      <alignment horizontal="center" vertical="top"/>
    </xf>
    <xf numFmtId="0" fontId="11" fillId="0" borderId="1" xfId="39" applyFont="1" applyBorder="1" applyAlignment="1">
      <alignment horizontal="center" vertical="top"/>
    </xf>
    <xf numFmtId="0" fontId="11" fillId="0" borderId="0" xfId="39" applyFont="1" applyAlignment="1">
      <alignment horizontal="center" vertical="top"/>
    </xf>
    <xf numFmtId="0" fontId="11" fillId="0" borderId="11" xfId="39" applyFont="1" applyBorder="1" applyAlignment="1">
      <alignment horizontal="center" vertical="top"/>
    </xf>
    <xf numFmtId="0" fontId="18" fillId="0" borderId="55" xfId="39" quotePrefix="1" applyFont="1" applyBorder="1" applyAlignment="1">
      <alignment horizontal="center" vertical="center"/>
    </xf>
    <xf numFmtId="0" fontId="18" fillId="0" borderId="37" xfId="39" quotePrefix="1" applyFont="1" applyBorder="1" applyAlignment="1">
      <alignment horizontal="center" vertical="center"/>
    </xf>
    <xf numFmtId="0" fontId="18" fillId="0" borderId="84" xfId="39" quotePrefix="1" applyFont="1" applyBorder="1" applyAlignment="1">
      <alignment horizontal="center" vertical="center"/>
    </xf>
    <xf numFmtId="0" fontId="18" fillId="0" borderId="1" xfId="39" quotePrefix="1" applyFont="1" applyBorder="1" applyAlignment="1">
      <alignment horizontal="center" vertical="center"/>
    </xf>
    <xf numFmtId="0" fontId="18" fillId="0" borderId="0" xfId="39" quotePrefix="1" applyFont="1" applyAlignment="1">
      <alignment horizontal="center" vertical="center"/>
    </xf>
    <xf numFmtId="0" fontId="18" fillId="0" borderId="77" xfId="39" quotePrefix="1" applyFont="1" applyBorder="1" applyAlignment="1">
      <alignment horizontal="center" vertical="center"/>
    </xf>
    <xf numFmtId="0" fontId="11" fillId="0" borderId="76" xfId="39" applyFont="1" applyBorder="1">
      <alignment vertical="center"/>
    </xf>
    <xf numFmtId="0" fontId="11" fillId="0" borderId="5" xfId="39" applyFont="1" applyBorder="1">
      <alignment vertical="center"/>
    </xf>
    <xf numFmtId="0" fontId="11" fillId="0" borderId="76" xfId="39" applyFont="1" applyBorder="1" applyAlignment="1">
      <alignment horizontal="center" vertical="center"/>
    </xf>
    <xf numFmtId="0" fontId="11" fillId="0" borderId="76" xfId="39" quotePrefix="1" applyFont="1" applyBorder="1" applyAlignment="1">
      <alignment horizontal="center" vertical="center"/>
    </xf>
    <xf numFmtId="0" fontId="11" fillId="0" borderId="5" xfId="39" quotePrefix="1" applyFont="1" applyBorder="1" applyAlignment="1">
      <alignment horizontal="center" vertical="center"/>
    </xf>
    <xf numFmtId="0" fontId="11" fillId="0" borderId="216" xfId="39" quotePrefix="1" applyFont="1" applyBorder="1" applyAlignment="1">
      <alignment horizontal="center" vertical="center"/>
    </xf>
    <xf numFmtId="0" fontId="18" fillId="0" borderId="84" xfId="39" applyFont="1" applyBorder="1" applyAlignment="1">
      <alignment horizontal="distributed" vertical="center"/>
    </xf>
    <xf numFmtId="0" fontId="18" fillId="0" borderId="77" xfId="39" applyFont="1" applyBorder="1" applyAlignment="1">
      <alignment horizontal="distributed" vertical="center"/>
    </xf>
    <xf numFmtId="0" fontId="18" fillId="0" borderId="216" xfId="39" applyFont="1" applyBorder="1" applyAlignment="1">
      <alignment horizontal="distributed" vertical="center"/>
    </xf>
    <xf numFmtId="0" fontId="3" fillId="0" borderId="37" xfId="36" applyFont="1" applyBorder="1" applyAlignment="1">
      <alignment horizontal="center" vertical="center"/>
    </xf>
    <xf numFmtId="0" fontId="3" fillId="0" borderId="0" xfId="36" applyFont="1" applyAlignment="1">
      <alignment horizontal="center" vertical="center"/>
    </xf>
    <xf numFmtId="0" fontId="3" fillId="0" borderId="5" xfId="36" applyFont="1" applyBorder="1" applyAlignment="1">
      <alignment horizontal="center" vertical="center"/>
    </xf>
    <xf numFmtId="0" fontId="3" fillId="0" borderId="2" xfId="36" quotePrefix="1" applyFont="1" applyBorder="1" applyAlignment="1">
      <alignment horizontal="center" vertical="center" wrapText="1"/>
    </xf>
    <xf numFmtId="0" fontId="3" fillId="0" borderId="9" xfId="36" quotePrefix="1" applyFont="1" applyBorder="1" applyAlignment="1">
      <alignment horizontal="center" vertical="center" wrapText="1"/>
    </xf>
    <xf numFmtId="0" fontId="3" fillId="0" borderId="55" xfId="36" quotePrefix="1" applyFont="1" applyBorder="1" applyAlignment="1">
      <alignment horizontal="center" vertical="center"/>
    </xf>
    <xf numFmtId="0" fontId="3" fillId="0" borderId="56" xfId="36" quotePrefix="1" applyFont="1" applyBorder="1" applyAlignment="1">
      <alignment horizontal="center" vertical="center"/>
    </xf>
    <xf numFmtId="0" fontId="3" fillId="0" borderId="1" xfId="36" quotePrefix="1" applyFont="1" applyBorder="1" applyAlignment="1">
      <alignment horizontal="center" vertical="center"/>
    </xf>
    <xf numFmtId="0" fontId="3" fillId="0" borderId="11" xfId="36" quotePrefix="1" applyFont="1" applyBorder="1" applyAlignment="1">
      <alignment horizontal="center" vertical="center"/>
    </xf>
    <xf numFmtId="0" fontId="3" fillId="0" borderId="55" xfId="36" applyFont="1" applyBorder="1" applyAlignment="1">
      <alignment horizontal="center" vertical="center"/>
    </xf>
    <xf numFmtId="0" fontId="3" fillId="0" borderId="1" xfId="36" applyFont="1" applyBorder="1" applyAlignment="1">
      <alignment horizontal="center" vertical="center"/>
    </xf>
    <xf numFmtId="0" fontId="3" fillId="0" borderId="55" xfId="36" applyFont="1" applyBorder="1" applyAlignment="1">
      <alignment horizontal="justify" vertical="center" wrapText="1"/>
    </xf>
    <xf numFmtId="0" fontId="3" fillId="0" borderId="37" xfId="36" applyFont="1" applyBorder="1" applyAlignment="1">
      <alignment horizontal="justify" vertical="center" wrapText="1"/>
    </xf>
    <xf numFmtId="0" fontId="3" fillId="0" borderId="1" xfId="36" applyFont="1" applyBorder="1" applyAlignment="1">
      <alignment horizontal="justify" vertical="center" wrapText="1"/>
    </xf>
    <xf numFmtId="0" fontId="3" fillId="0" borderId="0" xfId="36" applyFont="1" applyAlignment="1">
      <alignment horizontal="justify" vertical="center" wrapText="1"/>
    </xf>
    <xf numFmtId="0" fontId="3" fillId="0" borderId="3" xfId="36" quotePrefix="1" applyFont="1" applyBorder="1" applyAlignment="1">
      <alignment horizontal="center" vertical="center" wrapText="1"/>
    </xf>
    <xf numFmtId="0" fontId="3" fillId="0" borderId="10" xfId="36" quotePrefix="1" applyFont="1" applyBorder="1" applyAlignment="1">
      <alignment horizontal="center" vertical="center" wrapText="1"/>
    </xf>
    <xf numFmtId="0" fontId="5" fillId="0" borderId="76" xfId="36" quotePrefix="1" applyBorder="1" applyAlignment="1">
      <alignment horizontal="center" vertical="center"/>
    </xf>
    <xf numFmtId="0" fontId="5" fillId="0" borderId="72" xfId="36" quotePrefix="1" applyBorder="1" applyAlignment="1">
      <alignment horizontal="center" vertical="center"/>
    </xf>
    <xf numFmtId="0" fontId="5" fillId="0" borderId="76" xfId="36" applyBorder="1" applyAlignment="1">
      <alignment horizontal="center" vertical="center"/>
    </xf>
    <xf numFmtId="0" fontId="5" fillId="0" borderId="5" xfId="36" applyBorder="1" applyAlignment="1">
      <alignment horizontal="center" vertical="center"/>
    </xf>
    <xf numFmtId="0" fontId="5" fillId="0" borderId="72" xfId="36" applyBorder="1" applyAlignment="1">
      <alignment horizontal="center" vertical="center"/>
    </xf>
    <xf numFmtId="0" fontId="18" fillId="0" borderId="221" xfId="39" applyFont="1" applyBorder="1" applyAlignment="1">
      <alignment horizontal="center" vertical="top" wrapText="1"/>
    </xf>
    <xf numFmtId="0" fontId="18" fillId="0" borderId="83" xfId="39" applyFont="1" applyBorder="1" applyAlignment="1">
      <alignment horizontal="center" vertical="top"/>
    </xf>
    <xf numFmtId="0" fontId="18" fillId="0" borderId="89" xfId="39" applyFont="1" applyBorder="1" applyAlignment="1">
      <alignment horizontal="center" vertical="top"/>
    </xf>
    <xf numFmtId="0" fontId="18" fillId="0" borderId="65" xfId="39" applyFont="1" applyBorder="1" applyAlignment="1">
      <alignment horizontal="center" vertical="top"/>
    </xf>
    <xf numFmtId="0" fontId="18" fillId="0" borderId="0" xfId="39" applyFont="1" applyAlignment="1">
      <alignment horizontal="center" vertical="top"/>
    </xf>
    <xf numFmtId="0" fontId="18" fillId="0" borderId="11" xfId="39" applyFont="1" applyBorder="1" applyAlignment="1">
      <alignment horizontal="center" vertical="top"/>
    </xf>
    <xf numFmtId="0" fontId="18" fillId="0" borderId="166" xfId="39" quotePrefix="1" applyFont="1" applyBorder="1" applyAlignment="1">
      <alignment horizontal="left" vertical="top" wrapText="1"/>
    </xf>
    <xf numFmtId="0" fontId="11" fillId="0" borderId="83" xfId="39" applyFont="1" applyBorder="1" applyAlignment="1">
      <alignment horizontal="left" vertical="top" wrapText="1"/>
    </xf>
    <xf numFmtId="0" fontId="11" fillId="0" borderId="89" xfId="39" applyFont="1" applyBorder="1" applyAlignment="1">
      <alignment horizontal="left" vertical="top" wrapText="1"/>
    </xf>
    <xf numFmtId="0" fontId="11" fillId="0" borderId="1" xfId="39" applyFont="1" applyBorder="1" applyAlignment="1">
      <alignment horizontal="left" vertical="top" wrapText="1"/>
    </xf>
    <xf numFmtId="0" fontId="11" fillId="0" borderId="0" xfId="39" applyFont="1" applyAlignment="1">
      <alignment horizontal="left" vertical="top" wrapText="1"/>
    </xf>
    <xf numFmtId="0" fontId="11" fillId="0" borderId="11" xfId="39" applyFont="1" applyBorder="1" applyAlignment="1">
      <alignment horizontal="left" vertical="top" wrapText="1"/>
    </xf>
    <xf numFmtId="0" fontId="11" fillId="0" borderId="0" xfId="39" applyFont="1" applyAlignment="1">
      <alignment horizontal="center" vertical="center"/>
    </xf>
    <xf numFmtId="0" fontId="3" fillId="0" borderId="207" xfId="36" quotePrefix="1" applyFont="1" applyBorder="1" applyAlignment="1">
      <alignment horizontal="center" vertical="center" wrapText="1"/>
    </xf>
    <xf numFmtId="0" fontId="3" fillId="0" borderId="14" xfId="36" quotePrefix="1" applyFont="1" applyBorder="1" applyAlignment="1">
      <alignment horizontal="center" vertical="center" wrapText="1"/>
    </xf>
    <xf numFmtId="0" fontId="18" fillId="0" borderId="55" xfId="6" applyFont="1" applyBorder="1" applyAlignment="1">
      <alignment horizontal="center" vertical="center"/>
    </xf>
    <xf numFmtId="0" fontId="18" fillId="0" borderId="37" xfId="6" applyFont="1" applyBorder="1" applyAlignment="1">
      <alignment horizontal="center" vertical="center"/>
    </xf>
    <xf numFmtId="0" fontId="18" fillId="0" borderId="56" xfId="6" applyFont="1" applyBorder="1" applyAlignment="1">
      <alignment horizontal="center" vertical="center"/>
    </xf>
    <xf numFmtId="0" fontId="18" fillId="0" borderId="1" xfId="6" applyFont="1" applyBorder="1" applyAlignment="1">
      <alignment horizontal="center" vertical="center"/>
    </xf>
    <xf numFmtId="0" fontId="18" fillId="0" borderId="0" xfId="6" applyFont="1" applyAlignment="1">
      <alignment horizontal="center" vertical="center"/>
    </xf>
    <xf numFmtId="0" fontId="18" fillId="0" borderId="11" xfId="6" applyFont="1" applyBorder="1" applyAlignment="1">
      <alignment horizontal="center" vertical="center"/>
    </xf>
    <xf numFmtId="0" fontId="18" fillId="0" borderId="76" xfId="6" applyFont="1" applyBorder="1" applyAlignment="1">
      <alignment horizontal="center" vertical="center"/>
    </xf>
    <xf numFmtId="0" fontId="18" fillId="0" borderId="5" xfId="6" applyFont="1" applyBorder="1" applyAlignment="1">
      <alignment horizontal="center" vertical="center"/>
    </xf>
    <xf numFmtId="0" fontId="18" fillId="0" borderId="72" xfId="6" applyFont="1" applyBorder="1" applyAlignment="1">
      <alignment horizontal="center" vertical="center"/>
    </xf>
    <xf numFmtId="0" fontId="18" fillId="0" borderId="12" xfId="6" applyFont="1" applyBorder="1" applyAlignment="1">
      <alignment horizontal="center" vertical="center"/>
    </xf>
    <xf numFmtId="0" fontId="18" fillId="0" borderId="59" xfId="6" applyFont="1" applyBorder="1" applyAlignment="1">
      <alignment horizontal="center" vertical="center"/>
    </xf>
    <xf numFmtId="0" fontId="11" fillId="0" borderId="225" xfId="6" applyFont="1" applyBorder="1" applyAlignment="1">
      <alignment horizontal="center" vertical="center"/>
    </xf>
    <xf numFmtId="0" fontId="11" fillId="0" borderId="50" xfId="6" applyFont="1" applyBorder="1" applyAlignment="1">
      <alignment horizontal="center" vertical="center"/>
    </xf>
    <xf numFmtId="0" fontId="11" fillId="0" borderId="62" xfId="6" applyFont="1" applyBorder="1" applyAlignment="1">
      <alignment horizontal="center" vertical="center"/>
    </xf>
    <xf numFmtId="0" fontId="11" fillId="0" borderId="222" xfId="6" applyFont="1" applyBorder="1" applyAlignment="1">
      <alignment horizontal="center" vertical="center"/>
    </xf>
    <xf numFmtId="0" fontId="18" fillId="0" borderId="223" xfId="6" applyFont="1" applyBorder="1" applyAlignment="1">
      <alignment horizontal="center" vertical="center"/>
    </xf>
    <xf numFmtId="0" fontId="18" fillId="0" borderId="224" xfId="6" applyFont="1" applyBorder="1" applyAlignment="1">
      <alignment horizontal="center" vertical="center"/>
    </xf>
    <xf numFmtId="0" fontId="18" fillId="0" borderId="207" xfId="6" applyFont="1" applyBorder="1" applyAlignment="1">
      <alignment horizontal="center" vertical="center"/>
    </xf>
    <xf numFmtId="0" fontId="18" fillId="0" borderId="227" xfId="6" applyFont="1" applyBorder="1" applyAlignment="1">
      <alignment horizontal="center" vertical="center"/>
    </xf>
    <xf numFmtId="0" fontId="18" fillId="0" borderId="14" xfId="6" applyFont="1" applyBorder="1" applyAlignment="1">
      <alignment horizontal="center" vertical="center"/>
    </xf>
    <xf numFmtId="0" fontId="18" fillId="0" borderId="165" xfId="6" applyFont="1" applyBorder="1" applyAlignment="1">
      <alignment horizontal="center" vertical="center"/>
    </xf>
    <xf numFmtId="0" fontId="18" fillId="0" borderId="226" xfId="6" applyFont="1" applyBorder="1" applyAlignment="1">
      <alignment horizontal="center" vertical="center"/>
    </xf>
    <xf numFmtId="0" fontId="18" fillId="0" borderId="145" xfId="6" applyFont="1" applyBorder="1" applyAlignment="1">
      <alignment horizontal="center" vertical="center"/>
    </xf>
    <xf numFmtId="0" fontId="11" fillId="0" borderId="76" xfId="6" applyFont="1" applyBorder="1" applyAlignment="1">
      <alignment horizontal="center" vertical="center"/>
    </xf>
    <xf numFmtId="0" fontId="11" fillId="0" borderId="5" xfId="6" applyFont="1" applyBorder="1" applyAlignment="1">
      <alignment horizontal="center" vertical="center"/>
    </xf>
    <xf numFmtId="0" fontId="11" fillId="0" borderId="72" xfId="6" applyFont="1" applyBorder="1" applyAlignment="1">
      <alignment horizontal="center" vertical="center"/>
    </xf>
    <xf numFmtId="0" fontId="18" fillId="0" borderId="216" xfId="6" applyFont="1" applyBorder="1" applyAlignment="1">
      <alignment horizontal="center" vertical="center"/>
    </xf>
    <xf numFmtId="0" fontId="11" fillId="0" borderId="76" xfId="6" applyFont="1" applyBorder="1" applyAlignment="1">
      <alignment horizontal="center" vertical="center" wrapText="1"/>
    </xf>
    <xf numFmtId="0" fontId="11" fillId="0" borderId="5" xfId="6" applyFont="1" applyBorder="1" applyAlignment="1">
      <alignment horizontal="center" vertical="center" wrapText="1"/>
    </xf>
    <xf numFmtId="0" fontId="11" fillId="0" borderId="216" xfId="6" applyFont="1" applyBorder="1" applyAlignment="1">
      <alignment horizontal="center" vertical="center" wrapText="1"/>
    </xf>
    <xf numFmtId="0" fontId="18" fillId="0" borderId="37" xfId="6" applyFont="1" applyBorder="1" applyAlignment="1">
      <alignment horizontal="distributed" vertical="center"/>
    </xf>
    <xf numFmtId="0" fontId="18" fillId="0" borderId="0" xfId="6" applyFont="1" applyAlignment="1">
      <alignment horizontal="distributed" vertical="center"/>
    </xf>
    <xf numFmtId="0" fontId="18" fillId="0" borderId="5" xfId="6" applyFont="1" applyBorder="1" applyAlignment="1">
      <alignment horizontal="distributed" vertical="center"/>
    </xf>
    <xf numFmtId="0" fontId="11" fillId="0" borderId="228" xfId="6" applyFont="1" applyBorder="1" applyAlignment="1">
      <alignment horizontal="center" vertical="center" wrapText="1"/>
    </xf>
    <xf numFmtId="0" fontId="11" fillId="0" borderId="208" xfId="6" applyFont="1" applyBorder="1" applyAlignment="1">
      <alignment horizontal="center" vertical="center"/>
    </xf>
    <xf numFmtId="0" fontId="19" fillId="0" borderId="0" xfId="6" applyFont="1" applyAlignment="1">
      <alignment horizontal="center" vertical="center"/>
    </xf>
    <xf numFmtId="0" fontId="18" fillId="0" borderId="84" xfId="6" applyFont="1" applyBorder="1" applyAlignment="1">
      <alignment horizontal="center" vertical="center"/>
    </xf>
    <xf numFmtId="0" fontId="18" fillId="0" borderId="212" xfId="6" applyFont="1" applyBorder="1" applyAlignment="1">
      <alignment horizontal="distributed" vertical="center"/>
    </xf>
    <xf numFmtId="0" fontId="18" fillId="0" borderId="65" xfId="6" applyFont="1" applyBorder="1" applyAlignment="1">
      <alignment horizontal="distributed" vertical="center"/>
    </xf>
    <xf numFmtId="0" fontId="18" fillId="0" borderId="213" xfId="6" applyFont="1" applyBorder="1" applyAlignment="1">
      <alignment horizontal="distributed" vertical="center"/>
    </xf>
    <xf numFmtId="0" fontId="18" fillId="0" borderId="0" xfId="9" applyFont="1" applyAlignment="1">
      <alignment horizontal="center" vertical="center"/>
    </xf>
    <xf numFmtId="0" fontId="19" fillId="0" borderId="0" xfId="9" applyFont="1" applyAlignment="1">
      <alignment horizontal="left" vertical="center"/>
    </xf>
    <xf numFmtId="0" fontId="19" fillId="0" borderId="0" xfId="9" quotePrefix="1" applyFont="1" applyAlignment="1">
      <alignment horizontal="left" vertical="center"/>
    </xf>
    <xf numFmtId="0" fontId="18" fillId="0" borderId="84" xfId="9" applyFont="1" applyBorder="1" applyAlignment="1">
      <alignment horizontal="center" vertical="center" wrapText="1"/>
    </xf>
    <xf numFmtId="0" fontId="18" fillId="0" borderId="229" xfId="9" applyFont="1" applyBorder="1" applyAlignment="1">
      <alignment horizontal="center" vertical="center" wrapText="1"/>
    </xf>
    <xf numFmtId="0" fontId="18" fillId="0" borderId="207" xfId="9" applyFont="1" applyBorder="1" applyAlignment="1">
      <alignment horizontal="center" vertical="center" wrapText="1"/>
    </xf>
    <xf numFmtId="0" fontId="18" fillId="0" borderId="209" xfId="9" applyFont="1" applyBorder="1" applyAlignment="1">
      <alignment horizontal="center" vertical="center" wrapText="1"/>
    </xf>
    <xf numFmtId="0" fontId="18" fillId="0" borderId="0" xfId="7" applyFont="1" applyAlignment="1">
      <alignment horizontal="center" vertical="center"/>
    </xf>
    <xf numFmtId="0" fontId="18" fillId="0" borderId="84" xfId="7" applyFont="1" applyBorder="1" applyAlignment="1">
      <alignment horizontal="center" vertical="center" wrapText="1"/>
    </xf>
    <xf numFmtId="0" fontId="18" fillId="0" borderId="229" xfId="7" applyFont="1" applyBorder="1" applyAlignment="1">
      <alignment horizontal="center" vertical="center" wrapText="1"/>
    </xf>
    <xf numFmtId="0" fontId="18" fillId="0" borderId="207" xfId="7" applyFont="1" applyBorder="1" applyAlignment="1">
      <alignment horizontal="center" vertical="center" wrapText="1"/>
    </xf>
    <xf numFmtId="0" fontId="18" fillId="0" borderId="209" xfId="7" applyFont="1" applyBorder="1" applyAlignment="1">
      <alignment horizontal="center" vertical="center" wrapText="1"/>
    </xf>
    <xf numFmtId="0" fontId="19" fillId="0" borderId="0" xfId="10" applyFont="1" applyFill="1" applyAlignment="1">
      <alignment horizontal="center"/>
    </xf>
    <xf numFmtId="0" fontId="18" fillId="0" borderId="0" xfId="10" applyFont="1" applyFill="1" applyAlignment="1">
      <alignment horizontal="center"/>
    </xf>
    <xf numFmtId="0" fontId="18" fillId="0" borderId="56" xfId="10" applyFont="1" applyFill="1" applyBorder="1" applyAlignment="1">
      <alignment horizontal="center" vertical="center"/>
    </xf>
    <xf numFmtId="0" fontId="18" fillId="0" borderId="11" xfId="10" applyFont="1" applyFill="1" applyBorder="1" applyAlignment="1">
      <alignment horizontal="center" vertical="center"/>
    </xf>
    <xf numFmtId="0" fontId="18" fillId="0" borderId="72" xfId="10" applyFont="1" applyFill="1" applyBorder="1" applyAlignment="1">
      <alignment horizontal="center" vertical="center"/>
    </xf>
    <xf numFmtId="0" fontId="18" fillId="0" borderId="3" xfId="10" applyFont="1" applyFill="1" applyBorder="1" applyAlignment="1">
      <alignment horizontal="distributed" vertical="center"/>
    </xf>
    <xf numFmtId="0" fontId="18" fillId="0" borderId="10" xfId="10" applyFont="1" applyFill="1" applyBorder="1" applyAlignment="1">
      <alignment horizontal="distributed" vertical="center"/>
    </xf>
    <xf numFmtId="0" fontId="11" fillId="0" borderId="10" xfId="10" applyFont="1" applyFill="1" applyBorder="1" applyAlignment="1">
      <alignment vertical="center"/>
    </xf>
    <xf numFmtId="0" fontId="18" fillId="0" borderId="55" xfId="10" applyFont="1" applyFill="1" applyBorder="1" applyAlignment="1">
      <alignment horizontal="distributed" vertical="center"/>
    </xf>
    <xf numFmtId="0" fontId="18" fillId="0" borderId="37" xfId="10" applyFont="1" applyFill="1" applyBorder="1" applyAlignment="1">
      <alignment horizontal="distributed" vertical="center"/>
    </xf>
    <xf numFmtId="0" fontId="11" fillId="0" borderId="76" xfId="10" applyFont="1" applyFill="1" applyBorder="1" applyAlignment="1">
      <alignment horizontal="center" vertical="center" wrapText="1"/>
    </xf>
    <xf numFmtId="0" fontId="11" fillId="0" borderId="5" xfId="10" applyFont="1" applyFill="1" applyBorder="1" applyAlignment="1">
      <alignment horizontal="center" vertical="center" wrapText="1"/>
    </xf>
    <xf numFmtId="0" fontId="11" fillId="3" borderId="56" xfId="30" applyFont="1" applyBorder="1" applyAlignment="1">
      <alignment horizontal="distributed" vertical="center" wrapText="1"/>
    </xf>
    <xf numFmtId="0" fontId="11" fillId="3" borderId="0" xfId="31" applyFont="1" applyAlignment="1">
      <alignment horizontal="center" vertical="center"/>
    </xf>
    <xf numFmtId="0" fontId="20" fillId="0" borderId="3" xfId="35" applyFont="1" applyBorder="1" applyAlignment="1">
      <alignment horizontal="distributed" vertical="center"/>
    </xf>
    <xf numFmtId="0" fontId="20" fillId="0" borderId="10" xfId="35" applyFont="1" applyBorder="1" applyAlignment="1">
      <alignment horizontal="distributed" vertical="center"/>
    </xf>
    <xf numFmtId="0" fontId="11" fillId="3" borderId="76" xfId="39" applyFont="1" applyFill="1" applyBorder="1" applyAlignment="1">
      <alignment horizontal="center" vertical="center" wrapText="1"/>
    </xf>
    <xf numFmtId="0" fontId="11" fillId="3" borderId="5" xfId="39" applyFont="1" applyFill="1" applyBorder="1" applyAlignment="1">
      <alignment horizontal="center" vertical="center" wrapText="1"/>
    </xf>
    <xf numFmtId="0" fontId="11" fillId="3" borderId="72" xfId="39" applyFont="1" applyFill="1" applyBorder="1" applyAlignment="1">
      <alignment horizontal="center" vertical="center" wrapText="1"/>
    </xf>
    <xf numFmtId="0" fontId="11" fillId="3" borderId="76" xfId="39" applyFont="1" applyFill="1" applyBorder="1" applyAlignment="1">
      <alignment horizontal="center" vertical="center"/>
    </xf>
    <xf numFmtId="0" fontId="11" fillId="3" borderId="5" xfId="39" applyFont="1" applyFill="1" applyBorder="1" applyAlignment="1">
      <alignment horizontal="center" vertical="center"/>
    </xf>
    <xf numFmtId="0" fontId="11" fillId="3" borderId="72" xfId="39" applyFont="1" applyFill="1" applyBorder="1" applyAlignment="1">
      <alignment horizontal="center" vertical="center"/>
    </xf>
    <xf numFmtId="0" fontId="11" fillId="3" borderId="83" xfId="39" applyFont="1" applyFill="1" applyBorder="1" applyAlignment="1">
      <alignment horizontal="left" vertical="top" wrapText="1"/>
    </xf>
    <xf numFmtId="0" fontId="11" fillId="3" borderId="89" xfId="39" applyFont="1" applyFill="1" applyBorder="1" applyAlignment="1">
      <alignment horizontal="left" vertical="top" wrapText="1"/>
    </xf>
    <xf numFmtId="0" fontId="11" fillId="3" borderId="1" xfId="39" applyFont="1" applyFill="1" applyBorder="1" applyAlignment="1">
      <alignment horizontal="left" vertical="top" wrapText="1"/>
    </xf>
    <xf numFmtId="0" fontId="11" fillId="3" borderId="0" xfId="39" applyFont="1" applyFill="1" applyAlignment="1">
      <alignment horizontal="left" vertical="top" wrapText="1"/>
    </xf>
    <xf numFmtId="0" fontId="11" fillId="3" borderId="11" xfId="39" applyFont="1" applyFill="1" applyBorder="1" applyAlignment="1">
      <alignment horizontal="left" vertical="top" wrapText="1"/>
    </xf>
    <xf numFmtId="0" fontId="11" fillId="3" borderId="83" xfId="39" applyFont="1" applyFill="1" applyBorder="1" applyAlignment="1">
      <alignment horizontal="center" vertical="top"/>
    </xf>
    <xf numFmtId="0" fontId="11" fillId="3" borderId="89" xfId="39" applyFont="1" applyFill="1" applyBorder="1" applyAlignment="1">
      <alignment horizontal="center" vertical="top"/>
    </xf>
    <xf numFmtId="0" fontId="11" fillId="3" borderId="1" xfId="39" applyFont="1" applyFill="1" applyBorder="1" applyAlignment="1">
      <alignment horizontal="center" vertical="top"/>
    </xf>
    <xf numFmtId="0" fontId="11" fillId="3" borderId="0" xfId="39" applyFont="1" applyFill="1" applyAlignment="1">
      <alignment horizontal="center" vertical="top"/>
    </xf>
    <xf numFmtId="0" fontId="11" fillId="3" borderId="11" xfId="39" applyFont="1" applyFill="1" applyBorder="1" applyAlignment="1">
      <alignment horizontal="center" vertical="top"/>
    </xf>
    <xf numFmtId="0" fontId="18" fillId="0" borderId="208" xfId="6" applyFont="1" applyBorder="1" applyAlignment="1">
      <alignment horizontal="center" vertical="center"/>
    </xf>
    <xf numFmtId="0" fontId="18" fillId="0" borderId="210" xfId="6" applyFont="1" applyBorder="1" applyAlignment="1">
      <alignment horizontal="distributed" vertical="center"/>
    </xf>
    <xf numFmtId="0" fontId="18" fillId="0" borderId="45" xfId="6" applyFont="1" applyBorder="1" applyAlignment="1">
      <alignment horizontal="distributed" vertical="center"/>
    </xf>
    <xf numFmtId="0" fontId="18" fillId="0" borderId="230" xfId="6" applyFont="1" applyBorder="1" applyAlignment="1">
      <alignment horizontal="distributed" vertical="center"/>
    </xf>
    <xf numFmtId="0" fontId="19" fillId="0" borderId="0" xfId="8" applyFont="1" applyAlignment="1">
      <alignment horizontal="center" vertical="center"/>
    </xf>
    <xf numFmtId="0" fontId="19" fillId="0" borderId="0" xfId="8" quotePrefix="1" applyFont="1" applyAlignment="1">
      <alignment horizontal="center" vertical="center"/>
    </xf>
    <xf numFmtId="0" fontId="18" fillId="0" borderId="0" xfId="8" applyFont="1" applyAlignment="1">
      <alignment horizontal="center" vertical="center"/>
    </xf>
    <xf numFmtId="0" fontId="18" fillId="0" borderId="84" xfId="8" applyFont="1" applyBorder="1" applyAlignment="1">
      <alignment horizontal="center" vertical="center" wrapText="1"/>
    </xf>
    <xf numFmtId="0" fontId="18" fillId="0" borderId="229" xfId="8" applyFont="1" applyBorder="1" applyAlignment="1">
      <alignment horizontal="center" vertical="center" wrapText="1"/>
    </xf>
    <xf numFmtId="0" fontId="18" fillId="0" borderId="207" xfId="8" applyFont="1" applyBorder="1" applyAlignment="1">
      <alignment horizontal="center" vertical="center" wrapText="1"/>
    </xf>
    <xf numFmtId="0" fontId="18" fillId="0" borderId="209" xfId="8" applyFont="1" applyBorder="1" applyAlignment="1">
      <alignment horizontal="center" vertical="center" wrapText="1"/>
    </xf>
    <xf numFmtId="0" fontId="19" fillId="0" borderId="0" xfId="6" quotePrefix="1" applyFont="1" applyAlignment="1">
      <alignment horizontal="center" vertical="center"/>
    </xf>
    <xf numFmtId="0" fontId="18" fillId="0" borderId="84" xfId="6" applyFont="1" applyBorder="1" applyAlignment="1">
      <alignment horizontal="center" vertical="center" wrapText="1"/>
    </xf>
    <xf numFmtId="0" fontId="18" fillId="0" borderId="229" xfId="6" applyFont="1" applyBorder="1" applyAlignment="1">
      <alignment horizontal="center" vertical="center" wrapText="1"/>
    </xf>
    <xf numFmtId="0" fontId="18" fillId="0" borderId="207" xfId="6" applyFont="1" applyBorder="1" applyAlignment="1">
      <alignment horizontal="center" vertical="center" wrapText="1"/>
    </xf>
    <xf numFmtId="0" fontId="18" fillId="0" borderId="209" xfId="6" applyFont="1" applyBorder="1" applyAlignment="1">
      <alignment horizontal="center" vertical="center" wrapText="1"/>
    </xf>
    <xf numFmtId="0" fontId="11" fillId="3" borderId="10" xfId="10" applyFont="1" applyBorder="1" applyAlignment="1">
      <alignment vertical="center"/>
    </xf>
  </cellXfs>
  <cellStyles count="40">
    <cellStyle name="パーセント" xfId="1" builtinId="5"/>
    <cellStyle name="桁区切り" xfId="2" builtinId="6"/>
    <cellStyle name="桁区切り 5" xfId="3" xr:uid="{00000000-0005-0000-0000-000002000000}"/>
    <cellStyle name="通貨 2" xfId="4" xr:uid="{00000000-0005-0000-0000-000003000000}"/>
    <cellStyle name="通貨 2 2" xfId="5" xr:uid="{00000000-0005-0000-0000-000004000000}"/>
    <cellStyle name="標準" xfId="0" builtinId="0"/>
    <cellStyle name="標準 10" xfId="6" xr:uid="{00000000-0005-0000-0000-000006000000}"/>
    <cellStyle name="標準 10 2" xfId="7" xr:uid="{00000000-0005-0000-0000-000007000000}"/>
    <cellStyle name="標準 11" xfId="8" xr:uid="{00000000-0005-0000-0000-000008000000}"/>
    <cellStyle name="標準 11 2" xfId="9" xr:uid="{00000000-0005-0000-0000-000009000000}"/>
    <cellStyle name="標準 12" xfId="10" xr:uid="{00000000-0005-0000-0000-00000A000000}"/>
    <cellStyle name="標準 13" xfId="11" xr:uid="{00000000-0005-0000-0000-00000B000000}"/>
    <cellStyle name="標準 13 2" xfId="12" xr:uid="{00000000-0005-0000-0000-00000C000000}"/>
    <cellStyle name="標準 14" xfId="13" xr:uid="{00000000-0005-0000-0000-00000D000000}"/>
    <cellStyle name="標準 15" xfId="14" xr:uid="{00000000-0005-0000-0000-00000E000000}"/>
    <cellStyle name="標準 16" xfId="15" xr:uid="{00000000-0005-0000-0000-00000F000000}"/>
    <cellStyle name="標準 17" xfId="16" xr:uid="{00000000-0005-0000-0000-000010000000}"/>
    <cellStyle name="標準 18" xfId="17" xr:uid="{00000000-0005-0000-0000-000011000000}"/>
    <cellStyle name="標準 19" xfId="18" xr:uid="{00000000-0005-0000-0000-000012000000}"/>
    <cellStyle name="標準 2" xfId="19" xr:uid="{00000000-0005-0000-0000-000013000000}"/>
    <cellStyle name="標準 2 2" xfId="20" xr:uid="{00000000-0005-0000-0000-000014000000}"/>
    <cellStyle name="標準 2 6" xfId="21" xr:uid="{00000000-0005-0000-0000-000015000000}"/>
    <cellStyle name="標準 2_10-13" xfId="22" xr:uid="{00000000-0005-0000-0000-000016000000}"/>
    <cellStyle name="標準 20" xfId="23" xr:uid="{00000000-0005-0000-0000-000017000000}"/>
    <cellStyle name="標準 21" xfId="24" xr:uid="{00000000-0005-0000-0000-000018000000}"/>
    <cellStyle name="標準 22" xfId="25" xr:uid="{00000000-0005-0000-0000-000019000000}"/>
    <cellStyle name="標準 23" xfId="26" xr:uid="{00000000-0005-0000-0000-00001A000000}"/>
    <cellStyle name="標準 24" xfId="27" xr:uid="{00000000-0005-0000-0000-00001B000000}"/>
    <cellStyle name="標準 25" xfId="28" xr:uid="{00000000-0005-0000-0000-00001C000000}"/>
    <cellStyle name="標準 26" xfId="29" xr:uid="{00000000-0005-0000-0000-00001D000000}"/>
    <cellStyle name="標準 3" xfId="30" xr:uid="{00000000-0005-0000-0000-00001E000000}"/>
    <cellStyle name="標準 4" xfId="31" xr:uid="{00000000-0005-0000-0000-00001F000000}"/>
    <cellStyle name="標準 5" xfId="32" xr:uid="{00000000-0005-0000-0000-000020000000}"/>
    <cellStyle name="標準 5 2" xfId="33" xr:uid="{00000000-0005-0000-0000-000021000000}"/>
    <cellStyle name="標準 6" xfId="34" xr:uid="{00000000-0005-0000-0000-000022000000}"/>
    <cellStyle name="標準 7" xfId="35" xr:uid="{00000000-0005-0000-0000-000023000000}"/>
    <cellStyle name="標準 8" xfId="36" xr:uid="{00000000-0005-0000-0000-000024000000}"/>
    <cellStyle name="標準 9" xfId="37" xr:uid="{00000000-0005-0000-0000-000025000000}"/>
    <cellStyle name="標準_RP-29-35" xfId="38" xr:uid="{00000000-0005-0000-0000-000026000000}"/>
    <cellStyle name="標準_改訂案" xfId="39" xr:uid="{00000000-0005-0000-0000-00002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9525</xdr:colOff>
      <xdr:row>43</xdr:row>
      <xdr:rowOff>47625</xdr:rowOff>
    </xdr:from>
    <xdr:to>
      <xdr:col>1</xdr:col>
      <xdr:colOff>85725</xdr:colOff>
      <xdr:row>50</xdr:row>
      <xdr:rowOff>180975</xdr:rowOff>
    </xdr:to>
    <xdr:sp macro="" textlink="">
      <xdr:nvSpPr>
        <xdr:cNvPr id="1029" name="AutoShape 62">
          <a:extLst>
            <a:ext uri="{FF2B5EF4-FFF2-40B4-BE49-F238E27FC236}">
              <a16:creationId xmlns:a16="http://schemas.microsoft.com/office/drawing/2014/main" id="{E558A6EA-0567-A12F-C6A0-1606A90CCA51}"/>
            </a:ext>
          </a:extLst>
        </xdr:cNvPr>
        <xdr:cNvSpPr>
          <a:spLocks/>
        </xdr:cNvSpPr>
      </xdr:nvSpPr>
      <xdr:spPr bwMode="auto">
        <a:xfrm>
          <a:off x="66675" y="11334750"/>
          <a:ext cx="76200" cy="2190750"/>
        </a:xfrm>
        <a:prstGeom prst="leftBracket">
          <a:avLst>
            <a:gd name="adj" fmla="val 239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124</xdr:row>
      <xdr:rowOff>47625</xdr:rowOff>
    </xdr:from>
    <xdr:to>
      <xdr:col>1</xdr:col>
      <xdr:colOff>85725</xdr:colOff>
      <xdr:row>131</xdr:row>
      <xdr:rowOff>180975</xdr:rowOff>
    </xdr:to>
    <xdr:sp macro="" textlink="">
      <xdr:nvSpPr>
        <xdr:cNvPr id="1030" name="AutoShape 62">
          <a:extLst>
            <a:ext uri="{FF2B5EF4-FFF2-40B4-BE49-F238E27FC236}">
              <a16:creationId xmlns:a16="http://schemas.microsoft.com/office/drawing/2014/main" id="{2381F949-0EB3-C737-32E3-4C509BE6D436}"/>
            </a:ext>
          </a:extLst>
        </xdr:cNvPr>
        <xdr:cNvSpPr>
          <a:spLocks/>
        </xdr:cNvSpPr>
      </xdr:nvSpPr>
      <xdr:spPr bwMode="auto">
        <a:xfrm>
          <a:off x="66675" y="26584275"/>
          <a:ext cx="76200" cy="1400175"/>
        </a:xfrm>
        <a:prstGeom prst="leftBracket">
          <a:avLst>
            <a:gd name="adj" fmla="val 1538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43</xdr:row>
      <xdr:rowOff>47625</xdr:rowOff>
    </xdr:from>
    <xdr:to>
      <xdr:col>1</xdr:col>
      <xdr:colOff>85725</xdr:colOff>
      <xdr:row>50</xdr:row>
      <xdr:rowOff>180975</xdr:rowOff>
    </xdr:to>
    <xdr:sp macro="" textlink="">
      <xdr:nvSpPr>
        <xdr:cNvPr id="1031" name="AutoShape 62">
          <a:extLst>
            <a:ext uri="{FF2B5EF4-FFF2-40B4-BE49-F238E27FC236}">
              <a16:creationId xmlns:a16="http://schemas.microsoft.com/office/drawing/2014/main" id="{BA4403B8-C1DE-F4AF-13BF-8E543B2933E7}"/>
            </a:ext>
          </a:extLst>
        </xdr:cNvPr>
        <xdr:cNvSpPr>
          <a:spLocks/>
        </xdr:cNvSpPr>
      </xdr:nvSpPr>
      <xdr:spPr bwMode="auto">
        <a:xfrm>
          <a:off x="66675" y="11334750"/>
          <a:ext cx="76200" cy="2190750"/>
        </a:xfrm>
        <a:prstGeom prst="leftBracket">
          <a:avLst>
            <a:gd name="adj" fmla="val 239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124</xdr:row>
      <xdr:rowOff>47625</xdr:rowOff>
    </xdr:from>
    <xdr:to>
      <xdr:col>1</xdr:col>
      <xdr:colOff>85725</xdr:colOff>
      <xdr:row>131</xdr:row>
      <xdr:rowOff>180975</xdr:rowOff>
    </xdr:to>
    <xdr:sp macro="" textlink="">
      <xdr:nvSpPr>
        <xdr:cNvPr id="1032" name="AutoShape 62">
          <a:extLst>
            <a:ext uri="{FF2B5EF4-FFF2-40B4-BE49-F238E27FC236}">
              <a16:creationId xmlns:a16="http://schemas.microsoft.com/office/drawing/2014/main" id="{BCE3BA69-92C3-E056-E822-F8D9235EB799}"/>
            </a:ext>
          </a:extLst>
        </xdr:cNvPr>
        <xdr:cNvSpPr>
          <a:spLocks/>
        </xdr:cNvSpPr>
      </xdr:nvSpPr>
      <xdr:spPr bwMode="auto">
        <a:xfrm>
          <a:off x="66675" y="26584275"/>
          <a:ext cx="76200" cy="1400175"/>
        </a:xfrm>
        <a:prstGeom prst="leftBracket">
          <a:avLst>
            <a:gd name="adj" fmla="val 1538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677540</xdr:colOff>
      <xdr:row>8</xdr:row>
      <xdr:rowOff>60572</xdr:rowOff>
    </xdr:from>
    <xdr:ext cx="132665" cy="153274"/>
    <xdr:sp macro="" textlink="">
      <xdr:nvSpPr>
        <xdr:cNvPr id="2" name="Text Box 1">
          <a:extLst>
            <a:ext uri="{FF2B5EF4-FFF2-40B4-BE49-F238E27FC236}">
              <a16:creationId xmlns:a16="http://schemas.microsoft.com/office/drawing/2014/main" id="{8DE88FBF-5E57-96EC-338F-292448233FF3}"/>
            </a:ext>
          </a:extLst>
        </xdr:cNvPr>
        <xdr:cNvSpPr txBox="1">
          <a:spLocks noChangeArrowheads="1"/>
        </xdr:cNvSpPr>
      </xdr:nvSpPr>
      <xdr:spPr bwMode="auto">
        <a:xfrm>
          <a:off x="1657254" y="1897536"/>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2</xdr:col>
      <xdr:colOff>677540</xdr:colOff>
      <xdr:row>58</xdr:row>
      <xdr:rowOff>152013</xdr:rowOff>
    </xdr:from>
    <xdr:ext cx="132665" cy="153274"/>
    <xdr:sp macro="" textlink="">
      <xdr:nvSpPr>
        <xdr:cNvPr id="3" name="Text Box 1">
          <a:extLst>
            <a:ext uri="{FF2B5EF4-FFF2-40B4-BE49-F238E27FC236}">
              <a16:creationId xmlns:a16="http://schemas.microsoft.com/office/drawing/2014/main" id="{244B115B-CA9D-F669-1853-132928F198E6}"/>
            </a:ext>
          </a:extLst>
        </xdr:cNvPr>
        <xdr:cNvSpPr txBox="1">
          <a:spLocks noChangeArrowheads="1"/>
        </xdr:cNvSpPr>
      </xdr:nvSpPr>
      <xdr:spPr bwMode="auto">
        <a:xfrm>
          <a:off x="1657254" y="16031549"/>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2</xdr:col>
      <xdr:colOff>677540</xdr:colOff>
      <xdr:row>8</xdr:row>
      <xdr:rowOff>60572</xdr:rowOff>
    </xdr:from>
    <xdr:ext cx="132665" cy="153274"/>
    <xdr:sp macro="" textlink="">
      <xdr:nvSpPr>
        <xdr:cNvPr id="4" name="Text Box 1">
          <a:extLst>
            <a:ext uri="{FF2B5EF4-FFF2-40B4-BE49-F238E27FC236}">
              <a16:creationId xmlns:a16="http://schemas.microsoft.com/office/drawing/2014/main" id="{BABCB981-96FC-E91E-AD59-7AFD934CB5E2}"/>
            </a:ext>
          </a:extLst>
        </xdr:cNvPr>
        <xdr:cNvSpPr txBox="1">
          <a:spLocks noChangeArrowheads="1"/>
        </xdr:cNvSpPr>
      </xdr:nvSpPr>
      <xdr:spPr bwMode="auto">
        <a:xfrm>
          <a:off x="1657254" y="1897536"/>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2</xdr:col>
      <xdr:colOff>677540</xdr:colOff>
      <xdr:row>58</xdr:row>
      <xdr:rowOff>152013</xdr:rowOff>
    </xdr:from>
    <xdr:ext cx="132665" cy="153274"/>
    <xdr:sp macro="" textlink="">
      <xdr:nvSpPr>
        <xdr:cNvPr id="5" name="Text Box 1">
          <a:extLst>
            <a:ext uri="{FF2B5EF4-FFF2-40B4-BE49-F238E27FC236}">
              <a16:creationId xmlns:a16="http://schemas.microsoft.com/office/drawing/2014/main" id="{5B76C1CA-E2D5-460E-6458-CE82FA075952}"/>
            </a:ext>
          </a:extLst>
        </xdr:cNvPr>
        <xdr:cNvSpPr txBox="1">
          <a:spLocks noChangeArrowheads="1"/>
        </xdr:cNvSpPr>
      </xdr:nvSpPr>
      <xdr:spPr bwMode="auto">
        <a:xfrm>
          <a:off x="1657254" y="16031549"/>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29</xdr:col>
      <xdr:colOff>47625</xdr:colOff>
      <xdr:row>15</xdr:row>
      <xdr:rowOff>66675</xdr:rowOff>
    </xdr:from>
    <xdr:to>
      <xdr:col>29</xdr:col>
      <xdr:colOff>200025</xdr:colOff>
      <xdr:row>22</xdr:row>
      <xdr:rowOff>133350</xdr:rowOff>
    </xdr:to>
    <xdr:grpSp>
      <xdr:nvGrpSpPr>
        <xdr:cNvPr id="11279" name="Group 1">
          <a:extLst>
            <a:ext uri="{FF2B5EF4-FFF2-40B4-BE49-F238E27FC236}">
              <a16:creationId xmlns:a16="http://schemas.microsoft.com/office/drawing/2014/main" id="{D6B518C4-8C9A-148B-19A0-EA3776EED012}"/>
            </a:ext>
          </a:extLst>
        </xdr:cNvPr>
        <xdr:cNvGrpSpPr>
          <a:grpSpLocks/>
        </xdr:cNvGrpSpPr>
      </xdr:nvGrpSpPr>
      <xdr:grpSpPr bwMode="auto">
        <a:xfrm>
          <a:off x="18116550" y="3895725"/>
          <a:ext cx="152400" cy="2066925"/>
          <a:chOff x="-55" y="-16877"/>
          <a:chExt cx="16" cy="266"/>
        </a:xfrm>
      </xdr:grpSpPr>
      <xdr:sp macro="" textlink="">
        <xdr:nvSpPr>
          <xdr:cNvPr id="11287" name="Arc 2">
            <a:extLst>
              <a:ext uri="{FF2B5EF4-FFF2-40B4-BE49-F238E27FC236}">
                <a16:creationId xmlns:a16="http://schemas.microsoft.com/office/drawing/2014/main" id="{D2DA6189-B78E-10C8-DBEA-2BE7A8C8EB4A}"/>
              </a:ext>
            </a:extLst>
          </xdr:cNvPr>
          <xdr:cNvSpPr>
            <a:spLocks/>
          </xdr:cNvSpPr>
        </xdr:nvSpPr>
        <xdr:spPr bwMode="auto">
          <a:xfrm flipV="1">
            <a:off x="-55" y="-16621"/>
            <a:ext cx="9"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8" name="Line 3">
            <a:extLst>
              <a:ext uri="{FF2B5EF4-FFF2-40B4-BE49-F238E27FC236}">
                <a16:creationId xmlns:a16="http://schemas.microsoft.com/office/drawing/2014/main" id="{4BAFCC76-577E-C742-F548-89EF77E08395}"/>
              </a:ext>
            </a:extLst>
          </xdr:cNvPr>
          <xdr:cNvSpPr>
            <a:spLocks noChangeShapeType="1"/>
          </xdr:cNvSpPr>
        </xdr:nvSpPr>
        <xdr:spPr bwMode="auto">
          <a:xfrm flipV="1">
            <a:off x="-46" y="-16733"/>
            <a:ext cx="0"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9" name="Arc 4">
            <a:extLst>
              <a:ext uri="{FF2B5EF4-FFF2-40B4-BE49-F238E27FC236}">
                <a16:creationId xmlns:a16="http://schemas.microsoft.com/office/drawing/2014/main" id="{75524335-CC78-2274-C0E1-572DC7863FB3}"/>
              </a:ext>
            </a:extLst>
          </xdr:cNvPr>
          <xdr:cNvSpPr>
            <a:spLocks/>
          </xdr:cNvSpPr>
        </xdr:nvSpPr>
        <xdr:spPr bwMode="auto">
          <a:xfrm flipH="1">
            <a:off x="-46" y="-16743"/>
            <a:ext cx="7"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90" name="Arc 5">
            <a:extLst>
              <a:ext uri="{FF2B5EF4-FFF2-40B4-BE49-F238E27FC236}">
                <a16:creationId xmlns:a16="http://schemas.microsoft.com/office/drawing/2014/main" id="{2FD7DBDD-30B4-7983-678D-164186E38B5D}"/>
              </a:ext>
            </a:extLst>
          </xdr:cNvPr>
          <xdr:cNvSpPr>
            <a:spLocks/>
          </xdr:cNvSpPr>
        </xdr:nvSpPr>
        <xdr:spPr bwMode="auto">
          <a:xfrm flipH="1" flipV="1">
            <a:off x="-46" y="-16755"/>
            <a:ext cx="7" cy="12"/>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91" name="Line 6">
            <a:extLst>
              <a:ext uri="{FF2B5EF4-FFF2-40B4-BE49-F238E27FC236}">
                <a16:creationId xmlns:a16="http://schemas.microsoft.com/office/drawing/2014/main" id="{35A45D82-2CEA-4611-C428-891D35529EAB}"/>
              </a:ext>
            </a:extLst>
          </xdr:cNvPr>
          <xdr:cNvSpPr>
            <a:spLocks noChangeShapeType="1"/>
          </xdr:cNvSpPr>
        </xdr:nvSpPr>
        <xdr:spPr bwMode="auto">
          <a:xfrm flipV="1">
            <a:off x="-46" y="-16865"/>
            <a:ext cx="0" cy="1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92" name="Arc 7">
            <a:extLst>
              <a:ext uri="{FF2B5EF4-FFF2-40B4-BE49-F238E27FC236}">
                <a16:creationId xmlns:a16="http://schemas.microsoft.com/office/drawing/2014/main" id="{896D3FE7-45A0-AE7B-CF0E-112CF0D02C0C}"/>
              </a:ext>
            </a:extLst>
          </xdr:cNvPr>
          <xdr:cNvSpPr>
            <a:spLocks/>
          </xdr:cNvSpPr>
        </xdr:nvSpPr>
        <xdr:spPr bwMode="auto">
          <a:xfrm>
            <a:off x="-55" y="-16877"/>
            <a:ext cx="9"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29</xdr:col>
      <xdr:colOff>47625</xdr:colOff>
      <xdr:row>15</xdr:row>
      <xdr:rowOff>66675</xdr:rowOff>
    </xdr:from>
    <xdr:to>
      <xdr:col>29</xdr:col>
      <xdr:colOff>200025</xdr:colOff>
      <xdr:row>22</xdr:row>
      <xdr:rowOff>133350</xdr:rowOff>
    </xdr:to>
    <xdr:grpSp>
      <xdr:nvGrpSpPr>
        <xdr:cNvPr id="11280" name="Group 1">
          <a:extLst>
            <a:ext uri="{FF2B5EF4-FFF2-40B4-BE49-F238E27FC236}">
              <a16:creationId xmlns:a16="http://schemas.microsoft.com/office/drawing/2014/main" id="{FB08ADCF-0170-6CBB-9300-1065183E04CF}"/>
            </a:ext>
          </a:extLst>
        </xdr:cNvPr>
        <xdr:cNvGrpSpPr>
          <a:grpSpLocks/>
        </xdr:cNvGrpSpPr>
      </xdr:nvGrpSpPr>
      <xdr:grpSpPr bwMode="auto">
        <a:xfrm>
          <a:off x="18116550" y="3895725"/>
          <a:ext cx="152400" cy="2066925"/>
          <a:chOff x="-55" y="-16877"/>
          <a:chExt cx="16" cy="266"/>
        </a:xfrm>
      </xdr:grpSpPr>
      <xdr:sp macro="" textlink="">
        <xdr:nvSpPr>
          <xdr:cNvPr id="11281" name="Arc 2">
            <a:extLst>
              <a:ext uri="{FF2B5EF4-FFF2-40B4-BE49-F238E27FC236}">
                <a16:creationId xmlns:a16="http://schemas.microsoft.com/office/drawing/2014/main" id="{238EFA66-694A-B757-E5F6-04A058202389}"/>
              </a:ext>
            </a:extLst>
          </xdr:cNvPr>
          <xdr:cNvSpPr>
            <a:spLocks/>
          </xdr:cNvSpPr>
        </xdr:nvSpPr>
        <xdr:spPr bwMode="auto">
          <a:xfrm flipV="1">
            <a:off x="-55" y="-16621"/>
            <a:ext cx="9"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 name="Line 3">
            <a:extLst>
              <a:ext uri="{FF2B5EF4-FFF2-40B4-BE49-F238E27FC236}">
                <a16:creationId xmlns:a16="http://schemas.microsoft.com/office/drawing/2014/main" id="{421692A0-04CF-37C2-1272-2075904F964A}"/>
              </a:ext>
            </a:extLst>
          </xdr:cNvPr>
          <xdr:cNvSpPr>
            <a:spLocks noChangeShapeType="1"/>
          </xdr:cNvSpPr>
        </xdr:nvSpPr>
        <xdr:spPr bwMode="auto">
          <a:xfrm flipV="1">
            <a:off x="-46" y="-16733"/>
            <a:ext cx="0"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 name="Arc 4">
            <a:extLst>
              <a:ext uri="{FF2B5EF4-FFF2-40B4-BE49-F238E27FC236}">
                <a16:creationId xmlns:a16="http://schemas.microsoft.com/office/drawing/2014/main" id="{3156CAC2-BBE7-AD3E-F74D-3D0D636C30D8}"/>
              </a:ext>
            </a:extLst>
          </xdr:cNvPr>
          <xdr:cNvSpPr>
            <a:spLocks/>
          </xdr:cNvSpPr>
        </xdr:nvSpPr>
        <xdr:spPr bwMode="auto">
          <a:xfrm flipH="1">
            <a:off x="-46" y="-16743"/>
            <a:ext cx="7"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 name="Arc 5">
            <a:extLst>
              <a:ext uri="{FF2B5EF4-FFF2-40B4-BE49-F238E27FC236}">
                <a16:creationId xmlns:a16="http://schemas.microsoft.com/office/drawing/2014/main" id="{058E364F-777A-0DEC-4CF7-4471F2AD5276}"/>
              </a:ext>
            </a:extLst>
          </xdr:cNvPr>
          <xdr:cNvSpPr>
            <a:spLocks/>
          </xdr:cNvSpPr>
        </xdr:nvSpPr>
        <xdr:spPr bwMode="auto">
          <a:xfrm flipH="1" flipV="1">
            <a:off x="-46" y="-16755"/>
            <a:ext cx="7" cy="12"/>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5" name="Line 6">
            <a:extLst>
              <a:ext uri="{FF2B5EF4-FFF2-40B4-BE49-F238E27FC236}">
                <a16:creationId xmlns:a16="http://schemas.microsoft.com/office/drawing/2014/main" id="{4EB0268D-C579-0B84-052A-BDD323754B75}"/>
              </a:ext>
            </a:extLst>
          </xdr:cNvPr>
          <xdr:cNvSpPr>
            <a:spLocks noChangeShapeType="1"/>
          </xdr:cNvSpPr>
        </xdr:nvSpPr>
        <xdr:spPr bwMode="auto">
          <a:xfrm flipV="1">
            <a:off x="-46" y="-16865"/>
            <a:ext cx="0" cy="1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6" name="Arc 7">
            <a:extLst>
              <a:ext uri="{FF2B5EF4-FFF2-40B4-BE49-F238E27FC236}">
                <a16:creationId xmlns:a16="http://schemas.microsoft.com/office/drawing/2014/main" id="{EEC1C9FD-6824-48E8-6810-782853B6E5C2}"/>
              </a:ext>
            </a:extLst>
          </xdr:cNvPr>
          <xdr:cNvSpPr>
            <a:spLocks/>
          </xdr:cNvSpPr>
        </xdr:nvSpPr>
        <xdr:spPr bwMode="auto">
          <a:xfrm>
            <a:off x="-55" y="-16877"/>
            <a:ext cx="9"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57150</xdr:colOff>
      <xdr:row>19</xdr:row>
      <xdr:rowOff>47625</xdr:rowOff>
    </xdr:from>
    <xdr:to>
      <xdr:col>20</xdr:col>
      <xdr:colOff>190500</xdr:colOff>
      <xdr:row>26</xdr:row>
      <xdr:rowOff>123825</xdr:rowOff>
    </xdr:to>
    <xdr:sp macro="" textlink="">
      <xdr:nvSpPr>
        <xdr:cNvPr id="12299" name="AutoShape 8">
          <a:extLst>
            <a:ext uri="{FF2B5EF4-FFF2-40B4-BE49-F238E27FC236}">
              <a16:creationId xmlns:a16="http://schemas.microsoft.com/office/drawing/2014/main" id="{922B3B1C-AB37-7A8B-CECB-B54E80DA9CFB}"/>
            </a:ext>
          </a:extLst>
        </xdr:cNvPr>
        <xdr:cNvSpPr>
          <a:spLocks/>
        </xdr:cNvSpPr>
      </xdr:nvSpPr>
      <xdr:spPr bwMode="auto">
        <a:xfrm>
          <a:off x="13668375" y="3971925"/>
          <a:ext cx="133350" cy="1343025"/>
        </a:xfrm>
        <a:prstGeom prst="leftBrace">
          <a:avLst>
            <a:gd name="adj1" fmla="val 839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17</xdr:col>
      <xdr:colOff>295910</xdr:colOff>
      <xdr:row>5</xdr:row>
      <xdr:rowOff>217170</xdr:rowOff>
    </xdr:from>
    <xdr:ext cx="132665" cy="143694"/>
    <xdr:sp macro="" textlink="">
      <xdr:nvSpPr>
        <xdr:cNvPr id="3" name="Text Box 9">
          <a:extLst>
            <a:ext uri="{FF2B5EF4-FFF2-40B4-BE49-F238E27FC236}">
              <a16:creationId xmlns:a16="http://schemas.microsoft.com/office/drawing/2014/main" id="{3DBFB2D7-19DC-4C88-825B-A61AA40FB7D7}"/>
            </a:ext>
          </a:extLst>
        </xdr:cNvPr>
        <xdr:cNvSpPr txBox="1">
          <a:spLocks noChangeArrowheads="1"/>
        </xdr:cNvSpPr>
      </xdr:nvSpPr>
      <xdr:spPr bwMode="auto">
        <a:xfrm>
          <a:off x="12474303" y="1319349"/>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15</xdr:col>
      <xdr:colOff>295910</xdr:colOff>
      <xdr:row>5</xdr:row>
      <xdr:rowOff>253365</xdr:rowOff>
    </xdr:from>
    <xdr:ext cx="132665" cy="143694"/>
    <xdr:sp macro="" textlink="">
      <xdr:nvSpPr>
        <xdr:cNvPr id="4" name="Text Box 10">
          <a:extLst>
            <a:ext uri="{FF2B5EF4-FFF2-40B4-BE49-F238E27FC236}">
              <a16:creationId xmlns:a16="http://schemas.microsoft.com/office/drawing/2014/main" id="{DB46CCE6-D205-B45B-779E-692E0F54C2DA}"/>
            </a:ext>
          </a:extLst>
        </xdr:cNvPr>
        <xdr:cNvSpPr txBox="1">
          <a:spLocks noChangeArrowheads="1"/>
        </xdr:cNvSpPr>
      </xdr:nvSpPr>
      <xdr:spPr bwMode="auto">
        <a:xfrm>
          <a:off x="11521803" y="1355544"/>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twoCellAnchor editAs="oneCell">
    <xdr:from>
      <xdr:col>18</xdr:col>
      <xdr:colOff>508000</xdr:colOff>
      <xdr:row>5</xdr:row>
      <xdr:rowOff>191135</xdr:rowOff>
    </xdr:from>
    <xdr:to>
      <xdr:col>19</xdr:col>
      <xdr:colOff>38022</xdr:colOff>
      <xdr:row>5</xdr:row>
      <xdr:rowOff>408060</xdr:rowOff>
    </xdr:to>
    <xdr:sp macro="" textlink="">
      <xdr:nvSpPr>
        <xdr:cNvPr id="5" name="Text Box 11">
          <a:extLst>
            <a:ext uri="{FF2B5EF4-FFF2-40B4-BE49-F238E27FC236}">
              <a16:creationId xmlns:a16="http://schemas.microsoft.com/office/drawing/2014/main" id="{0DF8D1AF-4D7C-CBAB-F39C-66A72C33266B}"/>
            </a:ext>
          </a:extLst>
        </xdr:cNvPr>
        <xdr:cNvSpPr txBox="1">
          <a:spLocks noChangeArrowheads="1"/>
        </xdr:cNvSpPr>
      </xdr:nvSpPr>
      <xdr:spPr bwMode="auto">
        <a:xfrm>
          <a:off x="13173075" y="1314450"/>
          <a:ext cx="22860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明朝"/>
            </a:rPr>
            <a:t>(3)</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twoCellAnchor>
  <xdr:oneCellAnchor>
    <xdr:from>
      <xdr:col>19</xdr:col>
      <xdr:colOff>43815</xdr:colOff>
      <xdr:row>27</xdr:row>
      <xdr:rowOff>3175</xdr:rowOff>
    </xdr:from>
    <xdr:ext cx="140904" cy="278716"/>
    <xdr:sp macro="" textlink="">
      <xdr:nvSpPr>
        <xdr:cNvPr id="6" name="Text Box 17">
          <a:extLst>
            <a:ext uri="{FF2B5EF4-FFF2-40B4-BE49-F238E27FC236}">
              <a16:creationId xmlns:a16="http://schemas.microsoft.com/office/drawing/2014/main" id="{BE1349ED-A1FF-4A3F-BBCE-5007E32F966F}"/>
            </a:ext>
          </a:extLst>
        </xdr:cNvPr>
        <xdr:cNvSpPr txBox="1">
          <a:spLocks noChangeArrowheads="1"/>
        </xdr:cNvSpPr>
      </xdr:nvSpPr>
      <xdr:spPr bwMode="auto">
        <a:xfrm>
          <a:off x="12160159" y="5282746"/>
          <a:ext cx="132665" cy="237629"/>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(4)</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oneCellAnchor>
  <xdr:twoCellAnchor>
    <xdr:from>
      <xdr:col>20</xdr:col>
      <xdr:colOff>57150</xdr:colOff>
      <xdr:row>19</xdr:row>
      <xdr:rowOff>47625</xdr:rowOff>
    </xdr:from>
    <xdr:to>
      <xdr:col>20</xdr:col>
      <xdr:colOff>190500</xdr:colOff>
      <xdr:row>26</xdr:row>
      <xdr:rowOff>123825</xdr:rowOff>
    </xdr:to>
    <xdr:sp macro="" textlink="">
      <xdr:nvSpPr>
        <xdr:cNvPr id="12304" name="AutoShape 8">
          <a:extLst>
            <a:ext uri="{FF2B5EF4-FFF2-40B4-BE49-F238E27FC236}">
              <a16:creationId xmlns:a16="http://schemas.microsoft.com/office/drawing/2014/main" id="{3E330C37-2FFD-00D3-40D3-CBA1E93280E7}"/>
            </a:ext>
          </a:extLst>
        </xdr:cNvPr>
        <xdr:cNvSpPr>
          <a:spLocks/>
        </xdr:cNvSpPr>
      </xdr:nvSpPr>
      <xdr:spPr bwMode="auto">
        <a:xfrm>
          <a:off x="13668375" y="3971925"/>
          <a:ext cx="133350" cy="1343025"/>
        </a:xfrm>
        <a:prstGeom prst="leftBrace">
          <a:avLst>
            <a:gd name="adj1" fmla="val 839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17</xdr:col>
      <xdr:colOff>295910</xdr:colOff>
      <xdr:row>5</xdr:row>
      <xdr:rowOff>217170</xdr:rowOff>
    </xdr:from>
    <xdr:ext cx="132665" cy="143694"/>
    <xdr:sp macro="" textlink="">
      <xdr:nvSpPr>
        <xdr:cNvPr id="2" name="Text Box 9">
          <a:extLst>
            <a:ext uri="{FF2B5EF4-FFF2-40B4-BE49-F238E27FC236}">
              <a16:creationId xmlns:a16="http://schemas.microsoft.com/office/drawing/2014/main" id="{F14D26AC-B8FF-163B-4EB4-6031DC1A59A4}"/>
            </a:ext>
          </a:extLst>
        </xdr:cNvPr>
        <xdr:cNvSpPr txBox="1">
          <a:spLocks noChangeArrowheads="1"/>
        </xdr:cNvSpPr>
      </xdr:nvSpPr>
      <xdr:spPr bwMode="auto">
        <a:xfrm>
          <a:off x="12474303" y="1319349"/>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15</xdr:col>
      <xdr:colOff>295910</xdr:colOff>
      <xdr:row>5</xdr:row>
      <xdr:rowOff>253365</xdr:rowOff>
    </xdr:from>
    <xdr:ext cx="132665" cy="143694"/>
    <xdr:sp macro="" textlink="">
      <xdr:nvSpPr>
        <xdr:cNvPr id="7" name="Text Box 10">
          <a:extLst>
            <a:ext uri="{FF2B5EF4-FFF2-40B4-BE49-F238E27FC236}">
              <a16:creationId xmlns:a16="http://schemas.microsoft.com/office/drawing/2014/main" id="{95A2A2F9-FF87-6035-44B8-DDB4BC137EF6}"/>
            </a:ext>
          </a:extLst>
        </xdr:cNvPr>
        <xdr:cNvSpPr txBox="1">
          <a:spLocks noChangeArrowheads="1"/>
        </xdr:cNvSpPr>
      </xdr:nvSpPr>
      <xdr:spPr bwMode="auto">
        <a:xfrm>
          <a:off x="11521803" y="1355544"/>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twoCellAnchor editAs="oneCell">
    <xdr:from>
      <xdr:col>18</xdr:col>
      <xdr:colOff>508000</xdr:colOff>
      <xdr:row>5</xdr:row>
      <xdr:rowOff>191135</xdr:rowOff>
    </xdr:from>
    <xdr:to>
      <xdr:col>19</xdr:col>
      <xdr:colOff>38022</xdr:colOff>
      <xdr:row>5</xdr:row>
      <xdr:rowOff>408060</xdr:rowOff>
    </xdr:to>
    <xdr:sp macro="" textlink="">
      <xdr:nvSpPr>
        <xdr:cNvPr id="8" name="Text Box 11">
          <a:extLst>
            <a:ext uri="{FF2B5EF4-FFF2-40B4-BE49-F238E27FC236}">
              <a16:creationId xmlns:a16="http://schemas.microsoft.com/office/drawing/2014/main" id="{73594DFB-99C8-513F-F2D4-11ABC5C57DF0}"/>
            </a:ext>
          </a:extLst>
        </xdr:cNvPr>
        <xdr:cNvSpPr txBox="1">
          <a:spLocks noChangeArrowheads="1"/>
        </xdr:cNvSpPr>
      </xdr:nvSpPr>
      <xdr:spPr bwMode="auto">
        <a:xfrm>
          <a:off x="13173075" y="1314450"/>
          <a:ext cx="22860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明朝"/>
            </a:rPr>
            <a:t>(3)</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twoCellAnchor>
  <xdr:oneCellAnchor>
    <xdr:from>
      <xdr:col>19</xdr:col>
      <xdr:colOff>43815</xdr:colOff>
      <xdr:row>27</xdr:row>
      <xdr:rowOff>3175</xdr:rowOff>
    </xdr:from>
    <xdr:ext cx="140904" cy="278716"/>
    <xdr:sp macro="" textlink="">
      <xdr:nvSpPr>
        <xdr:cNvPr id="9" name="Text Box 17">
          <a:extLst>
            <a:ext uri="{FF2B5EF4-FFF2-40B4-BE49-F238E27FC236}">
              <a16:creationId xmlns:a16="http://schemas.microsoft.com/office/drawing/2014/main" id="{EBFC649E-907C-94CA-F501-8A77966F9B9A}"/>
            </a:ext>
          </a:extLst>
        </xdr:cNvPr>
        <xdr:cNvSpPr txBox="1">
          <a:spLocks noChangeArrowheads="1"/>
        </xdr:cNvSpPr>
      </xdr:nvSpPr>
      <xdr:spPr bwMode="auto">
        <a:xfrm>
          <a:off x="12160159" y="5282746"/>
          <a:ext cx="132665" cy="237629"/>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(4)</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19</xdr:col>
      <xdr:colOff>0</xdr:colOff>
      <xdr:row>19</xdr:row>
      <xdr:rowOff>47625</xdr:rowOff>
    </xdr:from>
    <xdr:to>
      <xdr:col>19</xdr:col>
      <xdr:colOff>114300</xdr:colOff>
      <xdr:row>26</xdr:row>
      <xdr:rowOff>142875</xdr:rowOff>
    </xdr:to>
    <xdr:grpSp>
      <xdr:nvGrpSpPr>
        <xdr:cNvPr id="13331" name="Group 1">
          <a:extLst>
            <a:ext uri="{FF2B5EF4-FFF2-40B4-BE49-F238E27FC236}">
              <a16:creationId xmlns:a16="http://schemas.microsoft.com/office/drawing/2014/main" id="{14AF5BD6-1A7B-FA44-C5E5-C1E940FD81BD}"/>
            </a:ext>
          </a:extLst>
        </xdr:cNvPr>
        <xdr:cNvGrpSpPr>
          <a:grpSpLocks/>
        </xdr:cNvGrpSpPr>
      </xdr:nvGrpSpPr>
      <xdr:grpSpPr bwMode="auto">
        <a:xfrm>
          <a:off x="21717000" y="3720042"/>
          <a:ext cx="114300" cy="1354666"/>
          <a:chOff x="482" y="-39090"/>
          <a:chExt cx="3876" cy="272"/>
        </a:xfrm>
      </xdr:grpSpPr>
      <xdr:sp macro="" textlink="">
        <xdr:nvSpPr>
          <xdr:cNvPr id="13343" name="Arc 2">
            <a:extLst>
              <a:ext uri="{FF2B5EF4-FFF2-40B4-BE49-F238E27FC236}">
                <a16:creationId xmlns:a16="http://schemas.microsoft.com/office/drawing/2014/main" id="{0820E486-B3F1-A0DA-546D-9C571D2720DD}"/>
              </a:ext>
            </a:extLst>
          </xdr:cNvPr>
          <xdr:cNvSpPr>
            <a:spLocks/>
          </xdr:cNvSpPr>
        </xdr:nvSpPr>
        <xdr:spPr bwMode="auto">
          <a:xfrm flipH="1">
            <a:off x="2420" y="-39090"/>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44" name="Line 3">
            <a:extLst>
              <a:ext uri="{FF2B5EF4-FFF2-40B4-BE49-F238E27FC236}">
                <a16:creationId xmlns:a16="http://schemas.microsoft.com/office/drawing/2014/main" id="{9431BDC3-0F19-F8F9-3885-5E3A4A7D3AB5}"/>
              </a:ext>
            </a:extLst>
          </xdr:cNvPr>
          <xdr:cNvSpPr>
            <a:spLocks noChangeShapeType="1"/>
          </xdr:cNvSpPr>
        </xdr:nvSpPr>
        <xdr:spPr bwMode="auto">
          <a:xfrm>
            <a:off x="2420" y="-39080"/>
            <a:ext cx="0" cy="1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45" name="Arc 4">
            <a:extLst>
              <a:ext uri="{FF2B5EF4-FFF2-40B4-BE49-F238E27FC236}">
                <a16:creationId xmlns:a16="http://schemas.microsoft.com/office/drawing/2014/main" id="{EBB895A2-1F65-8F62-37CE-AF9EB3BD2CE7}"/>
              </a:ext>
            </a:extLst>
          </xdr:cNvPr>
          <xdr:cNvSpPr>
            <a:spLocks/>
          </xdr:cNvSpPr>
        </xdr:nvSpPr>
        <xdr:spPr bwMode="auto">
          <a:xfrm flipV="1">
            <a:off x="482" y="-38964"/>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46" name="Arc 5">
            <a:extLst>
              <a:ext uri="{FF2B5EF4-FFF2-40B4-BE49-F238E27FC236}">
                <a16:creationId xmlns:a16="http://schemas.microsoft.com/office/drawing/2014/main" id="{9F2D64E1-2F65-2338-206F-28D8CB12634F}"/>
              </a:ext>
            </a:extLst>
          </xdr:cNvPr>
          <xdr:cNvSpPr>
            <a:spLocks/>
          </xdr:cNvSpPr>
        </xdr:nvSpPr>
        <xdr:spPr bwMode="auto">
          <a:xfrm>
            <a:off x="482" y="-38954"/>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47" name="Line 6">
            <a:extLst>
              <a:ext uri="{FF2B5EF4-FFF2-40B4-BE49-F238E27FC236}">
                <a16:creationId xmlns:a16="http://schemas.microsoft.com/office/drawing/2014/main" id="{DBE2127A-19BD-8DEB-4F04-8D8ECC54644D}"/>
              </a:ext>
            </a:extLst>
          </xdr:cNvPr>
          <xdr:cNvSpPr>
            <a:spLocks noChangeShapeType="1"/>
          </xdr:cNvSpPr>
        </xdr:nvSpPr>
        <xdr:spPr bwMode="auto">
          <a:xfrm>
            <a:off x="2420" y="-38944"/>
            <a:ext cx="0" cy="1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48" name="Arc 7">
            <a:extLst>
              <a:ext uri="{FF2B5EF4-FFF2-40B4-BE49-F238E27FC236}">
                <a16:creationId xmlns:a16="http://schemas.microsoft.com/office/drawing/2014/main" id="{9BF85E64-B24C-C38E-0D3F-782FF5BF94E4}"/>
              </a:ext>
            </a:extLst>
          </xdr:cNvPr>
          <xdr:cNvSpPr>
            <a:spLocks/>
          </xdr:cNvSpPr>
        </xdr:nvSpPr>
        <xdr:spPr bwMode="auto">
          <a:xfrm flipH="1" flipV="1">
            <a:off x="2420" y="-38828"/>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17</xdr:col>
      <xdr:colOff>1091565</xdr:colOff>
      <xdr:row>5</xdr:row>
      <xdr:rowOff>51435</xdr:rowOff>
    </xdr:from>
    <xdr:to>
      <xdr:col>17</xdr:col>
      <xdr:colOff>1231009</xdr:colOff>
      <xdr:row>5</xdr:row>
      <xdr:rowOff>192916</xdr:rowOff>
    </xdr:to>
    <xdr:sp macro="" textlink="">
      <xdr:nvSpPr>
        <xdr:cNvPr id="3162347" name="Text Box 18">
          <a:extLst>
            <a:ext uri="{FF2B5EF4-FFF2-40B4-BE49-F238E27FC236}">
              <a16:creationId xmlns:a16="http://schemas.microsoft.com/office/drawing/2014/main" id="{68156ADC-8A8A-4F24-A361-1E45C1FF75E9}"/>
            </a:ext>
          </a:extLst>
        </xdr:cNvPr>
        <xdr:cNvSpPr txBox="1">
          <a:spLocks noChangeArrowheads="1"/>
        </xdr:cNvSpPr>
      </xdr:nvSpPr>
      <xdr:spPr bwMode="auto">
        <a:xfrm>
          <a:off x="18958560" y="1036320"/>
          <a:ext cx="129540" cy="137160"/>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(1)</a:t>
          </a:r>
        </a:p>
      </xdr:txBody>
    </xdr:sp>
    <xdr:clientData/>
  </xdr:twoCellAnchor>
  <xdr:twoCellAnchor editAs="oneCell">
    <xdr:from>
      <xdr:col>18</xdr:col>
      <xdr:colOff>116840</xdr:colOff>
      <xdr:row>27</xdr:row>
      <xdr:rowOff>68580</xdr:rowOff>
    </xdr:from>
    <xdr:to>
      <xdr:col>19</xdr:col>
      <xdr:colOff>14981</xdr:colOff>
      <xdr:row>28</xdr:row>
      <xdr:rowOff>139177</xdr:rowOff>
    </xdr:to>
    <xdr:sp macro="" textlink="">
      <xdr:nvSpPr>
        <xdr:cNvPr id="10" name="Text Box 19">
          <a:extLst>
            <a:ext uri="{FF2B5EF4-FFF2-40B4-BE49-F238E27FC236}">
              <a16:creationId xmlns:a16="http://schemas.microsoft.com/office/drawing/2014/main" id="{F95A7A75-F898-6ECE-629E-7BAFAD259381}"/>
            </a:ext>
          </a:extLst>
        </xdr:cNvPr>
        <xdr:cNvSpPr txBox="1">
          <a:spLocks noChangeArrowheads="1"/>
        </xdr:cNvSpPr>
      </xdr:nvSpPr>
      <xdr:spPr bwMode="auto">
        <a:xfrm>
          <a:off x="21431250" y="5200650"/>
          <a:ext cx="32385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明朝"/>
            </a:rPr>
            <a:t>(2)</a:t>
          </a:r>
        </a:p>
      </xdr:txBody>
    </xdr:sp>
    <xdr:clientData/>
  </xdr:twoCellAnchor>
  <xdr:twoCellAnchor>
    <xdr:from>
      <xdr:col>19</xdr:col>
      <xdr:colOff>0</xdr:colOff>
      <xdr:row>19</xdr:row>
      <xdr:rowOff>47625</xdr:rowOff>
    </xdr:from>
    <xdr:to>
      <xdr:col>19</xdr:col>
      <xdr:colOff>114300</xdr:colOff>
      <xdr:row>26</xdr:row>
      <xdr:rowOff>142875</xdr:rowOff>
    </xdr:to>
    <xdr:grpSp>
      <xdr:nvGrpSpPr>
        <xdr:cNvPr id="13334" name="Group 1">
          <a:extLst>
            <a:ext uri="{FF2B5EF4-FFF2-40B4-BE49-F238E27FC236}">
              <a16:creationId xmlns:a16="http://schemas.microsoft.com/office/drawing/2014/main" id="{3808BEE4-8C2B-85B1-7426-B3C398D19EF0}"/>
            </a:ext>
          </a:extLst>
        </xdr:cNvPr>
        <xdr:cNvGrpSpPr>
          <a:grpSpLocks/>
        </xdr:cNvGrpSpPr>
      </xdr:nvGrpSpPr>
      <xdr:grpSpPr bwMode="auto">
        <a:xfrm>
          <a:off x="21717000" y="3720042"/>
          <a:ext cx="114300" cy="1354666"/>
          <a:chOff x="482" y="-39090"/>
          <a:chExt cx="3876" cy="272"/>
        </a:xfrm>
      </xdr:grpSpPr>
      <xdr:sp macro="" textlink="">
        <xdr:nvSpPr>
          <xdr:cNvPr id="13337" name="Arc 2">
            <a:extLst>
              <a:ext uri="{FF2B5EF4-FFF2-40B4-BE49-F238E27FC236}">
                <a16:creationId xmlns:a16="http://schemas.microsoft.com/office/drawing/2014/main" id="{730E9068-D99A-B7F8-3EAE-6BDEE0536886}"/>
              </a:ext>
            </a:extLst>
          </xdr:cNvPr>
          <xdr:cNvSpPr>
            <a:spLocks/>
          </xdr:cNvSpPr>
        </xdr:nvSpPr>
        <xdr:spPr bwMode="auto">
          <a:xfrm flipH="1">
            <a:off x="2420" y="-39090"/>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38" name="Line 3">
            <a:extLst>
              <a:ext uri="{FF2B5EF4-FFF2-40B4-BE49-F238E27FC236}">
                <a16:creationId xmlns:a16="http://schemas.microsoft.com/office/drawing/2014/main" id="{4B3C4CC2-93D3-6C25-3DFD-8384CDB946AD}"/>
              </a:ext>
            </a:extLst>
          </xdr:cNvPr>
          <xdr:cNvSpPr>
            <a:spLocks noChangeShapeType="1"/>
          </xdr:cNvSpPr>
        </xdr:nvSpPr>
        <xdr:spPr bwMode="auto">
          <a:xfrm>
            <a:off x="2420" y="-39080"/>
            <a:ext cx="0" cy="1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39" name="Arc 4">
            <a:extLst>
              <a:ext uri="{FF2B5EF4-FFF2-40B4-BE49-F238E27FC236}">
                <a16:creationId xmlns:a16="http://schemas.microsoft.com/office/drawing/2014/main" id="{E1737664-447B-5157-D470-24631479D7C0}"/>
              </a:ext>
            </a:extLst>
          </xdr:cNvPr>
          <xdr:cNvSpPr>
            <a:spLocks/>
          </xdr:cNvSpPr>
        </xdr:nvSpPr>
        <xdr:spPr bwMode="auto">
          <a:xfrm flipV="1">
            <a:off x="482" y="-38964"/>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40" name="Arc 5">
            <a:extLst>
              <a:ext uri="{FF2B5EF4-FFF2-40B4-BE49-F238E27FC236}">
                <a16:creationId xmlns:a16="http://schemas.microsoft.com/office/drawing/2014/main" id="{FDAA0B13-A952-EC6F-F7C8-B9A837254785}"/>
              </a:ext>
            </a:extLst>
          </xdr:cNvPr>
          <xdr:cNvSpPr>
            <a:spLocks/>
          </xdr:cNvSpPr>
        </xdr:nvSpPr>
        <xdr:spPr bwMode="auto">
          <a:xfrm>
            <a:off x="482" y="-38954"/>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41" name="Line 6">
            <a:extLst>
              <a:ext uri="{FF2B5EF4-FFF2-40B4-BE49-F238E27FC236}">
                <a16:creationId xmlns:a16="http://schemas.microsoft.com/office/drawing/2014/main" id="{19A4D0BD-976D-41DB-EDB5-A1186F4BDD1F}"/>
              </a:ext>
            </a:extLst>
          </xdr:cNvPr>
          <xdr:cNvSpPr>
            <a:spLocks noChangeShapeType="1"/>
          </xdr:cNvSpPr>
        </xdr:nvSpPr>
        <xdr:spPr bwMode="auto">
          <a:xfrm>
            <a:off x="2420" y="-38944"/>
            <a:ext cx="0" cy="1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42" name="Arc 7">
            <a:extLst>
              <a:ext uri="{FF2B5EF4-FFF2-40B4-BE49-F238E27FC236}">
                <a16:creationId xmlns:a16="http://schemas.microsoft.com/office/drawing/2014/main" id="{84C9106D-2BFB-FBDE-D8DB-3A6FB8B8AD6B}"/>
              </a:ext>
            </a:extLst>
          </xdr:cNvPr>
          <xdr:cNvSpPr>
            <a:spLocks/>
          </xdr:cNvSpPr>
        </xdr:nvSpPr>
        <xdr:spPr bwMode="auto">
          <a:xfrm flipH="1" flipV="1">
            <a:off x="2420" y="-38828"/>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oneCellAnchor>
    <xdr:from>
      <xdr:col>17</xdr:col>
      <xdr:colOff>1101090</xdr:colOff>
      <xdr:row>5</xdr:row>
      <xdr:rowOff>76200</xdr:rowOff>
    </xdr:from>
    <xdr:ext cx="123432" cy="153274"/>
    <xdr:sp macro="" textlink="">
      <xdr:nvSpPr>
        <xdr:cNvPr id="9" name="Text Box 18">
          <a:extLst>
            <a:ext uri="{FF2B5EF4-FFF2-40B4-BE49-F238E27FC236}">
              <a16:creationId xmlns:a16="http://schemas.microsoft.com/office/drawing/2014/main" id="{D48DFC68-7E04-919E-4B40-980E4FB40B37}"/>
            </a:ext>
          </a:extLst>
        </xdr:cNvPr>
        <xdr:cNvSpPr txBox="1">
          <a:spLocks noChangeArrowheads="1"/>
        </xdr:cNvSpPr>
      </xdr:nvSpPr>
      <xdr:spPr bwMode="auto">
        <a:xfrm>
          <a:off x="18937182" y="1041400"/>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twoCellAnchor editAs="oneCell">
    <xdr:from>
      <xdr:col>18</xdr:col>
      <xdr:colOff>116840</xdr:colOff>
      <xdr:row>27</xdr:row>
      <xdr:rowOff>68580</xdr:rowOff>
    </xdr:from>
    <xdr:to>
      <xdr:col>19</xdr:col>
      <xdr:colOff>14981</xdr:colOff>
      <xdr:row>28</xdr:row>
      <xdr:rowOff>139177</xdr:rowOff>
    </xdr:to>
    <xdr:sp macro="" textlink="">
      <xdr:nvSpPr>
        <xdr:cNvPr id="2" name="Text Box 19">
          <a:extLst>
            <a:ext uri="{FF2B5EF4-FFF2-40B4-BE49-F238E27FC236}">
              <a16:creationId xmlns:a16="http://schemas.microsoft.com/office/drawing/2014/main" id="{FCD3A268-8D37-80BE-39CB-4009ECB9AD6E}"/>
            </a:ext>
          </a:extLst>
        </xdr:cNvPr>
        <xdr:cNvSpPr txBox="1">
          <a:spLocks noChangeArrowheads="1"/>
        </xdr:cNvSpPr>
      </xdr:nvSpPr>
      <xdr:spPr bwMode="auto">
        <a:xfrm>
          <a:off x="21431250" y="5200650"/>
          <a:ext cx="32385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明朝"/>
            </a:rPr>
            <a:t>(2)</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76200</xdr:colOff>
      <xdr:row>19</xdr:row>
      <xdr:rowOff>38100</xdr:rowOff>
    </xdr:from>
    <xdr:to>
      <xdr:col>17</xdr:col>
      <xdr:colOff>180975</xdr:colOff>
      <xdr:row>26</xdr:row>
      <xdr:rowOff>123825</xdr:rowOff>
    </xdr:to>
    <xdr:sp macro="" textlink="">
      <xdr:nvSpPr>
        <xdr:cNvPr id="14343" name="AutoShape 8">
          <a:extLst>
            <a:ext uri="{FF2B5EF4-FFF2-40B4-BE49-F238E27FC236}">
              <a16:creationId xmlns:a16="http://schemas.microsoft.com/office/drawing/2014/main" id="{155769A7-DF7B-F7A6-7D72-04F56F92D62F}"/>
            </a:ext>
          </a:extLst>
        </xdr:cNvPr>
        <xdr:cNvSpPr>
          <a:spLocks/>
        </xdr:cNvSpPr>
      </xdr:nvSpPr>
      <xdr:spPr bwMode="auto">
        <a:xfrm>
          <a:off x="11591925" y="4371975"/>
          <a:ext cx="104775" cy="1352550"/>
        </a:xfrm>
        <a:prstGeom prst="leftBrace">
          <a:avLst>
            <a:gd name="adj1" fmla="val 1075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16</xdr:col>
      <xdr:colOff>133985</xdr:colOff>
      <xdr:row>27</xdr:row>
      <xdr:rowOff>27305</xdr:rowOff>
    </xdr:from>
    <xdr:ext cx="133521" cy="153274"/>
    <xdr:sp macro="" textlink="">
      <xdr:nvSpPr>
        <xdr:cNvPr id="3" name="Text Box 10">
          <a:extLst>
            <a:ext uri="{FF2B5EF4-FFF2-40B4-BE49-F238E27FC236}">
              <a16:creationId xmlns:a16="http://schemas.microsoft.com/office/drawing/2014/main" id="{AD0326D8-1008-1B6B-044C-6A200C2EE168}"/>
            </a:ext>
          </a:extLst>
        </xdr:cNvPr>
        <xdr:cNvSpPr txBox="1">
          <a:spLocks noChangeArrowheads="1"/>
        </xdr:cNvSpPr>
      </xdr:nvSpPr>
      <xdr:spPr bwMode="auto">
        <a:xfrm>
          <a:off x="11385391" y="5778024"/>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oneCellAnchor>
    <xdr:from>
      <xdr:col>15</xdr:col>
      <xdr:colOff>386715</xdr:colOff>
      <xdr:row>5</xdr:row>
      <xdr:rowOff>457835</xdr:rowOff>
    </xdr:from>
    <xdr:ext cx="149332" cy="155317"/>
    <xdr:sp macro="" textlink="">
      <xdr:nvSpPr>
        <xdr:cNvPr id="4" name="Text Box 11">
          <a:extLst>
            <a:ext uri="{FF2B5EF4-FFF2-40B4-BE49-F238E27FC236}">
              <a16:creationId xmlns:a16="http://schemas.microsoft.com/office/drawing/2014/main" id="{5A0200CB-C843-7417-5FD8-7FDB5FE1E10E}"/>
            </a:ext>
          </a:extLst>
        </xdr:cNvPr>
        <xdr:cNvSpPr txBox="1">
          <a:spLocks noChangeArrowheads="1"/>
        </xdr:cNvSpPr>
      </xdr:nvSpPr>
      <xdr:spPr bwMode="auto">
        <a:xfrm>
          <a:off x="9930765" y="1638935"/>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twoCellAnchor>
    <xdr:from>
      <xdr:col>17</xdr:col>
      <xdr:colOff>76200</xdr:colOff>
      <xdr:row>19</xdr:row>
      <xdr:rowOff>38100</xdr:rowOff>
    </xdr:from>
    <xdr:to>
      <xdr:col>17</xdr:col>
      <xdr:colOff>180975</xdr:colOff>
      <xdr:row>26</xdr:row>
      <xdr:rowOff>123825</xdr:rowOff>
    </xdr:to>
    <xdr:sp macro="" textlink="">
      <xdr:nvSpPr>
        <xdr:cNvPr id="14346" name="AutoShape 8">
          <a:extLst>
            <a:ext uri="{FF2B5EF4-FFF2-40B4-BE49-F238E27FC236}">
              <a16:creationId xmlns:a16="http://schemas.microsoft.com/office/drawing/2014/main" id="{F5CFC153-606E-C37E-D780-40DFC6C2C0FF}"/>
            </a:ext>
          </a:extLst>
        </xdr:cNvPr>
        <xdr:cNvSpPr>
          <a:spLocks/>
        </xdr:cNvSpPr>
      </xdr:nvSpPr>
      <xdr:spPr bwMode="auto">
        <a:xfrm>
          <a:off x="11591925" y="4371975"/>
          <a:ext cx="104775" cy="1352550"/>
        </a:xfrm>
        <a:prstGeom prst="leftBrace">
          <a:avLst>
            <a:gd name="adj1" fmla="val 1075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16</xdr:col>
      <xdr:colOff>133985</xdr:colOff>
      <xdr:row>27</xdr:row>
      <xdr:rowOff>27305</xdr:rowOff>
    </xdr:from>
    <xdr:ext cx="133521" cy="153274"/>
    <xdr:sp macro="" textlink="">
      <xdr:nvSpPr>
        <xdr:cNvPr id="2" name="Text Box 10">
          <a:extLst>
            <a:ext uri="{FF2B5EF4-FFF2-40B4-BE49-F238E27FC236}">
              <a16:creationId xmlns:a16="http://schemas.microsoft.com/office/drawing/2014/main" id="{6AA0C614-49B0-A8C3-11C9-AE039CBB2EB4}"/>
            </a:ext>
          </a:extLst>
        </xdr:cNvPr>
        <xdr:cNvSpPr txBox="1">
          <a:spLocks noChangeArrowheads="1"/>
        </xdr:cNvSpPr>
      </xdr:nvSpPr>
      <xdr:spPr bwMode="auto">
        <a:xfrm>
          <a:off x="11385391" y="5778024"/>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oneCellAnchor>
    <xdr:from>
      <xdr:col>15</xdr:col>
      <xdr:colOff>386715</xdr:colOff>
      <xdr:row>5</xdr:row>
      <xdr:rowOff>457835</xdr:rowOff>
    </xdr:from>
    <xdr:ext cx="149332" cy="155317"/>
    <xdr:sp macro="" textlink="">
      <xdr:nvSpPr>
        <xdr:cNvPr id="5" name="Text Box 11">
          <a:extLst>
            <a:ext uri="{FF2B5EF4-FFF2-40B4-BE49-F238E27FC236}">
              <a16:creationId xmlns:a16="http://schemas.microsoft.com/office/drawing/2014/main" id="{A35EF8D8-CCD2-876B-1C5A-A3200927C114}"/>
            </a:ext>
          </a:extLst>
        </xdr:cNvPr>
        <xdr:cNvSpPr txBox="1">
          <a:spLocks noChangeArrowheads="1"/>
        </xdr:cNvSpPr>
      </xdr:nvSpPr>
      <xdr:spPr bwMode="auto">
        <a:xfrm>
          <a:off x="9930765" y="1638935"/>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13</xdr:col>
      <xdr:colOff>57150</xdr:colOff>
      <xdr:row>21</xdr:row>
      <xdr:rowOff>38100</xdr:rowOff>
    </xdr:from>
    <xdr:to>
      <xdr:col>13</xdr:col>
      <xdr:colOff>180975</xdr:colOff>
      <xdr:row>26</xdr:row>
      <xdr:rowOff>142875</xdr:rowOff>
    </xdr:to>
    <xdr:grpSp>
      <xdr:nvGrpSpPr>
        <xdr:cNvPr id="15379" name="Group 1">
          <a:extLst>
            <a:ext uri="{FF2B5EF4-FFF2-40B4-BE49-F238E27FC236}">
              <a16:creationId xmlns:a16="http://schemas.microsoft.com/office/drawing/2014/main" id="{87C25D73-10CE-F938-CAA5-675B4A7BD0AF}"/>
            </a:ext>
          </a:extLst>
        </xdr:cNvPr>
        <xdr:cNvGrpSpPr>
          <a:grpSpLocks/>
        </xdr:cNvGrpSpPr>
      </xdr:nvGrpSpPr>
      <xdr:grpSpPr bwMode="auto">
        <a:xfrm>
          <a:off x="10744200" y="4400550"/>
          <a:ext cx="123825" cy="962025"/>
          <a:chOff x="-56" y="-54748"/>
          <a:chExt cx="13" cy="202"/>
        </a:xfrm>
      </xdr:grpSpPr>
      <xdr:sp macro="" textlink="">
        <xdr:nvSpPr>
          <xdr:cNvPr id="15391" name="Arc 2">
            <a:extLst>
              <a:ext uri="{FF2B5EF4-FFF2-40B4-BE49-F238E27FC236}">
                <a16:creationId xmlns:a16="http://schemas.microsoft.com/office/drawing/2014/main" id="{088601E4-AA13-91C6-6216-CA69DF80DB58}"/>
              </a:ext>
            </a:extLst>
          </xdr:cNvPr>
          <xdr:cNvSpPr>
            <a:spLocks/>
          </xdr:cNvSpPr>
        </xdr:nvSpPr>
        <xdr:spPr bwMode="auto">
          <a:xfrm flipH="1">
            <a:off x="-49" y="-54748"/>
            <a:ext cx="6"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392" name="Line 3">
            <a:extLst>
              <a:ext uri="{FF2B5EF4-FFF2-40B4-BE49-F238E27FC236}">
                <a16:creationId xmlns:a16="http://schemas.microsoft.com/office/drawing/2014/main" id="{2F0B4E34-C84A-8C1C-0EB2-CAA72E1DA528}"/>
              </a:ext>
            </a:extLst>
          </xdr:cNvPr>
          <xdr:cNvSpPr>
            <a:spLocks noChangeShapeType="1"/>
          </xdr:cNvSpPr>
        </xdr:nvSpPr>
        <xdr:spPr bwMode="auto">
          <a:xfrm>
            <a:off x="-49" y="-54740"/>
            <a:ext cx="0" cy="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393" name="Arc 4">
            <a:extLst>
              <a:ext uri="{FF2B5EF4-FFF2-40B4-BE49-F238E27FC236}">
                <a16:creationId xmlns:a16="http://schemas.microsoft.com/office/drawing/2014/main" id="{C13F71E8-00FC-7737-AC31-16E2600D81D4}"/>
              </a:ext>
            </a:extLst>
          </xdr:cNvPr>
          <xdr:cNvSpPr>
            <a:spLocks/>
          </xdr:cNvSpPr>
        </xdr:nvSpPr>
        <xdr:spPr bwMode="auto">
          <a:xfrm flipV="1">
            <a:off x="-56" y="-54656"/>
            <a:ext cx="7" cy="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394" name="Arc 5">
            <a:extLst>
              <a:ext uri="{FF2B5EF4-FFF2-40B4-BE49-F238E27FC236}">
                <a16:creationId xmlns:a16="http://schemas.microsoft.com/office/drawing/2014/main" id="{7D67A371-E1F6-2721-59A4-2B2FB903D5F0}"/>
              </a:ext>
            </a:extLst>
          </xdr:cNvPr>
          <xdr:cNvSpPr>
            <a:spLocks/>
          </xdr:cNvSpPr>
        </xdr:nvSpPr>
        <xdr:spPr bwMode="auto">
          <a:xfrm>
            <a:off x="-56" y="-54648"/>
            <a:ext cx="7"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395" name="Line 6">
            <a:extLst>
              <a:ext uri="{FF2B5EF4-FFF2-40B4-BE49-F238E27FC236}">
                <a16:creationId xmlns:a16="http://schemas.microsoft.com/office/drawing/2014/main" id="{F79CECEC-CCEC-64F0-90BE-2A76DF4F7E6B}"/>
              </a:ext>
            </a:extLst>
          </xdr:cNvPr>
          <xdr:cNvSpPr>
            <a:spLocks noChangeShapeType="1"/>
          </xdr:cNvSpPr>
        </xdr:nvSpPr>
        <xdr:spPr bwMode="auto">
          <a:xfrm>
            <a:off x="-49" y="-54638"/>
            <a:ext cx="0" cy="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396" name="Arc 7">
            <a:extLst>
              <a:ext uri="{FF2B5EF4-FFF2-40B4-BE49-F238E27FC236}">
                <a16:creationId xmlns:a16="http://schemas.microsoft.com/office/drawing/2014/main" id="{C4BA3C30-2DF7-9A4D-0659-0B5E78336FC0}"/>
              </a:ext>
            </a:extLst>
          </xdr:cNvPr>
          <xdr:cNvSpPr>
            <a:spLocks/>
          </xdr:cNvSpPr>
        </xdr:nvSpPr>
        <xdr:spPr bwMode="auto">
          <a:xfrm flipH="1" flipV="1">
            <a:off x="-49" y="-54554"/>
            <a:ext cx="6" cy="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12</xdr:col>
      <xdr:colOff>85725</xdr:colOff>
      <xdr:row>28</xdr:row>
      <xdr:rowOff>38100</xdr:rowOff>
    </xdr:from>
    <xdr:to>
      <xdr:col>12</xdr:col>
      <xdr:colOff>206655</xdr:colOff>
      <xdr:row>29</xdr:row>
      <xdr:rowOff>9330</xdr:rowOff>
    </xdr:to>
    <xdr:sp macro="" textlink="">
      <xdr:nvSpPr>
        <xdr:cNvPr id="3164395" name="Text Box 11">
          <a:extLst>
            <a:ext uri="{FF2B5EF4-FFF2-40B4-BE49-F238E27FC236}">
              <a16:creationId xmlns:a16="http://schemas.microsoft.com/office/drawing/2014/main" id="{E981D37D-0B98-DE79-96D2-1C3DC3583C2D}"/>
            </a:ext>
          </a:extLst>
        </xdr:cNvPr>
        <xdr:cNvSpPr txBox="1">
          <a:spLocks noChangeArrowheads="1"/>
        </xdr:cNvSpPr>
      </xdr:nvSpPr>
      <xdr:spPr bwMode="auto">
        <a:xfrm>
          <a:off x="9448800" y="5509260"/>
          <a:ext cx="121920" cy="137160"/>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(2)</a:t>
          </a:r>
        </a:p>
      </xdr:txBody>
    </xdr:sp>
    <xdr:clientData/>
  </xdr:twoCellAnchor>
  <xdr:twoCellAnchor editAs="oneCell">
    <xdr:from>
      <xdr:col>11</xdr:col>
      <xdr:colOff>426720</xdr:colOff>
      <xdr:row>7</xdr:row>
      <xdr:rowOff>295275</xdr:rowOff>
    </xdr:from>
    <xdr:to>
      <xdr:col>11</xdr:col>
      <xdr:colOff>564136</xdr:colOff>
      <xdr:row>7</xdr:row>
      <xdr:rowOff>422546</xdr:rowOff>
    </xdr:to>
    <xdr:sp macro="" textlink="">
      <xdr:nvSpPr>
        <xdr:cNvPr id="3164396" name="Text Box 12">
          <a:extLst>
            <a:ext uri="{FF2B5EF4-FFF2-40B4-BE49-F238E27FC236}">
              <a16:creationId xmlns:a16="http://schemas.microsoft.com/office/drawing/2014/main" id="{7C27ABE0-11E9-9EE7-4C76-65DCE782108B}"/>
            </a:ext>
          </a:extLst>
        </xdr:cNvPr>
        <xdr:cNvSpPr txBox="1">
          <a:spLocks noChangeArrowheads="1"/>
        </xdr:cNvSpPr>
      </xdr:nvSpPr>
      <xdr:spPr bwMode="auto">
        <a:xfrm>
          <a:off x="9235440" y="1851660"/>
          <a:ext cx="121920" cy="137160"/>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(1)</a:t>
          </a:r>
        </a:p>
      </xdr:txBody>
    </xdr:sp>
    <xdr:clientData/>
  </xdr:twoCellAnchor>
  <xdr:twoCellAnchor>
    <xdr:from>
      <xdr:col>13</xdr:col>
      <xdr:colOff>57150</xdr:colOff>
      <xdr:row>21</xdr:row>
      <xdr:rowOff>38100</xdr:rowOff>
    </xdr:from>
    <xdr:to>
      <xdr:col>13</xdr:col>
      <xdr:colOff>180975</xdr:colOff>
      <xdr:row>26</xdr:row>
      <xdr:rowOff>142875</xdr:rowOff>
    </xdr:to>
    <xdr:grpSp>
      <xdr:nvGrpSpPr>
        <xdr:cNvPr id="15382" name="Group 1">
          <a:extLst>
            <a:ext uri="{FF2B5EF4-FFF2-40B4-BE49-F238E27FC236}">
              <a16:creationId xmlns:a16="http://schemas.microsoft.com/office/drawing/2014/main" id="{3E7C4CAD-E607-0E7E-19AA-D635E2BAB3EC}"/>
            </a:ext>
          </a:extLst>
        </xdr:cNvPr>
        <xdr:cNvGrpSpPr>
          <a:grpSpLocks/>
        </xdr:cNvGrpSpPr>
      </xdr:nvGrpSpPr>
      <xdr:grpSpPr bwMode="auto">
        <a:xfrm>
          <a:off x="10744200" y="4400550"/>
          <a:ext cx="123825" cy="962025"/>
          <a:chOff x="-56" y="-54748"/>
          <a:chExt cx="13" cy="202"/>
        </a:xfrm>
      </xdr:grpSpPr>
      <xdr:sp macro="" textlink="">
        <xdr:nvSpPr>
          <xdr:cNvPr id="15385" name="Arc 2">
            <a:extLst>
              <a:ext uri="{FF2B5EF4-FFF2-40B4-BE49-F238E27FC236}">
                <a16:creationId xmlns:a16="http://schemas.microsoft.com/office/drawing/2014/main" id="{A735F1DB-3748-FCEF-447B-96B8B4170DE3}"/>
              </a:ext>
            </a:extLst>
          </xdr:cNvPr>
          <xdr:cNvSpPr>
            <a:spLocks/>
          </xdr:cNvSpPr>
        </xdr:nvSpPr>
        <xdr:spPr bwMode="auto">
          <a:xfrm flipH="1">
            <a:off x="-49" y="-54748"/>
            <a:ext cx="6"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386" name="Line 3">
            <a:extLst>
              <a:ext uri="{FF2B5EF4-FFF2-40B4-BE49-F238E27FC236}">
                <a16:creationId xmlns:a16="http://schemas.microsoft.com/office/drawing/2014/main" id="{3C135563-1E97-63FD-3059-FB5E4F85AF1B}"/>
              </a:ext>
            </a:extLst>
          </xdr:cNvPr>
          <xdr:cNvSpPr>
            <a:spLocks noChangeShapeType="1"/>
          </xdr:cNvSpPr>
        </xdr:nvSpPr>
        <xdr:spPr bwMode="auto">
          <a:xfrm>
            <a:off x="-49" y="-54740"/>
            <a:ext cx="0" cy="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387" name="Arc 4">
            <a:extLst>
              <a:ext uri="{FF2B5EF4-FFF2-40B4-BE49-F238E27FC236}">
                <a16:creationId xmlns:a16="http://schemas.microsoft.com/office/drawing/2014/main" id="{640C9635-38FD-00BB-0B3B-C3AE883AA21D}"/>
              </a:ext>
            </a:extLst>
          </xdr:cNvPr>
          <xdr:cNvSpPr>
            <a:spLocks/>
          </xdr:cNvSpPr>
        </xdr:nvSpPr>
        <xdr:spPr bwMode="auto">
          <a:xfrm flipV="1">
            <a:off x="-56" y="-54656"/>
            <a:ext cx="7" cy="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388" name="Arc 5">
            <a:extLst>
              <a:ext uri="{FF2B5EF4-FFF2-40B4-BE49-F238E27FC236}">
                <a16:creationId xmlns:a16="http://schemas.microsoft.com/office/drawing/2014/main" id="{6848EAE8-646C-97A0-AA75-DE7FB472D3E1}"/>
              </a:ext>
            </a:extLst>
          </xdr:cNvPr>
          <xdr:cNvSpPr>
            <a:spLocks/>
          </xdr:cNvSpPr>
        </xdr:nvSpPr>
        <xdr:spPr bwMode="auto">
          <a:xfrm>
            <a:off x="-56" y="-54648"/>
            <a:ext cx="7"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389" name="Line 6">
            <a:extLst>
              <a:ext uri="{FF2B5EF4-FFF2-40B4-BE49-F238E27FC236}">
                <a16:creationId xmlns:a16="http://schemas.microsoft.com/office/drawing/2014/main" id="{0DBEA5AE-4416-BED9-63CC-8AE45D42706B}"/>
              </a:ext>
            </a:extLst>
          </xdr:cNvPr>
          <xdr:cNvSpPr>
            <a:spLocks noChangeShapeType="1"/>
          </xdr:cNvSpPr>
        </xdr:nvSpPr>
        <xdr:spPr bwMode="auto">
          <a:xfrm>
            <a:off x="-49" y="-54638"/>
            <a:ext cx="0" cy="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390" name="Arc 7">
            <a:extLst>
              <a:ext uri="{FF2B5EF4-FFF2-40B4-BE49-F238E27FC236}">
                <a16:creationId xmlns:a16="http://schemas.microsoft.com/office/drawing/2014/main" id="{CF7164F1-B0A2-96C4-C795-51E4927DF523}"/>
              </a:ext>
            </a:extLst>
          </xdr:cNvPr>
          <xdr:cNvSpPr>
            <a:spLocks/>
          </xdr:cNvSpPr>
        </xdr:nvSpPr>
        <xdr:spPr bwMode="auto">
          <a:xfrm flipH="1" flipV="1">
            <a:off x="-49" y="-54554"/>
            <a:ext cx="6" cy="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oneCellAnchor>
    <xdr:from>
      <xdr:col>12</xdr:col>
      <xdr:colOff>86360</xdr:colOff>
      <xdr:row>28</xdr:row>
      <xdr:rowOff>36195</xdr:rowOff>
    </xdr:from>
    <xdr:ext cx="123432" cy="153274"/>
    <xdr:sp macro="" textlink="">
      <xdr:nvSpPr>
        <xdr:cNvPr id="9" name="Text Box 11">
          <a:extLst>
            <a:ext uri="{FF2B5EF4-FFF2-40B4-BE49-F238E27FC236}">
              <a16:creationId xmlns:a16="http://schemas.microsoft.com/office/drawing/2014/main" id="{435D2C21-CDF8-6753-CA78-80D5EB4E1022}"/>
            </a:ext>
          </a:extLst>
        </xdr:cNvPr>
        <xdr:cNvSpPr txBox="1">
          <a:spLocks noChangeArrowheads="1"/>
        </xdr:cNvSpPr>
      </xdr:nvSpPr>
      <xdr:spPr bwMode="auto">
        <a:xfrm>
          <a:off x="9449435" y="5507355"/>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oneCellAnchor>
    <xdr:from>
      <xdr:col>11</xdr:col>
      <xdr:colOff>426720</xdr:colOff>
      <xdr:row>7</xdr:row>
      <xdr:rowOff>293370</xdr:rowOff>
    </xdr:from>
    <xdr:ext cx="123432" cy="153274"/>
    <xdr:sp macro="" textlink="">
      <xdr:nvSpPr>
        <xdr:cNvPr id="10" name="Text Box 12">
          <a:extLst>
            <a:ext uri="{FF2B5EF4-FFF2-40B4-BE49-F238E27FC236}">
              <a16:creationId xmlns:a16="http://schemas.microsoft.com/office/drawing/2014/main" id="{2ABA74F8-648D-D527-7C90-A5DABCAB1EB3}"/>
            </a:ext>
          </a:extLst>
        </xdr:cNvPr>
        <xdr:cNvSpPr txBox="1">
          <a:spLocks noChangeArrowheads="1"/>
        </xdr:cNvSpPr>
      </xdr:nvSpPr>
      <xdr:spPr bwMode="auto">
        <a:xfrm>
          <a:off x="9241155" y="1847850"/>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12</xdr:col>
      <xdr:colOff>171450</xdr:colOff>
      <xdr:row>14</xdr:row>
      <xdr:rowOff>152400</xdr:rowOff>
    </xdr:from>
    <xdr:to>
      <xdr:col>13</xdr:col>
      <xdr:colOff>523875</xdr:colOff>
      <xdr:row>15</xdr:row>
      <xdr:rowOff>85725</xdr:rowOff>
    </xdr:to>
    <xdr:grpSp>
      <xdr:nvGrpSpPr>
        <xdr:cNvPr id="16405" name="Group 1">
          <a:extLst>
            <a:ext uri="{FF2B5EF4-FFF2-40B4-BE49-F238E27FC236}">
              <a16:creationId xmlns:a16="http://schemas.microsoft.com/office/drawing/2014/main" id="{8518C231-9261-7AD5-7EF1-E84F4AD1A8E5}"/>
            </a:ext>
          </a:extLst>
        </xdr:cNvPr>
        <xdr:cNvGrpSpPr>
          <a:grpSpLocks/>
        </xdr:cNvGrpSpPr>
      </xdr:nvGrpSpPr>
      <xdr:grpSpPr bwMode="auto">
        <a:xfrm>
          <a:off x="10303669" y="3236119"/>
          <a:ext cx="1090612" cy="100012"/>
          <a:chOff x="-14836" y="-156402"/>
          <a:chExt cx="30024" cy="110"/>
        </a:xfrm>
      </xdr:grpSpPr>
      <xdr:sp macro="" textlink="">
        <xdr:nvSpPr>
          <xdr:cNvPr id="16419" name="Arc 2">
            <a:extLst>
              <a:ext uri="{FF2B5EF4-FFF2-40B4-BE49-F238E27FC236}">
                <a16:creationId xmlns:a16="http://schemas.microsoft.com/office/drawing/2014/main" id="{B06C87E9-FD33-C48E-50EC-8FF60E7565C2}"/>
              </a:ext>
            </a:extLst>
          </xdr:cNvPr>
          <xdr:cNvSpPr>
            <a:spLocks/>
          </xdr:cNvSpPr>
        </xdr:nvSpPr>
        <xdr:spPr bwMode="auto">
          <a:xfrm flipH="1" flipV="1">
            <a:off x="-14836" y="-156402"/>
            <a:ext cx="1390" cy="6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420" name="Line 3">
            <a:extLst>
              <a:ext uri="{FF2B5EF4-FFF2-40B4-BE49-F238E27FC236}">
                <a16:creationId xmlns:a16="http://schemas.microsoft.com/office/drawing/2014/main" id="{E84EB0F8-1138-210D-65EC-7B5CA19745A1}"/>
              </a:ext>
            </a:extLst>
          </xdr:cNvPr>
          <xdr:cNvSpPr>
            <a:spLocks noChangeShapeType="1"/>
          </xdr:cNvSpPr>
        </xdr:nvSpPr>
        <xdr:spPr bwMode="auto">
          <a:xfrm>
            <a:off x="-13446" y="-156342"/>
            <a:ext cx="1278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21" name="Arc 4">
            <a:extLst>
              <a:ext uri="{FF2B5EF4-FFF2-40B4-BE49-F238E27FC236}">
                <a16:creationId xmlns:a16="http://schemas.microsoft.com/office/drawing/2014/main" id="{477AD99B-33FC-5D31-B164-2A90DFB97852}"/>
              </a:ext>
            </a:extLst>
          </xdr:cNvPr>
          <xdr:cNvSpPr>
            <a:spLocks/>
          </xdr:cNvSpPr>
        </xdr:nvSpPr>
        <xdr:spPr bwMode="auto">
          <a:xfrm>
            <a:off x="-658" y="-156342"/>
            <a:ext cx="834" cy="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422" name="Arc 5">
            <a:extLst>
              <a:ext uri="{FF2B5EF4-FFF2-40B4-BE49-F238E27FC236}">
                <a16:creationId xmlns:a16="http://schemas.microsoft.com/office/drawing/2014/main" id="{768D5C22-49EE-81DD-6F5F-BB5C8F8BCB6D}"/>
              </a:ext>
            </a:extLst>
          </xdr:cNvPr>
          <xdr:cNvSpPr>
            <a:spLocks/>
          </xdr:cNvSpPr>
        </xdr:nvSpPr>
        <xdr:spPr bwMode="auto">
          <a:xfrm flipH="1">
            <a:off x="176" y="-156342"/>
            <a:ext cx="1390" cy="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423" name="Line 6">
            <a:extLst>
              <a:ext uri="{FF2B5EF4-FFF2-40B4-BE49-F238E27FC236}">
                <a16:creationId xmlns:a16="http://schemas.microsoft.com/office/drawing/2014/main" id="{3BF313D9-DFA4-631F-9074-A69DBC4977F8}"/>
              </a:ext>
            </a:extLst>
          </xdr:cNvPr>
          <xdr:cNvSpPr>
            <a:spLocks noChangeShapeType="1"/>
          </xdr:cNvSpPr>
        </xdr:nvSpPr>
        <xdr:spPr bwMode="auto">
          <a:xfrm>
            <a:off x="1566" y="-156342"/>
            <a:ext cx="12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24" name="Arc 7">
            <a:extLst>
              <a:ext uri="{FF2B5EF4-FFF2-40B4-BE49-F238E27FC236}">
                <a16:creationId xmlns:a16="http://schemas.microsoft.com/office/drawing/2014/main" id="{1A85E636-6CC3-8A6A-320F-45AF34D261A4}"/>
              </a:ext>
            </a:extLst>
          </xdr:cNvPr>
          <xdr:cNvSpPr>
            <a:spLocks/>
          </xdr:cNvSpPr>
        </xdr:nvSpPr>
        <xdr:spPr bwMode="auto">
          <a:xfrm flipV="1">
            <a:off x="14076" y="-156402"/>
            <a:ext cx="1112" cy="6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15</xdr:col>
      <xdr:colOff>0</xdr:colOff>
      <xdr:row>16</xdr:row>
      <xdr:rowOff>102870</xdr:rowOff>
    </xdr:from>
    <xdr:to>
      <xdr:col>15</xdr:col>
      <xdr:colOff>457297</xdr:colOff>
      <xdr:row>23</xdr:row>
      <xdr:rowOff>152370</xdr:rowOff>
    </xdr:to>
    <xdr:sp macro="" textlink="">
      <xdr:nvSpPr>
        <xdr:cNvPr id="9" name="Text Box 8">
          <a:extLst>
            <a:ext uri="{FF2B5EF4-FFF2-40B4-BE49-F238E27FC236}">
              <a16:creationId xmlns:a16="http://schemas.microsoft.com/office/drawing/2014/main" id="{D792F8B9-3329-68EC-2132-124DB1795846}"/>
            </a:ext>
          </a:extLst>
        </xdr:cNvPr>
        <xdr:cNvSpPr txBox="1">
          <a:spLocks noChangeArrowheads="1"/>
        </xdr:cNvSpPr>
      </xdr:nvSpPr>
      <xdr:spPr bwMode="auto">
        <a:xfrm>
          <a:off x="12430125" y="3676650"/>
          <a:ext cx="457200" cy="1247775"/>
        </a:xfrm>
        <a:prstGeom prst="rect">
          <a:avLst/>
        </a:prstGeom>
        <a:noFill/>
        <a:ln w="9525">
          <a:noFill/>
          <a:miter lim="800000"/>
          <a:headEnd/>
          <a:tailEnd/>
        </a:ln>
      </xdr:spPr>
      <xdr:txBody>
        <a:bodyPr vertOverflow="clip" vert="wordArtVertRtl" wrap="square" lIns="27432" tIns="0" rIns="0" bIns="0" anchor="b" upright="1"/>
        <a:lstStyle/>
        <a:p>
          <a:pPr algn="l" rtl="0">
            <a:lnSpc>
              <a:spcPts val="1300"/>
            </a:lnSpc>
            <a:defRPr sz="1000"/>
          </a:pPr>
          <a:r>
            <a:rPr lang="ja-JP" altLang="en-US" sz="1200" b="0" i="0" u="none" strike="noStrike" baseline="0">
              <a:solidFill>
                <a:srgbClr val="000000"/>
              </a:solidFill>
              <a:latin typeface="ＭＳ 明朝"/>
              <a:ea typeface="ＭＳ 明朝"/>
            </a:rPr>
            <a:t>　教員養成所</a:t>
          </a:r>
        </a:p>
        <a:p>
          <a:pPr algn="l" rtl="0">
            <a:lnSpc>
              <a:spcPts val="1300"/>
            </a:lnSpc>
            <a:defRPr sz="1000"/>
          </a:pPr>
          <a:r>
            <a:rPr lang="ja-JP" altLang="en-US" sz="1200" b="0" i="0" u="none" strike="noStrike" baseline="0">
              <a:solidFill>
                <a:srgbClr val="000000"/>
              </a:solidFill>
              <a:latin typeface="ＭＳ 明朝"/>
              <a:ea typeface="ＭＳ 明朝"/>
            </a:rPr>
            <a:t>国立工業→</a:t>
          </a:r>
        </a:p>
      </xdr:txBody>
    </xdr:sp>
    <xdr:clientData/>
  </xdr:twoCellAnchor>
  <xdr:twoCellAnchor editAs="oneCell">
    <xdr:from>
      <xdr:col>15</xdr:col>
      <xdr:colOff>260985</xdr:colOff>
      <xdr:row>23</xdr:row>
      <xdr:rowOff>38100</xdr:rowOff>
    </xdr:from>
    <xdr:to>
      <xdr:col>15</xdr:col>
      <xdr:colOff>420496</xdr:colOff>
      <xdr:row>24</xdr:row>
      <xdr:rowOff>839</xdr:rowOff>
    </xdr:to>
    <xdr:sp macro="" textlink="">
      <xdr:nvSpPr>
        <xdr:cNvPr id="3165446" name="Text Box 12">
          <a:extLst>
            <a:ext uri="{FF2B5EF4-FFF2-40B4-BE49-F238E27FC236}">
              <a16:creationId xmlns:a16="http://schemas.microsoft.com/office/drawing/2014/main" id="{2F218016-AF57-C0D7-47EE-8F74A3EB7A1A}"/>
            </a:ext>
          </a:extLst>
        </xdr:cNvPr>
        <xdr:cNvSpPr txBox="1">
          <a:spLocks noChangeArrowheads="1"/>
        </xdr:cNvSpPr>
      </xdr:nvSpPr>
      <xdr:spPr bwMode="auto">
        <a:xfrm>
          <a:off x="11437620" y="4823460"/>
          <a:ext cx="121920" cy="137160"/>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(2)</a:t>
          </a:r>
        </a:p>
      </xdr:txBody>
    </xdr:sp>
    <xdr:clientData/>
  </xdr:twoCellAnchor>
  <xdr:twoCellAnchor editAs="oneCell">
    <xdr:from>
      <xdr:col>15</xdr:col>
      <xdr:colOff>457200</xdr:colOff>
      <xdr:row>7</xdr:row>
      <xdr:rowOff>381000</xdr:rowOff>
    </xdr:from>
    <xdr:to>
      <xdr:col>15</xdr:col>
      <xdr:colOff>627890</xdr:colOff>
      <xdr:row>7</xdr:row>
      <xdr:rowOff>523875</xdr:rowOff>
    </xdr:to>
    <xdr:sp macro="" textlink="">
      <xdr:nvSpPr>
        <xdr:cNvPr id="3165447" name="Text Box 13">
          <a:extLst>
            <a:ext uri="{FF2B5EF4-FFF2-40B4-BE49-F238E27FC236}">
              <a16:creationId xmlns:a16="http://schemas.microsoft.com/office/drawing/2014/main" id="{61E4DDF1-2167-1A87-9E01-991EFE4485EF}"/>
            </a:ext>
          </a:extLst>
        </xdr:cNvPr>
        <xdr:cNvSpPr txBox="1">
          <a:spLocks noChangeArrowheads="1"/>
        </xdr:cNvSpPr>
      </xdr:nvSpPr>
      <xdr:spPr bwMode="auto">
        <a:xfrm>
          <a:off x="11612880" y="1874520"/>
          <a:ext cx="121920" cy="144780"/>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(1)</a:t>
          </a:r>
        </a:p>
      </xdr:txBody>
    </xdr:sp>
    <xdr:clientData/>
  </xdr:twoCellAnchor>
  <xdr:twoCellAnchor>
    <xdr:from>
      <xdr:col>12</xdr:col>
      <xdr:colOff>171450</xdr:colOff>
      <xdr:row>14</xdr:row>
      <xdr:rowOff>152400</xdr:rowOff>
    </xdr:from>
    <xdr:to>
      <xdr:col>13</xdr:col>
      <xdr:colOff>523875</xdr:colOff>
      <xdr:row>15</xdr:row>
      <xdr:rowOff>85725</xdr:rowOff>
    </xdr:to>
    <xdr:grpSp>
      <xdr:nvGrpSpPr>
        <xdr:cNvPr id="16409" name="Group 1">
          <a:extLst>
            <a:ext uri="{FF2B5EF4-FFF2-40B4-BE49-F238E27FC236}">
              <a16:creationId xmlns:a16="http://schemas.microsoft.com/office/drawing/2014/main" id="{DD65CD34-15C3-DE59-FC2E-6B586C0A9327}"/>
            </a:ext>
          </a:extLst>
        </xdr:cNvPr>
        <xdr:cNvGrpSpPr>
          <a:grpSpLocks/>
        </xdr:cNvGrpSpPr>
      </xdr:nvGrpSpPr>
      <xdr:grpSpPr bwMode="auto">
        <a:xfrm>
          <a:off x="10303669" y="3236119"/>
          <a:ext cx="1090612" cy="100012"/>
          <a:chOff x="-14836" y="-156402"/>
          <a:chExt cx="30024" cy="110"/>
        </a:xfrm>
      </xdr:grpSpPr>
      <xdr:sp macro="" textlink="">
        <xdr:nvSpPr>
          <xdr:cNvPr id="16413" name="Arc 2">
            <a:extLst>
              <a:ext uri="{FF2B5EF4-FFF2-40B4-BE49-F238E27FC236}">
                <a16:creationId xmlns:a16="http://schemas.microsoft.com/office/drawing/2014/main" id="{91588E43-69A1-3CB7-FC7A-91E128DB359F}"/>
              </a:ext>
            </a:extLst>
          </xdr:cNvPr>
          <xdr:cNvSpPr>
            <a:spLocks/>
          </xdr:cNvSpPr>
        </xdr:nvSpPr>
        <xdr:spPr bwMode="auto">
          <a:xfrm flipH="1" flipV="1">
            <a:off x="-14836" y="-156402"/>
            <a:ext cx="1390" cy="6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414" name="Line 3">
            <a:extLst>
              <a:ext uri="{FF2B5EF4-FFF2-40B4-BE49-F238E27FC236}">
                <a16:creationId xmlns:a16="http://schemas.microsoft.com/office/drawing/2014/main" id="{8726F13F-1FF7-7BF2-BDE4-C894F9BCC4F8}"/>
              </a:ext>
            </a:extLst>
          </xdr:cNvPr>
          <xdr:cNvSpPr>
            <a:spLocks noChangeShapeType="1"/>
          </xdr:cNvSpPr>
        </xdr:nvSpPr>
        <xdr:spPr bwMode="auto">
          <a:xfrm>
            <a:off x="-13446" y="-156342"/>
            <a:ext cx="1278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15" name="Arc 4">
            <a:extLst>
              <a:ext uri="{FF2B5EF4-FFF2-40B4-BE49-F238E27FC236}">
                <a16:creationId xmlns:a16="http://schemas.microsoft.com/office/drawing/2014/main" id="{233FD85F-153B-1CEB-CC4C-57E2D4E401C6}"/>
              </a:ext>
            </a:extLst>
          </xdr:cNvPr>
          <xdr:cNvSpPr>
            <a:spLocks/>
          </xdr:cNvSpPr>
        </xdr:nvSpPr>
        <xdr:spPr bwMode="auto">
          <a:xfrm>
            <a:off x="-658" y="-156342"/>
            <a:ext cx="834" cy="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416" name="Arc 5">
            <a:extLst>
              <a:ext uri="{FF2B5EF4-FFF2-40B4-BE49-F238E27FC236}">
                <a16:creationId xmlns:a16="http://schemas.microsoft.com/office/drawing/2014/main" id="{26BAE156-7DC7-B769-1D0C-79ED03C23483}"/>
              </a:ext>
            </a:extLst>
          </xdr:cNvPr>
          <xdr:cNvSpPr>
            <a:spLocks/>
          </xdr:cNvSpPr>
        </xdr:nvSpPr>
        <xdr:spPr bwMode="auto">
          <a:xfrm flipH="1">
            <a:off x="176" y="-156342"/>
            <a:ext cx="1390" cy="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417" name="Line 6">
            <a:extLst>
              <a:ext uri="{FF2B5EF4-FFF2-40B4-BE49-F238E27FC236}">
                <a16:creationId xmlns:a16="http://schemas.microsoft.com/office/drawing/2014/main" id="{F803F39E-BEF8-D92F-B77C-E5E2BEFC5E26}"/>
              </a:ext>
            </a:extLst>
          </xdr:cNvPr>
          <xdr:cNvSpPr>
            <a:spLocks noChangeShapeType="1"/>
          </xdr:cNvSpPr>
        </xdr:nvSpPr>
        <xdr:spPr bwMode="auto">
          <a:xfrm>
            <a:off x="1566" y="-156342"/>
            <a:ext cx="12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18" name="Arc 7">
            <a:extLst>
              <a:ext uri="{FF2B5EF4-FFF2-40B4-BE49-F238E27FC236}">
                <a16:creationId xmlns:a16="http://schemas.microsoft.com/office/drawing/2014/main" id="{D418E80F-4794-C41E-9DE3-479A7E6372A2}"/>
              </a:ext>
            </a:extLst>
          </xdr:cNvPr>
          <xdr:cNvSpPr>
            <a:spLocks/>
          </xdr:cNvSpPr>
        </xdr:nvSpPr>
        <xdr:spPr bwMode="auto">
          <a:xfrm flipV="1">
            <a:off x="14076" y="-156402"/>
            <a:ext cx="1112" cy="6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15</xdr:col>
      <xdr:colOff>0</xdr:colOff>
      <xdr:row>16</xdr:row>
      <xdr:rowOff>102870</xdr:rowOff>
    </xdr:from>
    <xdr:to>
      <xdr:col>15</xdr:col>
      <xdr:colOff>457297</xdr:colOff>
      <xdr:row>23</xdr:row>
      <xdr:rowOff>152370</xdr:rowOff>
    </xdr:to>
    <xdr:sp macro="" textlink="">
      <xdr:nvSpPr>
        <xdr:cNvPr id="2" name="Text Box 8">
          <a:extLst>
            <a:ext uri="{FF2B5EF4-FFF2-40B4-BE49-F238E27FC236}">
              <a16:creationId xmlns:a16="http://schemas.microsoft.com/office/drawing/2014/main" id="{7A4B9F9E-529E-FD1D-D0B4-FEBD14615FFC}"/>
            </a:ext>
          </a:extLst>
        </xdr:cNvPr>
        <xdr:cNvSpPr txBox="1">
          <a:spLocks noChangeArrowheads="1"/>
        </xdr:cNvSpPr>
      </xdr:nvSpPr>
      <xdr:spPr bwMode="auto">
        <a:xfrm>
          <a:off x="12430125" y="3676650"/>
          <a:ext cx="457200" cy="1247775"/>
        </a:xfrm>
        <a:prstGeom prst="rect">
          <a:avLst/>
        </a:prstGeom>
        <a:noFill/>
        <a:ln w="9525">
          <a:noFill/>
          <a:miter lim="800000"/>
          <a:headEnd/>
          <a:tailEnd/>
        </a:ln>
      </xdr:spPr>
      <xdr:txBody>
        <a:bodyPr vertOverflow="clip" vert="wordArtVertRtl" wrap="square" lIns="27432" tIns="0" rIns="0" bIns="0" anchor="b" upright="1"/>
        <a:lstStyle/>
        <a:p>
          <a:pPr algn="l" rtl="0">
            <a:lnSpc>
              <a:spcPts val="1300"/>
            </a:lnSpc>
            <a:defRPr sz="1000"/>
          </a:pPr>
          <a:r>
            <a:rPr lang="ja-JP" altLang="en-US" sz="1200" b="0" i="0" u="none" strike="noStrike" baseline="0">
              <a:solidFill>
                <a:srgbClr val="000000"/>
              </a:solidFill>
              <a:latin typeface="ＭＳ 明朝"/>
              <a:ea typeface="ＭＳ 明朝"/>
            </a:rPr>
            <a:t>　教員養成所</a:t>
          </a:r>
        </a:p>
        <a:p>
          <a:pPr algn="l" rtl="0">
            <a:lnSpc>
              <a:spcPts val="1300"/>
            </a:lnSpc>
            <a:defRPr sz="1000"/>
          </a:pPr>
          <a:r>
            <a:rPr lang="ja-JP" altLang="en-US" sz="1200" b="0" i="0" u="none" strike="noStrike" baseline="0">
              <a:solidFill>
                <a:srgbClr val="000000"/>
              </a:solidFill>
              <a:latin typeface="ＭＳ 明朝"/>
              <a:ea typeface="ＭＳ 明朝"/>
            </a:rPr>
            <a:t>国立工業→</a:t>
          </a:r>
        </a:p>
      </xdr:txBody>
    </xdr:sp>
    <xdr:clientData/>
  </xdr:twoCellAnchor>
  <xdr:oneCellAnchor>
    <xdr:from>
      <xdr:col>15</xdr:col>
      <xdr:colOff>326390</xdr:colOff>
      <xdr:row>23</xdr:row>
      <xdr:rowOff>38735</xdr:rowOff>
    </xdr:from>
    <xdr:ext cx="142422" cy="154562"/>
    <xdr:sp macro="" textlink="">
      <xdr:nvSpPr>
        <xdr:cNvPr id="10" name="Text Box 12">
          <a:extLst>
            <a:ext uri="{FF2B5EF4-FFF2-40B4-BE49-F238E27FC236}">
              <a16:creationId xmlns:a16="http://schemas.microsoft.com/office/drawing/2014/main" id="{05F51627-AD22-CA6C-FA99-AFF9770E9348}"/>
            </a:ext>
          </a:extLst>
        </xdr:cNvPr>
        <xdr:cNvSpPr txBox="1">
          <a:spLocks noChangeArrowheads="1"/>
        </xdr:cNvSpPr>
      </xdr:nvSpPr>
      <xdr:spPr bwMode="auto">
        <a:xfrm>
          <a:off x="11470640" y="4782185"/>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oneCellAnchor>
    <xdr:from>
      <xdr:col>15</xdr:col>
      <xdr:colOff>461010</xdr:colOff>
      <xdr:row>7</xdr:row>
      <xdr:rowOff>412115</xdr:rowOff>
    </xdr:from>
    <xdr:ext cx="142422" cy="144336"/>
    <xdr:sp macro="" textlink="">
      <xdr:nvSpPr>
        <xdr:cNvPr id="11" name="Text Box 13">
          <a:extLst>
            <a:ext uri="{FF2B5EF4-FFF2-40B4-BE49-F238E27FC236}">
              <a16:creationId xmlns:a16="http://schemas.microsoft.com/office/drawing/2014/main" id="{B0642E99-C4ED-A036-80A1-04D86297A28D}"/>
            </a:ext>
          </a:extLst>
        </xdr:cNvPr>
        <xdr:cNvSpPr txBox="1">
          <a:spLocks noChangeArrowheads="1"/>
        </xdr:cNvSpPr>
      </xdr:nvSpPr>
      <xdr:spPr bwMode="auto">
        <a:xfrm>
          <a:off x="11595735" y="1898015"/>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2</xdr:col>
      <xdr:colOff>527685</xdr:colOff>
      <xdr:row>7</xdr:row>
      <xdr:rowOff>198120</xdr:rowOff>
    </xdr:from>
    <xdr:ext cx="143508" cy="162853"/>
    <xdr:sp macro="" textlink="">
      <xdr:nvSpPr>
        <xdr:cNvPr id="2" name="Text Box 1">
          <a:extLst>
            <a:ext uri="{FF2B5EF4-FFF2-40B4-BE49-F238E27FC236}">
              <a16:creationId xmlns:a16="http://schemas.microsoft.com/office/drawing/2014/main" id="{FE235844-C0E3-2A8C-B1FE-915480D8DE82}"/>
            </a:ext>
          </a:extLst>
        </xdr:cNvPr>
        <xdr:cNvSpPr txBox="1">
          <a:spLocks noChangeArrowheads="1"/>
        </xdr:cNvSpPr>
      </xdr:nvSpPr>
      <xdr:spPr bwMode="auto">
        <a:xfrm>
          <a:off x="1369060" y="1676763"/>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2</xdr:col>
      <xdr:colOff>527685</xdr:colOff>
      <xdr:row>7</xdr:row>
      <xdr:rowOff>198120</xdr:rowOff>
    </xdr:from>
    <xdr:ext cx="143508" cy="162853"/>
    <xdr:sp macro="" textlink="">
      <xdr:nvSpPr>
        <xdr:cNvPr id="3" name="Text Box 1">
          <a:extLst>
            <a:ext uri="{FF2B5EF4-FFF2-40B4-BE49-F238E27FC236}">
              <a16:creationId xmlns:a16="http://schemas.microsoft.com/office/drawing/2014/main" id="{22A8FEB9-A0F6-F20A-F1CD-A4751226DA3F}"/>
            </a:ext>
          </a:extLst>
        </xdr:cNvPr>
        <xdr:cNvSpPr txBox="1">
          <a:spLocks noChangeArrowheads="1"/>
        </xdr:cNvSpPr>
      </xdr:nvSpPr>
      <xdr:spPr bwMode="auto">
        <a:xfrm>
          <a:off x="1369060" y="1676763"/>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20</xdr:col>
      <xdr:colOff>47625</xdr:colOff>
      <xdr:row>15</xdr:row>
      <xdr:rowOff>66675</xdr:rowOff>
    </xdr:from>
    <xdr:to>
      <xdr:col>20</xdr:col>
      <xdr:colOff>200025</xdr:colOff>
      <xdr:row>22</xdr:row>
      <xdr:rowOff>133350</xdr:rowOff>
    </xdr:to>
    <xdr:grpSp>
      <xdr:nvGrpSpPr>
        <xdr:cNvPr id="18447" name="Group 1">
          <a:extLst>
            <a:ext uri="{FF2B5EF4-FFF2-40B4-BE49-F238E27FC236}">
              <a16:creationId xmlns:a16="http://schemas.microsoft.com/office/drawing/2014/main" id="{10D89A6D-5F6F-065C-6BF6-0C665636BEAC}"/>
            </a:ext>
          </a:extLst>
        </xdr:cNvPr>
        <xdr:cNvGrpSpPr>
          <a:grpSpLocks/>
        </xdr:cNvGrpSpPr>
      </xdr:nvGrpSpPr>
      <xdr:grpSpPr bwMode="auto">
        <a:xfrm>
          <a:off x="13106400" y="3352800"/>
          <a:ext cx="152400" cy="1333500"/>
          <a:chOff x="-55" y="-16877"/>
          <a:chExt cx="16" cy="266"/>
        </a:xfrm>
      </xdr:grpSpPr>
      <xdr:sp macro="" textlink="">
        <xdr:nvSpPr>
          <xdr:cNvPr id="18455" name="Arc 2">
            <a:extLst>
              <a:ext uri="{FF2B5EF4-FFF2-40B4-BE49-F238E27FC236}">
                <a16:creationId xmlns:a16="http://schemas.microsoft.com/office/drawing/2014/main" id="{DBB9CA4E-7C5E-5A09-6784-1B4959ACC14F}"/>
              </a:ext>
            </a:extLst>
          </xdr:cNvPr>
          <xdr:cNvSpPr>
            <a:spLocks/>
          </xdr:cNvSpPr>
        </xdr:nvSpPr>
        <xdr:spPr bwMode="auto">
          <a:xfrm flipV="1">
            <a:off x="-55" y="-16621"/>
            <a:ext cx="9"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56" name="Line 3">
            <a:extLst>
              <a:ext uri="{FF2B5EF4-FFF2-40B4-BE49-F238E27FC236}">
                <a16:creationId xmlns:a16="http://schemas.microsoft.com/office/drawing/2014/main" id="{340E4624-9118-3C67-922E-7E081D240368}"/>
              </a:ext>
            </a:extLst>
          </xdr:cNvPr>
          <xdr:cNvSpPr>
            <a:spLocks noChangeShapeType="1"/>
          </xdr:cNvSpPr>
        </xdr:nvSpPr>
        <xdr:spPr bwMode="auto">
          <a:xfrm flipV="1">
            <a:off x="-46" y="-16733"/>
            <a:ext cx="0"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457" name="Arc 4">
            <a:extLst>
              <a:ext uri="{FF2B5EF4-FFF2-40B4-BE49-F238E27FC236}">
                <a16:creationId xmlns:a16="http://schemas.microsoft.com/office/drawing/2014/main" id="{11EFCA3C-D8AB-DA1B-6458-946B4C296B55}"/>
              </a:ext>
            </a:extLst>
          </xdr:cNvPr>
          <xdr:cNvSpPr>
            <a:spLocks/>
          </xdr:cNvSpPr>
        </xdr:nvSpPr>
        <xdr:spPr bwMode="auto">
          <a:xfrm flipH="1">
            <a:off x="-46" y="-16743"/>
            <a:ext cx="7"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58" name="Arc 5">
            <a:extLst>
              <a:ext uri="{FF2B5EF4-FFF2-40B4-BE49-F238E27FC236}">
                <a16:creationId xmlns:a16="http://schemas.microsoft.com/office/drawing/2014/main" id="{FD38BF54-3696-30F4-4E6D-A394D0131FA2}"/>
              </a:ext>
            </a:extLst>
          </xdr:cNvPr>
          <xdr:cNvSpPr>
            <a:spLocks/>
          </xdr:cNvSpPr>
        </xdr:nvSpPr>
        <xdr:spPr bwMode="auto">
          <a:xfrm flipH="1" flipV="1">
            <a:off x="-46" y="-16755"/>
            <a:ext cx="7" cy="12"/>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59" name="Line 6">
            <a:extLst>
              <a:ext uri="{FF2B5EF4-FFF2-40B4-BE49-F238E27FC236}">
                <a16:creationId xmlns:a16="http://schemas.microsoft.com/office/drawing/2014/main" id="{41BC4C59-1351-7765-6A9F-1874063F947A}"/>
              </a:ext>
            </a:extLst>
          </xdr:cNvPr>
          <xdr:cNvSpPr>
            <a:spLocks noChangeShapeType="1"/>
          </xdr:cNvSpPr>
        </xdr:nvSpPr>
        <xdr:spPr bwMode="auto">
          <a:xfrm flipV="1">
            <a:off x="-46" y="-16865"/>
            <a:ext cx="0" cy="1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460" name="Arc 7">
            <a:extLst>
              <a:ext uri="{FF2B5EF4-FFF2-40B4-BE49-F238E27FC236}">
                <a16:creationId xmlns:a16="http://schemas.microsoft.com/office/drawing/2014/main" id="{419ECD82-7BCD-F0EB-0FF4-9F7AD0628C7E}"/>
              </a:ext>
            </a:extLst>
          </xdr:cNvPr>
          <xdr:cNvSpPr>
            <a:spLocks/>
          </xdr:cNvSpPr>
        </xdr:nvSpPr>
        <xdr:spPr bwMode="auto">
          <a:xfrm>
            <a:off x="-55" y="-16877"/>
            <a:ext cx="9"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47625</xdr:colOff>
      <xdr:row>15</xdr:row>
      <xdr:rowOff>66675</xdr:rowOff>
    </xdr:from>
    <xdr:to>
      <xdr:col>20</xdr:col>
      <xdr:colOff>200025</xdr:colOff>
      <xdr:row>22</xdr:row>
      <xdr:rowOff>133350</xdr:rowOff>
    </xdr:to>
    <xdr:grpSp>
      <xdr:nvGrpSpPr>
        <xdr:cNvPr id="18448" name="Group 1">
          <a:extLst>
            <a:ext uri="{FF2B5EF4-FFF2-40B4-BE49-F238E27FC236}">
              <a16:creationId xmlns:a16="http://schemas.microsoft.com/office/drawing/2014/main" id="{A10C1DEC-CB94-F668-E536-DBAD71EAFA93}"/>
            </a:ext>
          </a:extLst>
        </xdr:cNvPr>
        <xdr:cNvGrpSpPr>
          <a:grpSpLocks/>
        </xdr:cNvGrpSpPr>
      </xdr:nvGrpSpPr>
      <xdr:grpSpPr bwMode="auto">
        <a:xfrm>
          <a:off x="13106400" y="3352800"/>
          <a:ext cx="152400" cy="1333500"/>
          <a:chOff x="-55" y="-16877"/>
          <a:chExt cx="16" cy="266"/>
        </a:xfrm>
      </xdr:grpSpPr>
      <xdr:sp macro="" textlink="">
        <xdr:nvSpPr>
          <xdr:cNvPr id="18449" name="Arc 2">
            <a:extLst>
              <a:ext uri="{FF2B5EF4-FFF2-40B4-BE49-F238E27FC236}">
                <a16:creationId xmlns:a16="http://schemas.microsoft.com/office/drawing/2014/main" id="{A2EE8A67-BF9D-9E7F-DC62-E9B238EA3808}"/>
              </a:ext>
            </a:extLst>
          </xdr:cNvPr>
          <xdr:cNvSpPr>
            <a:spLocks/>
          </xdr:cNvSpPr>
        </xdr:nvSpPr>
        <xdr:spPr bwMode="auto">
          <a:xfrm flipV="1">
            <a:off x="-55" y="-16621"/>
            <a:ext cx="9"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50" name="Line 3">
            <a:extLst>
              <a:ext uri="{FF2B5EF4-FFF2-40B4-BE49-F238E27FC236}">
                <a16:creationId xmlns:a16="http://schemas.microsoft.com/office/drawing/2014/main" id="{62D64E67-17B4-D3B3-C211-4DCEEEBC8725}"/>
              </a:ext>
            </a:extLst>
          </xdr:cNvPr>
          <xdr:cNvSpPr>
            <a:spLocks noChangeShapeType="1"/>
          </xdr:cNvSpPr>
        </xdr:nvSpPr>
        <xdr:spPr bwMode="auto">
          <a:xfrm flipV="1">
            <a:off x="-46" y="-16733"/>
            <a:ext cx="0"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451" name="Arc 4">
            <a:extLst>
              <a:ext uri="{FF2B5EF4-FFF2-40B4-BE49-F238E27FC236}">
                <a16:creationId xmlns:a16="http://schemas.microsoft.com/office/drawing/2014/main" id="{F15D5F50-94DF-75C2-25D2-01F1C00612C1}"/>
              </a:ext>
            </a:extLst>
          </xdr:cNvPr>
          <xdr:cNvSpPr>
            <a:spLocks/>
          </xdr:cNvSpPr>
        </xdr:nvSpPr>
        <xdr:spPr bwMode="auto">
          <a:xfrm flipH="1">
            <a:off x="-46" y="-16743"/>
            <a:ext cx="7"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52" name="Arc 5">
            <a:extLst>
              <a:ext uri="{FF2B5EF4-FFF2-40B4-BE49-F238E27FC236}">
                <a16:creationId xmlns:a16="http://schemas.microsoft.com/office/drawing/2014/main" id="{349C3A33-CF0B-2034-E1E2-CEEF9E1899DB}"/>
              </a:ext>
            </a:extLst>
          </xdr:cNvPr>
          <xdr:cNvSpPr>
            <a:spLocks/>
          </xdr:cNvSpPr>
        </xdr:nvSpPr>
        <xdr:spPr bwMode="auto">
          <a:xfrm flipH="1" flipV="1">
            <a:off x="-46" y="-16755"/>
            <a:ext cx="7" cy="12"/>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53" name="Line 6">
            <a:extLst>
              <a:ext uri="{FF2B5EF4-FFF2-40B4-BE49-F238E27FC236}">
                <a16:creationId xmlns:a16="http://schemas.microsoft.com/office/drawing/2014/main" id="{3EBD1A8F-BF3F-A7C8-715F-03CF6D81EC14}"/>
              </a:ext>
            </a:extLst>
          </xdr:cNvPr>
          <xdr:cNvSpPr>
            <a:spLocks noChangeShapeType="1"/>
          </xdr:cNvSpPr>
        </xdr:nvSpPr>
        <xdr:spPr bwMode="auto">
          <a:xfrm flipV="1">
            <a:off x="-46" y="-16865"/>
            <a:ext cx="0" cy="1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454" name="Arc 7">
            <a:extLst>
              <a:ext uri="{FF2B5EF4-FFF2-40B4-BE49-F238E27FC236}">
                <a16:creationId xmlns:a16="http://schemas.microsoft.com/office/drawing/2014/main" id="{B427161D-21EC-F03F-52E4-A645F10410B4}"/>
              </a:ext>
            </a:extLst>
          </xdr:cNvPr>
          <xdr:cNvSpPr>
            <a:spLocks/>
          </xdr:cNvSpPr>
        </xdr:nvSpPr>
        <xdr:spPr bwMode="auto">
          <a:xfrm>
            <a:off x="-55" y="-16877"/>
            <a:ext cx="9"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19050</xdr:colOff>
      <xdr:row>11</xdr:row>
      <xdr:rowOff>28575</xdr:rowOff>
    </xdr:from>
    <xdr:to>
      <xdr:col>10</xdr:col>
      <xdr:colOff>647700</xdr:colOff>
      <xdr:row>11</xdr:row>
      <xdr:rowOff>133350</xdr:rowOff>
    </xdr:to>
    <xdr:grpSp>
      <xdr:nvGrpSpPr>
        <xdr:cNvPr id="19471" name="Group 1">
          <a:extLst>
            <a:ext uri="{FF2B5EF4-FFF2-40B4-BE49-F238E27FC236}">
              <a16:creationId xmlns:a16="http://schemas.microsoft.com/office/drawing/2014/main" id="{F8B793B7-9B7C-81BD-45C8-1C791307F26A}"/>
            </a:ext>
          </a:extLst>
        </xdr:cNvPr>
        <xdr:cNvGrpSpPr>
          <a:grpSpLocks/>
        </xdr:cNvGrpSpPr>
      </xdr:nvGrpSpPr>
      <xdr:grpSpPr bwMode="auto">
        <a:xfrm>
          <a:off x="6305550" y="2538693"/>
          <a:ext cx="2074209" cy="104775"/>
          <a:chOff x="-5875" y="-25415000"/>
          <a:chExt cx="25625" cy="27500"/>
        </a:xfrm>
      </xdr:grpSpPr>
      <xdr:sp macro="" textlink="">
        <xdr:nvSpPr>
          <xdr:cNvPr id="19479" name="Arc 2">
            <a:extLst>
              <a:ext uri="{FF2B5EF4-FFF2-40B4-BE49-F238E27FC236}">
                <a16:creationId xmlns:a16="http://schemas.microsoft.com/office/drawing/2014/main" id="{E57224BB-1919-B7B8-4F98-6E1F6905845E}"/>
              </a:ext>
            </a:extLst>
          </xdr:cNvPr>
          <xdr:cNvSpPr>
            <a:spLocks/>
          </xdr:cNvSpPr>
        </xdr:nvSpPr>
        <xdr:spPr bwMode="auto">
          <a:xfrm flipH="1" flipV="1">
            <a:off x="-5875" y="-25415000"/>
            <a:ext cx="1000" cy="150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80" name="Line 3">
            <a:extLst>
              <a:ext uri="{FF2B5EF4-FFF2-40B4-BE49-F238E27FC236}">
                <a16:creationId xmlns:a16="http://schemas.microsoft.com/office/drawing/2014/main" id="{BE370B6E-1CF4-D9B8-61F5-A3F348FB8D65}"/>
              </a:ext>
            </a:extLst>
          </xdr:cNvPr>
          <xdr:cNvSpPr>
            <a:spLocks noChangeShapeType="1"/>
          </xdr:cNvSpPr>
        </xdr:nvSpPr>
        <xdr:spPr bwMode="auto">
          <a:xfrm>
            <a:off x="-4875" y="-25400000"/>
            <a:ext cx="10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81" name="Arc 4">
            <a:extLst>
              <a:ext uri="{FF2B5EF4-FFF2-40B4-BE49-F238E27FC236}">
                <a16:creationId xmlns:a16="http://schemas.microsoft.com/office/drawing/2014/main" id="{39F14DD8-B7B2-CEE5-0E26-FA79596410E8}"/>
              </a:ext>
            </a:extLst>
          </xdr:cNvPr>
          <xdr:cNvSpPr>
            <a:spLocks/>
          </xdr:cNvSpPr>
        </xdr:nvSpPr>
        <xdr:spPr bwMode="auto">
          <a:xfrm>
            <a:off x="6000" y="-25400000"/>
            <a:ext cx="1000" cy="125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82" name="Arc 5">
            <a:extLst>
              <a:ext uri="{FF2B5EF4-FFF2-40B4-BE49-F238E27FC236}">
                <a16:creationId xmlns:a16="http://schemas.microsoft.com/office/drawing/2014/main" id="{0205C64B-5A60-923B-C10B-AE876A8D2631}"/>
              </a:ext>
            </a:extLst>
          </xdr:cNvPr>
          <xdr:cNvSpPr>
            <a:spLocks/>
          </xdr:cNvSpPr>
        </xdr:nvSpPr>
        <xdr:spPr bwMode="auto">
          <a:xfrm flipH="1">
            <a:off x="7000" y="-25400000"/>
            <a:ext cx="1000" cy="125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83" name="Line 6">
            <a:extLst>
              <a:ext uri="{FF2B5EF4-FFF2-40B4-BE49-F238E27FC236}">
                <a16:creationId xmlns:a16="http://schemas.microsoft.com/office/drawing/2014/main" id="{0C63B124-9543-2316-13F4-34C3E68106E7}"/>
              </a:ext>
            </a:extLst>
          </xdr:cNvPr>
          <xdr:cNvSpPr>
            <a:spLocks noChangeShapeType="1"/>
          </xdr:cNvSpPr>
        </xdr:nvSpPr>
        <xdr:spPr bwMode="auto">
          <a:xfrm>
            <a:off x="8000" y="-25400000"/>
            <a:ext cx="10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84" name="Arc 7">
            <a:extLst>
              <a:ext uri="{FF2B5EF4-FFF2-40B4-BE49-F238E27FC236}">
                <a16:creationId xmlns:a16="http://schemas.microsoft.com/office/drawing/2014/main" id="{EEF2E5D5-A3C3-96D1-FB18-23014E669572}"/>
              </a:ext>
            </a:extLst>
          </xdr:cNvPr>
          <xdr:cNvSpPr>
            <a:spLocks/>
          </xdr:cNvSpPr>
        </xdr:nvSpPr>
        <xdr:spPr bwMode="auto">
          <a:xfrm flipV="1">
            <a:off x="18750" y="-25415000"/>
            <a:ext cx="1000" cy="150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19050</xdr:colOff>
      <xdr:row>11</xdr:row>
      <xdr:rowOff>28575</xdr:rowOff>
    </xdr:from>
    <xdr:to>
      <xdr:col>10</xdr:col>
      <xdr:colOff>647700</xdr:colOff>
      <xdr:row>11</xdr:row>
      <xdr:rowOff>133350</xdr:rowOff>
    </xdr:to>
    <xdr:grpSp>
      <xdr:nvGrpSpPr>
        <xdr:cNvPr id="19472" name="Group 1">
          <a:extLst>
            <a:ext uri="{FF2B5EF4-FFF2-40B4-BE49-F238E27FC236}">
              <a16:creationId xmlns:a16="http://schemas.microsoft.com/office/drawing/2014/main" id="{E9EADEBD-E593-833D-8688-51496C5F079F}"/>
            </a:ext>
          </a:extLst>
        </xdr:cNvPr>
        <xdr:cNvGrpSpPr>
          <a:grpSpLocks/>
        </xdr:cNvGrpSpPr>
      </xdr:nvGrpSpPr>
      <xdr:grpSpPr bwMode="auto">
        <a:xfrm>
          <a:off x="6305550" y="2538693"/>
          <a:ext cx="2074209" cy="104775"/>
          <a:chOff x="-5875" y="-25415000"/>
          <a:chExt cx="25625" cy="27500"/>
        </a:xfrm>
      </xdr:grpSpPr>
      <xdr:sp macro="" textlink="">
        <xdr:nvSpPr>
          <xdr:cNvPr id="19473" name="Arc 2">
            <a:extLst>
              <a:ext uri="{FF2B5EF4-FFF2-40B4-BE49-F238E27FC236}">
                <a16:creationId xmlns:a16="http://schemas.microsoft.com/office/drawing/2014/main" id="{FA7480ED-A021-8C43-5EF1-2E9A8261A841}"/>
              </a:ext>
            </a:extLst>
          </xdr:cNvPr>
          <xdr:cNvSpPr>
            <a:spLocks/>
          </xdr:cNvSpPr>
        </xdr:nvSpPr>
        <xdr:spPr bwMode="auto">
          <a:xfrm flipH="1" flipV="1">
            <a:off x="-5875" y="-25415000"/>
            <a:ext cx="1000" cy="150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74" name="Line 3">
            <a:extLst>
              <a:ext uri="{FF2B5EF4-FFF2-40B4-BE49-F238E27FC236}">
                <a16:creationId xmlns:a16="http://schemas.microsoft.com/office/drawing/2014/main" id="{E8CC1562-3E3D-8964-601D-8C32978EC877}"/>
              </a:ext>
            </a:extLst>
          </xdr:cNvPr>
          <xdr:cNvSpPr>
            <a:spLocks noChangeShapeType="1"/>
          </xdr:cNvSpPr>
        </xdr:nvSpPr>
        <xdr:spPr bwMode="auto">
          <a:xfrm>
            <a:off x="-4875" y="-25400000"/>
            <a:ext cx="10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75" name="Arc 4">
            <a:extLst>
              <a:ext uri="{FF2B5EF4-FFF2-40B4-BE49-F238E27FC236}">
                <a16:creationId xmlns:a16="http://schemas.microsoft.com/office/drawing/2014/main" id="{4FD387A8-8418-39F1-20AB-A68B88C57246}"/>
              </a:ext>
            </a:extLst>
          </xdr:cNvPr>
          <xdr:cNvSpPr>
            <a:spLocks/>
          </xdr:cNvSpPr>
        </xdr:nvSpPr>
        <xdr:spPr bwMode="auto">
          <a:xfrm>
            <a:off x="6000" y="-25400000"/>
            <a:ext cx="1000" cy="125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76" name="Arc 5">
            <a:extLst>
              <a:ext uri="{FF2B5EF4-FFF2-40B4-BE49-F238E27FC236}">
                <a16:creationId xmlns:a16="http://schemas.microsoft.com/office/drawing/2014/main" id="{3E297E48-8505-8638-70FC-9358E26EDBAA}"/>
              </a:ext>
            </a:extLst>
          </xdr:cNvPr>
          <xdr:cNvSpPr>
            <a:spLocks/>
          </xdr:cNvSpPr>
        </xdr:nvSpPr>
        <xdr:spPr bwMode="auto">
          <a:xfrm flipH="1">
            <a:off x="7000" y="-25400000"/>
            <a:ext cx="1000" cy="125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77" name="Line 6">
            <a:extLst>
              <a:ext uri="{FF2B5EF4-FFF2-40B4-BE49-F238E27FC236}">
                <a16:creationId xmlns:a16="http://schemas.microsoft.com/office/drawing/2014/main" id="{BC418DD1-7BB0-4E3D-A290-D583F1CD906C}"/>
              </a:ext>
            </a:extLst>
          </xdr:cNvPr>
          <xdr:cNvSpPr>
            <a:spLocks noChangeShapeType="1"/>
          </xdr:cNvSpPr>
        </xdr:nvSpPr>
        <xdr:spPr bwMode="auto">
          <a:xfrm>
            <a:off x="8000" y="-25400000"/>
            <a:ext cx="10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78" name="Arc 7">
            <a:extLst>
              <a:ext uri="{FF2B5EF4-FFF2-40B4-BE49-F238E27FC236}">
                <a16:creationId xmlns:a16="http://schemas.microsoft.com/office/drawing/2014/main" id="{D465BF48-4922-21A5-49E5-27C5428F24D4}"/>
              </a:ext>
            </a:extLst>
          </xdr:cNvPr>
          <xdr:cNvSpPr>
            <a:spLocks/>
          </xdr:cNvSpPr>
        </xdr:nvSpPr>
        <xdr:spPr bwMode="auto">
          <a:xfrm flipV="1">
            <a:off x="18750" y="-25415000"/>
            <a:ext cx="1000" cy="150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51</xdr:row>
      <xdr:rowOff>0</xdr:rowOff>
    </xdr:from>
    <xdr:to>
      <xdr:col>1</xdr:col>
      <xdr:colOff>731124</xdr:colOff>
      <xdr:row>51</xdr:row>
      <xdr:rowOff>0</xdr:rowOff>
    </xdr:to>
    <xdr:sp macro="" textlink="">
      <xdr:nvSpPr>
        <xdr:cNvPr id="2" name="Text Box 15">
          <a:extLst>
            <a:ext uri="{FF2B5EF4-FFF2-40B4-BE49-F238E27FC236}">
              <a16:creationId xmlns:a16="http://schemas.microsoft.com/office/drawing/2014/main" id="{16094F46-02FA-BFDE-1D64-C4AA2FF6531A}"/>
            </a:ext>
          </a:extLst>
        </xdr:cNvPr>
        <xdr:cNvSpPr txBox="1">
          <a:spLocks noChangeArrowheads="1"/>
        </xdr:cNvSpPr>
      </xdr:nvSpPr>
      <xdr:spPr bwMode="auto">
        <a:xfrm>
          <a:off x="66675" y="13554075"/>
          <a:ext cx="73112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明朝"/>
            </a:rPr>
            <a:t>通信制</a:t>
          </a:r>
        </a:p>
      </xdr:txBody>
    </xdr:sp>
    <xdr:clientData/>
  </xdr:twoCellAnchor>
  <xdr:twoCellAnchor>
    <xdr:from>
      <xdr:col>1</xdr:col>
      <xdr:colOff>57150</xdr:colOff>
      <xdr:row>43</xdr:row>
      <xdr:rowOff>47625</xdr:rowOff>
    </xdr:from>
    <xdr:to>
      <xdr:col>1</xdr:col>
      <xdr:colOff>152400</xdr:colOff>
      <xdr:row>50</xdr:row>
      <xdr:rowOff>180975</xdr:rowOff>
    </xdr:to>
    <xdr:sp macro="" textlink="">
      <xdr:nvSpPr>
        <xdr:cNvPr id="2056" name="AutoShape 33">
          <a:extLst>
            <a:ext uri="{FF2B5EF4-FFF2-40B4-BE49-F238E27FC236}">
              <a16:creationId xmlns:a16="http://schemas.microsoft.com/office/drawing/2014/main" id="{E1C8C4AB-F90C-F7A9-9F70-DA7A24416986}"/>
            </a:ext>
          </a:extLst>
        </xdr:cNvPr>
        <xdr:cNvSpPr>
          <a:spLocks/>
        </xdr:cNvSpPr>
      </xdr:nvSpPr>
      <xdr:spPr bwMode="auto">
        <a:xfrm>
          <a:off x="123825" y="11353800"/>
          <a:ext cx="95250" cy="2190750"/>
        </a:xfrm>
        <a:prstGeom prst="leftBracket">
          <a:avLst>
            <a:gd name="adj" fmla="val 1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108</xdr:row>
      <xdr:rowOff>47625</xdr:rowOff>
    </xdr:from>
    <xdr:to>
      <xdr:col>1</xdr:col>
      <xdr:colOff>85725</xdr:colOff>
      <xdr:row>115</xdr:row>
      <xdr:rowOff>180975</xdr:rowOff>
    </xdr:to>
    <xdr:sp macro="" textlink="">
      <xdr:nvSpPr>
        <xdr:cNvPr id="2057" name="AutoShape 62">
          <a:extLst>
            <a:ext uri="{FF2B5EF4-FFF2-40B4-BE49-F238E27FC236}">
              <a16:creationId xmlns:a16="http://schemas.microsoft.com/office/drawing/2014/main" id="{3B3D94C8-E550-CCA8-B672-E4AD4CCDD16E}"/>
            </a:ext>
          </a:extLst>
        </xdr:cNvPr>
        <xdr:cNvSpPr>
          <a:spLocks/>
        </xdr:cNvSpPr>
      </xdr:nvSpPr>
      <xdr:spPr bwMode="auto">
        <a:xfrm>
          <a:off x="76200" y="23888700"/>
          <a:ext cx="76200" cy="1400175"/>
        </a:xfrm>
        <a:prstGeom prst="leftBracket">
          <a:avLst>
            <a:gd name="adj" fmla="val 239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51</xdr:row>
      <xdr:rowOff>0</xdr:rowOff>
    </xdr:from>
    <xdr:to>
      <xdr:col>1</xdr:col>
      <xdr:colOff>731124</xdr:colOff>
      <xdr:row>51</xdr:row>
      <xdr:rowOff>0</xdr:rowOff>
    </xdr:to>
    <xdr:sp macro="" textlink="">
      <xdr:nvSpPr>
        <xdr:cNvPr id="5" name="Text Box 15">
          <a:extLst>
            <a:ext uri="{FF2B5EF4-FFF2-40B4-BE49-F238E27FC236}">
              <a16:creationId xmlns:a16="http://schemas.microsoft.com/office/drawing/2014/main" id="{99C4E03C-494C-DFAA-FC25-E743FEA1B286}"/>
            </a:ext>
          </a:extLst>
        </xdr:cNvPr>
        <xdr:cNvSpPr txBox="1">
          <a:spLocks noChangeArrowheads="1"/>
        </xdr:cNvSpPr>
      </xdr:nvSpPr>
      <xdr:spPr bwMode="auto">
        <a:xfrm>
          <a:off x="66675" y="13554075"/>
          <a:ext cx="73112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明朝"/>
            </a:rPr>
            <a:t>通信制</a:t>
          </a:r>
        </a:p>
      </xdr:txBody>
    </xdr:sp>
    <xdr:clientData/>
  </xdr:twoCellAnchor>
  <xdr:twoCellAnchor>
    <xdr:from>
      <xdr:col>1</xdr:col>
      <xdr:colOff>57150</xdr:colOff>
      <xdr:row>43</xdr:row>
      <xdr:rowOff>47625</xdr:rowOff>
    </xdr:from>
    <xdr:to>
      <xdr:col>1</xdr:col>
      <xdr:colOff>152400</xdr:colOff>
      <xdr:row>50</xdr:row>
      <xdr:rowOff>180975</xdr:rowOff>
    </xdr:to>
    <xdr:sp macro="" textlink="">
      <xdr:nvSpPr>
        <xdr:cNvPr id="2059" name="AutoShape 33">
          <a:extLst>
            <a:ext uri="{FF2B5EF4-FFF2-40B4-BE49-F238E27FC236}">
              <a16:creationId xmlns:a16="http://schemas.microsoft.com/office/drawing/2014/main" id="{A54CC5F9-CF9E-B079-2359-CA4AAFD92CF3}"/>
            </a:ext>
          </a:extLst>
        </xdr:cNvPr>
        <xdr:cNvSpPr>
          <a:spLocks/>
        </xdr:cNvSpPr>
      </xdr:nvSpPr>
      <xdr:spPr bwMode="auto">
        <a:xfrm>
          <a:off x="123825" y="11353800"/>
          <a:ext cx="95250" cy="2190750"/>
        </a:xfrm>
        <a:prstGeom prst="leftBracket">
          <a:avLst>
            <a:gd name="adj" fmla="val 1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108</xdr:row>
      <xdr:rowOff>47625</xdr:rowOff>
    </xdr:from>
    <xdr:to>
      <xdr:col>1</xdr:col>
      <xdr:colOff>85725</xdr:colOff>
      <xdr:row>115</xdr:row>
      <xdr:rowOff>180975</xdr:rowOff>
    </xdr:to>
    <xdr:sp macro="" textlink="">
      <xdr:nvSpPr>
        <xdr:cNvPr id="2060" name="AutoShape 62">
          <a:extLst>
            <a:ext uri="{FF2B5EF4-FFF2-40B4-BE49-F238E27FC236}">
              <a16:creationId xmlns:a16="http://schemas.microsoft.com/office/drawing/2014/main" id="{95888F14-8AD5-F138-25C7-4865A7CC489A}"/>
            </a:ext>
          </a:extLst>
        </xdr:cNvPr>
        <xdr:cNvSpPr>
          <a:spLocks/>
        </xdr:cNvSpPr>
      </xdr:nvSpPr>
      <xdr:spPr bwMode="auto">
        <a:xfrm>
          <a:off x="76200" y="23888700"/>
          <a:ext cx="76200" cy="1400175"/>
        </a:xfrm>
        <a:prstGeom prst="leftBracket">
          <a:avLst>
            <a:gd name="adj" fmla="val 239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28575</xdr:colOff>
      <xdr:row>0</xdr:row>
      <xdr:rowOff>0</xdr:rowOff>
    </xdr:from>
    <xdr:to>
      <xdr:col>10</xdr:col>
      <xdr:colOff>647700</xdr:colOff>
      <xdr:row>0</xdr:row>
      <xdr:rowOff>0</xdr:rowOff>
    </xdr:to>
    <xdr:grpSp>
      <xdr:nvGrpSpPr>
        <xdr:cNvPr id="20509" name="Group 1">
          <a:extLst>
            <a:ext uri="{FF2B5EF4-FFF2-40B4-BE49-F238E27FC236}">
              <a16:creationId xmlns:a16="http://schemas.microsoft.com/office/drawing/2014/main" id="{C9690C71-4173-5312-1882-96ED2382858F}"/>
            </a:ext>
          </a:extLst>
        </xdr:cNvPr>
        <xdr:cNvGrpSpPr>
          <a:grpSpLocks/>
        </xdr:cNvGrpSpPr>
      </xdr:nvGrpSpPr>
      <xdr:grpSpPr bwMode="auto">
        <a:xfrm>
          <a:off x="6327775" y="0"/>
          <a:ext cx="1939925" cy="0"/>
          <a:chOff x="-5875" y="-2029"/>
          <a:chExt cx="25625" cy="0"/>
        </a:xfrm>
      </xdr:grpSpPr>
      <xdr:sp macro="" textlink="">
        <xdr:nvSpPr>
          <xdr:cNvPr id="20531" name="Arc 2">
            <a:extLst>
              <a:ext uri="{FF2B5EF4-FFF2-40B4-BE49-F238E27FC236}">
                <a16:creationId xmlns:a16="http://schemas.microsoft.com/office/drawing/2014/main" id="{D467ED8E-F68B-99A5-21FA-EC0F56866300}"/>
              </a:ext>
            </a:extLst>
          </xdr:cNvPr>
          <xdr:cNvSpPr>
            <a:spLocks/>
          </xdr:cNvSpPr>
        </xdr:nvSpPr>
        <xdr:spPr bwMode="auto">
          <a:xfrm flipH="1" flipV="1">
            <a:off x="-5875" y="-2029"/>
            <a:ext cx="100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32" name="Line 3">
            <a:extLst>
              <a:ext uri="{FF2B5EF4-FFF2-40B4-BE49-F238E27FC236}">
                <a16:creationId xmlns:a16="http://schemas.microsoft.com/office/drawing/2014/main" id="{CA8AA86B-B528-B4AA-FB8C-A2729355332F}"/>
              </a:ext>
            </a:extLst>
          </xdr:cNvPr>
          <xdr:cNvSpPr>
            <a:spLocks noChangeShapeType="1"/>
          </xdr:cNvSpPr>
        </xdr:nvSpPr>
        <xdr:spPr bwMode="auto">
          <a:xfrm>
            <a:off x="-4875" y="-2029"/>
            <a:ext cx="10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533" name="Arc 4">
            <a:extLst>
              <a:ext uri="{FF2B5EF4-FFF2-40B4-BE49-F238E27FC236}">
                <a16:creationId xmlns:a16="http://schemas.microsoft.com/office/drawing/2014/main" id="{F0DA294D-9081-9D5C-FAD1-52F9B4CCEDC5}"/>
              </a:ext>
            </a:extLst>
          </xdr:cNvPr>
          <xdr:cNvSpPr>
            <a:spLocks/>
          </xdr:cNvSpPr>
        </xdr:nvSpPr>
        <xdr:spPr bwMode="auto">
          <a:xfrm>
            <a:off x="6000" y="-2029"/>
            <a:ext cx="100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34" name="Arc 5">
            <a:extLst>
              <a:ext uri="{FF2B5EF4-FFF2-40B4-BE49-F238E27FC236}">
                <a16:creationId xmlns:a16="http://schemas.microsoft.com/office/drawing/2014/main" id="{CB258211-1AF1-C5EA-5B07-BE4FFE9D807D}"/>
              </a:ext>
            </a:extLst>
          </xdr:cNvPr>
          <xdr:cNvSpPr>
            <a:spLocks/>
          </xdr:cNvSpPr>
        </xdr:nvSpPr>
        <xdr:spPr bwMode="auto">
          <a:xfrm flipH="1">
            <a:off x="7000" y="-2029"/>
            <a:ext cx="100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35" name="Line 6">
            <a:extLst>
              <a:ext uri="{FF2B5EF4-FFF2-40B4-BE49-F238E27FC236}">
                <a16:creationId xmlns:a16="http://schemas.microsoft.com/office/drawing/2014/main" id="{3C8D5D9C-6B47-FFD7-DA2B-C925387057B8}"/>
              </a:ext>
            </a:extLst>
          </xdr:cNvPr>
          <xdr:cNvSpPr>
            <a:spLocks noChangeShapeType="1"/>
          </xdr:cNvSpPr>
        </xdr:nvSpPr>
        <xdr:spPr bwMode="auto">
          <a:xfrm>
            <a:off x="8000" y="-2029"/>
            <a:ext cx="10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536" name="Arc 7">
            <a:extLst>
              <a:ext uri="{FF2B5EF4-FFF2-40B4-BE49-F238E27FC236}">
                <a16:creationId xmlns:a16="http://schemas.microsoft.com/office/drawing/2014/main" id="{39C7BB43-2AC4-1619-C1BE-B04939C5B563}"/>
              </a:ext>
            </a:extLst>
          </xdr:cNvPr>
          <xdr:cNvSpPr>
            <a:spLocks/>
          </xdr:cNvSpPr>
        </xdr:nvSpPr>
        <xdr:spPr bwMode="auto">
          <a:xfrm flipV="1">
            <a:off x="18750" y="-2029"/>
            <a:ext cx="100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28575</xdr:colOff>
      <xdr:row>11</xdr:row>
      <xdr:rowOff>28575</xdr:rowOff>
    </xdr:from>
    <xdr:to>
      <xdr:col>10</xdr:col>
      <xdr:colOff>647700</xdr:colOff>
      <xdr:row>11</xdr:row>
      <xdr:rowOff>133350</xdr:rowOff>
    </xdr:to>
    <xdr:grpSp>
      <xdr:nvGrpSpPr>
        <xdr:cNvPr id="20510" name="Group 8">
          <a:extLst>
            <a:ext uri="{FF2B5EF4-FFF2-40B4-BE49-F238E27FC236}">
              <a16:creationId xmlns:a16="http://schemas.microsoft.com/office/drawing/2014/main" id="{9BE048D0-45C1-9D98-8532-E6C073C9D81E}"/>
            </a:ext>
          </a:extLst>
        </xdr:cNvPr>
        <xdr:cNvGrpSpPr>
          <a:grpSpLocks/>
        </xdr:cNvGrpSpPr>
      </xdr:nvGrpSpPr>
      <xdr:grpSpPr bwMode="auto">
        <a:xfrm>
          <a:off x="6327775" y="2530475"/>
          <a:ext cx="1939925" cy="104775"/>
          <a:chOff x="-5875" y="-25425000"/>
          <a:chExt cx="25625" cy="27500"/>
        </a:xfrm>
      </xdr:grpSpPr>
      <xdr:sp macro="" textlink="">
        <xdr:nvSpPr>
          <xdr:cNvPr id="20525" name="Arc 9">
            <a:extLst>
              <a:ext uri="{FF2B5EF4-FFF2-40B4-BE49-F238E27FC236}">
                <a16:creationId xmlns:a16="http://schemas.microsoft.com/office/drawing/2014/main" id="{2C837711-7608-B1E8-9174-9055B56E52A2}"/>
              </a:ext>
            </a:extLst>
          </xdr:cNvPr>
          <xdr:cNvSpPr>
            <a:spLocks/>
          </xdr:cNvSpPr>
        </xdr:nvSpPr>
        <xdr:spPr bwMode="auto">
          <a:xfrm flipH="1" flipV="1">
            <a:off x="-5875" y="-25425000"/>
            <a:ext cx="1000" cy="150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26" name="Line 10">
            <a:extLst>
              <a:ext uri="{FF2B5EF4-FFF2-40B4-BE49-F238E27FC236}">
                <a16:creationId xmlns:a16="http://schemas.microsoft.com/office/drawing/2014/main" id="{62FE0EB4-175B-0B1C-089F-A80774BA688D}"/>
              </a:ext>
            </a:extLst>
          </xdr:cNvPr>
          <xdr:cNvSpPr>
            <a:spLocks noChangeShapeType="1"/>
          </xdr:cNvSpPr>
        </xdr:nvSpPr>
        <xdr:spPr bwMode="auto">
          <a:xfrm>
            <a:off x="-4875" y="-25410000"/>
            <a:ext cx="10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527" name="Arc 11">
            <a:extLst>
              <a:ext uri="{FF2B5EF4-FFF2-40B4-BE49-F238E27FC236}">
                <a16:creationId xmlns:a16="http://schemas.microsoft.com/office/drawing/2014/main" id="{D222F161-9FCE-D57A-ECB1-C2995DEADFDB}"/>
              </a:ext>
            </a:extLst>
          </xdr:cNvPr>
          <xdr:cNvSpPr>
            <a:spLocks/>
          </xdr:cNvSpPr>
        </xdr:nvSpPr>
        <xdr:spPr bwMode="auto">
          <a:xfrm>
            <a:off x="6000" y="-25410000"/>
            <a:ext cx="1000" cy="125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28" name="Arc 12">
            <a:extLst>
              <a:ext uri="{FF2B5EF4-FFF2-40B4-BE49-F238E27FC236}">
                <a16:creationId xmlns:a16="http://schemas.microsoft.com/office/drawing/2014/main" id="{F182052E-2651-B7AE-CE24-AA634FABCEFE}"/>
              </a:ext>
            </a:extLst>
          </xdr:cNvPr>
          <xdr:cNvSpPr>
            <a:spLocks/>
          </xdr:cNvSpPr>
        </xdr:nvSpPr>
        <xdr:spPr bwMode="auto">
          <a:xfrm flipH="1">
            <a:off x="7000" y="-25410000"/>
            <a:ext cx="1000" cy="125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29" name="Line 13">
            <a:extLst>
              <a:ext uri="{FF2B5EF4-FFF2-40B4-BE49-F238E27FC236}">
                <a16:creationId xmlns:a16="http://schemas.microsoft.com/office/drawing/2014/main" id="{B0E3D55B-DDA8-45B4-DCB0-5E54258DDC7B}"/>
              </a:ext>
            </a:extLst>
          </xdr:cNvPr>
          <xdr:cNvSpPr>
            <a:spLocks noChangeShapeType="1"/>
          </xdr:cNvSpPr>
        </xdr:nvSpPr>
        <xdr:spPr bwMode="auto">
          <a:xfrm>
            <a:off x="8000" y="-25410000"/>
            <a:ext cx="10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530" name="Arc 14">
            <a:extLst>
              <a:ext uri="{FF2B5EF4-FFF2-40B4-BE49-F238E27FC236}">
                <a16:creationId xmlns:a16="http://schemas.microsoft.com/office/drawing/2014/main" id="{F0DA657D-EC19-B22C-524A-16EEB199DFCE}"/>
              </a:ext>
            </a:extLst>
          </xdr:cNvPr>
          <xdr:cNvSpPr>
            <a:spLocks/>
          </xdr:cNvSpPr>
        </xdr:nvSpPr>
        <xdr:spPr bwMode="auto">
          <a:xfrm flipV="1">
            <a:off x="18750" y="-25425000"/>
            <a:ext cx="1000" cy="150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28575</xdr:colOff>
      <xdr:row>0</xdr:row>
      <xdr:rowOff>0</xdr:rowOff>
    </xdr:from>
    <xdr:to>
      <xdr:col>10</xdr:col>
      <xdr:colOff>647700</xdr:colOff>
      <xdr:row>0</xdr:row>
      <xdr:rowOff>0</xdr:rowOff>
    </xdr:to>
    <xdr:grpSp>
      <xdr:nvGrpSpPr>
        <xdr:cNvPr id="20511" name="Group 1">
          <a:extLst>
            <a:ext uri="{FF2B5EF4-FFF2-40B4-BE49-F238E27FC236}">
              <a16:creationId xmlns:a16="http://schemas.microsoft.com/office/drawing/2014/main" id="{8E5F9B5E-EBC0-19F5-CC7F-B698254139AA}"/>
            </a:ext>
          </a:extLst>
        </xdr:cNvPr>
        <xdr:cNvGrpSpPr>
          <a:grpSpLocks/>
        </xdr:cNvGrpSpPr>
      </xdr:nvGrpSpPr>
      <xdr:grpSpPr bwMode="auto">
        <a:xfrm>
          <a:off x="6327775" y="0"/>
          <a:ext cx="1939925" cy="0"/>
          <a:chOff x="-5875" y="-2029"/>
          <a:chExt cx="25625" cy="0"/>
        </a:xfrm>
      </xdr:grpSpPr>
      <xdr:sp macro="" textlink="">
        <xdr:nvSpPr>
          <xdr:cNvPr id="20519" name="Arc 2">
            <a:extLst>
              <a:ext uri="{FF2B5EF4-FFF2-40B4-BE49-F238E27FC236}">
                <a16:creationId xmlns:a16="http://schemas.microsoft.com/office/drawing/2014/main" id="{F839326A-2E38-7715-2A45-C7DBE25431A0}"/>
              </a:ext>
            </a:extLst>
          </xdr:cNvPr>
          <xdr:cNvSpPr>
            <a:spLocks/>
          </xdr:cNvSpPr>
        </xdr:nvSpPr>
        <xdr:spPr bwMode="auto">
          <a:xfrm flipH="1" flipV="1">
            <a:off x="-5875" y="-2029"/>
            <a:ext cx="100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20" name="Line 3">
            <a:extLst>
              <a:ext uri="{FF2B5EF4-FFF2-40B4-BE49-F238E27FC236}">
                <a16:creationId xmlns:a16="http://schemas.microsoft.com/office/drawing/2014/main" id="{D71CF449-3A07-E842-1BA0-B09064B1D908}"/>
              </a:ext>
            </a:extLst>
          </xdr:cNvPr>
          <xdr:cNvSpPr>
            <a:spLocks noChangeShapeType="1"/>
          </xdr:cNvSpPr>
        </xdr:nvSpPr>
        <xdr:spPr bwMode="auto">
          <a:xfrm>
            <a:off x="-4875" y="-2029"/>
            <a:ext cx="10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521" name="Arc 4">
            <a:extLst>
              <a:ext uri="{FF2B5EF4-FFF2-40B4-BE49-F238E27FC236}">
                <a16:creationId xmlns:a16="http://schemas.microsoft.com/office/drawing/2014/main" id="{DD3065D1-1DD9-D966-D5D8-449088288418}"/>
              </a:ext>
            </a:extLst>
          </xdr:cNvPr>
          <xdr:cNvSpPr>
            <a:spLocks/>
          </xdr:cNvSpPr>
        </xdr:nvSpPr>
        <xdr:spPr bwMode="auto">
          <a:xfrm>
            <a:off x="6000" y="-2029"/>
            <a:ext cx="100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22" name="Arc 5">
            <a:extLst>
              <a:ext uri="{FF2B5EF4-FFF2-40B4-BE49-F238E27FC236}">
                <a16:creationId xmlns:a16="http://schemas.microsoft.com/office/drawing/2014/main" id="{19461B36-983E-B217-FBF3-041957BB9E98}"/>
              </a:ext>
            </a:extLst>
          </xdr:cNvPr>
          <xdr:cNvSpPr>
            <a:spLocks/>
          </xdr:cNvSpPr>
        </xdr:nvSpPr>
        <xdr:spPr bwMode="auto">
          <a:xfrm flipH="1">
            <a:off x="7000" y="-2029"/>
            <a:ext cx="100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23" name="Line 6">
            <a:extLst>
              <a:ext uri="{FF2B5EF4-FFF2-40B4-BE49-F238E27FC236}">
                <a16:creationId xmlns:a16="http://schemas.microsoft.com/office/drawing/2014/main" id="{98EF96F2-1FB3-378F-AD36-E8F7DEC4A050}"/>
              </a:ext>
            </a:extLst>
          </xdr:cNvPr>
          <xdr:cNvSpPr>
            <a:spLocks noChangeShapeType="1"/>
          </xdr:cNvSpPr>
        </xdr:nvSpPr>
        <xdr:spPr bwMode="auto">
          <a:xfrm>
            <a:off x="8000" y="-2029"/>
            <a:ext cx="10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524" name="Arc 7">
            <a:extLst>
              <a:ext uri="{FF2B5EF4-FFF2-40B4-BE49-F238E27FC236}">
                <a16:creationId xmlns:a16="http://schemas.microsoft.com/office/drawing/2014/main" id="{FE0EEA1C-A682-C8BB-7DAD-75D1A6D31106}"/>
              </a:ext>
            </a:extLst>
          </xdr:cNvPr>
          <xdr:cNvSpPr>
            <a:spLocks/>
          </xdr:cNvSpPr>
        </xdr:nvSpPr>
        <xdr:spPr bwMode="auto">
          <a:xfrm flipV="1">
            <a:off x="18750" y="-2029"/>
            <a:ext cx="100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28575</xdr:colOff>
      <xdr:row>11</xdr:row>
      <xdr:rowOff>28575</xdr:rowOff>
    </xdr:from>
    <xdr:to>
      <xdr:col>10</xdr:col>
      <xdr:colOff>647700</xdr:colOff>
      <xdr:row>11</xdr:row>
      <xdr:rowOff>133350</xdr:rowOff>
    </xdr:to>
    <xdr:grpSp>
      <xdr:nvGrpSpPr>
        <xdr:cNvPr id="20512" name="Group 8">
          <a:extLst>
            <a:ext uri="{FF2B5EF4-FFF2-40B4-BE49-F238E27FC236}">
              <a16:creationId xmlns:a16="http://schemas.microsoft.com/office/drawing/2014/main" id="{5D70A276-B736-8533-155C-6DB20B8E2927}"/>
            </a:ext>
          </a:extLst>
        </xdr:cNvPr>
        <xdr:cNvGrpSpPr>
          <a:grpSpLocks/>
        </xdr:cNvGrpSpPr>
      </xdr:nvGrpSpPr>
      <xdr:grpSpPr bwMode="auto">
        <a:xfrm>
          <a:off x="6327775" y="2530475"/>
          <a:ext cx="1939925" cy="104775"/>
          <a:chOff x="-5875" y="-25425000"/>
          <a:chExt cx="25625" cy="27500"/>
        </a:xfrm>
      </xdr:grpSpPr>
      <xdr:sp macro="" textlink="">
        <xdr:nvSpPr>
          <xdr:cNvPr id="20513" name="Arc 9">
            <a:extLst>
              <a:ext uri="{FF2B5EF4-FFF2-40B4-BE49-F238E27FC236}">
                <a16:creationId xmlns:a16="http://schemas.microsoft.com/office/drawing/2014/main" id="{255EE5EB-5064-F09C-E9B5-34EB83512281}"/>
              </a:ext>
            </a:extLst>
          </xdr:cNvPr>
          <xdr:cNvSpPr>
            <a:spLocks/>
          </xdr:cNvSpPr>
        </xdr:nvSpPr>
        <xdr:spPr bwMode="auto">
          <a:xfrm flipH="1" flipV="1">
            <a:off x="-5875" y="-25425000"/>
            <a:ext cx="1000" cy="150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14" name="Line 10">
            <a:extLst>
              <a:ext uri="{FF2B5EF4-FFF2-40B4-BE49-F238E27FC236}">
                <a16:creationId xmlns:a16="http://schemas.microsoft.com/office/drawing/2014/main" id="{E8A3FD28-3057-30DA-11B3-CD0C95D9ADAC}"/>
              </a:ext>
            </a:extLst>
          </xdr:cNvPr>
          <xdr:cNvSpPr>
            <a:spLocks noChangeShapeType="1"/>
          </xdr:cNvSpPr>
        </xdr:nvSpPr>
        <xdr:spPr bwMode="auto">
          <a:xfrm>
            <a:off x="-4875" y="-25410000"/>
            <a:ext cx="10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515" name="Arc 11">
            <a:extLst>
              <a:ext uri="{FF2B5EF4-FFF2-40B4-BE49-F238E27FC236}">
                <a16:creationId xmlns:a16="http://schemas.microsoft.com/office/drawing/2014/main" id="{DA23C021-2D84-CD5C-1087-0EF8F74D87A1}"/>
              </a:ext>
            </a:extLst>
          </xdr:cNvPr>
          <xdr:cNvSpPr>
            <a:spLocks/>
          </xdr:cNvSpPr>
        </xdr:nvSpPr>
        <xdr:spPr bwMode="auto">
          <a:xfrm>
            <a:off x="6000" y="-25410000"/>
            <a:ext cx="1000" cy="125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16" name="Arc 12">
            <a:extLst>
              <a:ext uri="{FF2B5EF4-FFF2-40B4-BE49-F238E27FC236}">
                <a16:creationId xmlns:a16="http://schemas.microsoft.com/office/drawing/2014/main" id="{77C353D5-4370-00E5-865B-B2D349413752}"/>
              </a:ext>
            </a:extLst>
          </xdr:cNvPr>
          <xdr:cNvSpPr>
            <a:spLocks/>
          </xdr:cNvSpPr>
        </xdr:nvSpPr>
        <xdr:spPr bwMode="auto">
          <a:xfrm flipH="1">
            <a:off x="7000" y="-25410000"/>
            <a:ext cx="1000" cy="125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17" name="Line 13">
            <a:extLst>
              <a:ext uri="{FF2B5EF4-FFF2-40B4-BE49-F238E27FC236}">
                <a16:creationId xmlns:a16="http://schemas.microsoft.com/office/drawing/2014/main" id="{42B95F36-7A44-47EE-4605-611327E2D3B1}"/>
              </a:ext>
            </a:extLst>
          </xdr:cNvPr>
          <xdr:cNvSpPr>
            <a:spLocks noChangeShapeType="1"/>
          </xdr:cNvSpPr>
        </xdr:nvSpPr>
        <xdr:spPr bwMode="auto">
          <a:xfrm>
            <a:off x="8000" y="-25410000"/>
            <a:ext cx="10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518" name="Arc 14">
            <a:extLst>
              <a:ext uri="{FF2B5EF4-FFF2-40B4-BE49-F238E27FC236}">
                <a16:creationId xmlns:a16="http://schemas.microsoft.com/office/drawing/2014/main" id="{06DB6E4D-0A29-68E0-3328-9C432C6975A7}"/>
              </a:ext>
            </a:extLst>
          </xdr:cNvPr>
          <xdr:cNvSpPr>
            <a:spLocks/>
          </xdr:cNvSpPr>
        </xdr:nvSpPr>
        <xdr:spPr bwMode="auto">
          <a:xfrm flipV="1">
            <a:off x="18750" y="-25425000"/>
            <a:ext cx="1000" cy="15000"/>
          </a:xfrm>
          <a:custGeom>
            <a:avLst/>
            <a:gdLst>
              <a:gd name="T0" fmla="*/ 0 w 21600"/>
              <a:gd name="T1" fmla="*/ 0 h 21600"/>
              <a:gd name="T2" fmla="*/ 0 w 21600"/>
              <a:gd name="T3" fmla="*/ 1 h 21600"/>
              <a:gd name="T4" fmla="*/ 0 w 21600"/>
              <a:gd name="T5" fmla="*/ 1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51</xdr:row>
      <xdr:rowOff>0</xdr:rowOff>
    </xdr:from>
    <xdr:to>
      <xdr:col>1</xdr:col>
      <xdr:colOff>713837</xdr:colOff>
      <xdr:row>51</xdr:row>
      <xdr:rowOff>0</xdr:rowOff>
    </xdr:to>
    <xdr:sp macro="" textlink="">
      <xdr:nvSpPr>
        <xdr:cNvPr id="2" name="Text Box 15">
          <a:extLst>
            <a:ext uri="{FF2B5EF4-FFF2-40B4-BE49-F238E27FC236}">
              <a16:creationId xmlns:a16="http://schemas.microsoft.com/office/drawing/2014/main" id="{224D3E6E-AFA0-693E-308C-1EC7A4C1C54A}"/>
            </a:ext>
          </a:extLst>
        </xdr:cNvPr>
        <xdr:cNvSpPr txBox="1">
          <a:spLocks noChangeArrowheads="1"/>
        </xdr:cNvSpPr>
      </xdr:nvSpPr>
      <xdr:spPr bwMode="auto">
        <a:xfrm>
          <a:off x="66675" y="13544550"/>
          <a:ext cx="713837"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明朝"/>
            </a:rPr>
            <a:t>通信制</a:t>
          </a:r>
        </a:p>
      </xdr:txBody>
    </xdr:sp>
    <xdr:clientData/>
  </xdr:twoCellAnchor>
  <xdr:twoCellAnchor>
    <xdr:from>
      <xdr:col>1</xdr:col>
      <xdr:colOff>38100</xdr:colOff>
      <xdr:row>43</xdr:row>
      <xdr:rowOff>66675</xdr:rowOff>
    </xdr:from>
    <xdr:to>
      <xdr:col>1</xdr:col>
      <xdr:colOff>123825</xdr:colOff>
      <xdr:row>51</xdr:row>
      <xdr:rowOff>0</xdr:rowOff>
    </xdr:to>
    <xdr:sp macro="" textlink="">
      <xdr:nvSpPr>
        <xdr:cNvPr id="3078" name="AutoShape 35">
          <a:extLst>
            <a:ext uri="{FF2B5EF4-FFF2-40B4-BE49-F238E27FC236}">
              <a16:creationId xmlns:a16="http://schemas.microsoft.com/office/drawing/2014/main" id="{DF77CD12-0C27-7CE3-D01F-FCBC50F6DCBC}"/>
            </a:ext>
          </a:extLst>
        </xdr:cNvPr>
        <xdr:cNvSpPr>
          <a:spLocks/>
        </xdr:cNvSpPr>
      </xdr:nvSpPr>
      <xdr:spPr bwMode="auto">
        <a:xfrm>
          <a:off x="104775" y="11363325"/>
          <a:ext cx="85725" cy="2181225"/>
        </a:xfrm>
        <a:prstGeom prst="leftBracket">
          <a:avLst>
            <a:gd name="adj" fmla="val 2120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51</xdr:row>
      <xdr:rowOff>0</xdr:rowOff>
    </xdr:from>
    <xdr:to>
      <xdr:col>1</xdr:col>
      <xdr:colOff>713837</xdr:colOff>
      <xdr:row>51</xdr:row>
      <xdr:rowOff>0</xdr:rowOff>
    </xdr:to>
    <xdr:sp macro="" textlink="">
      <xdr:nvSpPr>
        <xdr:cNvPr id="4" name="Text Box 15">
          <a:extLst>
            <a:ext uri="{FF2B5EF4-FFF2-40B4-BE49-F238E27FC236}">
              <a16:creationId xmlns:a16="http://schemas.microsoft.com/office/drawing/2014/main" id="{4E74DC60-DB95-338E-DA17-61D2C3EF8558}"/>
            </a:ext>
          </a:extLst>
        </xdr:cNvPr>
        <xdr:cNvSpPr txBox="1">
          <a:spLocks noChangeArrowheads="1"/>
        </xdr:cNvSpPr>
      </xdr:nvSpPr>
      <xdr:spPr bwMode="auto">
        <a:xfrm>
          <a:off x="66675" y="13544550"/>
          <a:ext cx="713837"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明朝"/>
            </a:rPr>
            <a:t>通信制</a:t>
          </a:r>
        </a:p>
      </xdr:txBody>
    </xdr:sp>
    <xdr:clientData/>
  </xdr:twoCellAnchor>
  <xdr:twoCellAnchor>
    <xdr:from>
      <xdr:col>1</xdr:col>
      <xdr:colOff>38100</xdr:colOff>
      <xdr:row>43</xdr:row>
      <xdr:rowOff>66675</xdr:rowOff>
    </xdr:from>
    <xdr:to>
      <xdr:col>1</xdr:col>
      <xdr:colOff>123825</xdr:colOff>
      <xdr:row>51</xdr:row>
      <xdr:rowOff>0</xdr:rowOff>
    </xdr:to>
    <xdr:sp macro="" textlink="">
      <xdr:nvSpPr>
        <xdr:cNvPr id="3080" name="AutoShape 35">
          <a:extLst>
            <a:ext uri="{FF2B5EF4-FFF2-40B4-BE49-F238E27FC236}">
              <a16:creationId xmlns:a16="http://schemas.microsoft.com/office/drawing/2014/main" id="{21015BA9-7B54-0B4C-643F-89483DBCF202}"/>
            </a:ext>
          </a:extLst>
        </xdr:cNvPr>
        <xdr:cNvSpPr>
          <a:spLocks/>
        </xdr:cNvSpPr>
      </xdr:nvSpPr>
      <xdr:spPr bwMode="auto">
        <a:xfrm>
          <a:off x="104775" y="11363325"/>
          <a:ext cx="85725" cy="2181225"/>
        </a:xfrm>
        <a:prstGeom prst="leftBracket">
          <a:avLst>
            <a:gd name="adj" fmla="val 2120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51</xdr:row>
      <xdr:rowOff>0</xdr:rowOff>
    </xdr:from>
    <xdr:to>
      <xdr:col>1</xdr:col>
      <xdr:colOff>743627</xdr:colOff>
      <xdr:row>51</xdr:row>
      <xdr:rowOff>0</xdr:rowOff>
    </xdr:to>
    <xdr:sp macro="" textlink="">
      <xdr:nvSpPr>
        <xdr:cNvPr id="2" name="Text Box 8">
          <a:extLst>
            <a:ext uri="{FF2B5EF4-FFF2-40B4-BE49-F238E27FC236}">
              <a16:creationId xmlns:a16="http://schemas.microsoft.com/office/drawing/2014/main" id="{1B374ECF-A01C-1CF2-0306-8EA2504E1017}"/>
            </a:ext>
          </a:extLst>
        </xdr:cNvPr>
        <xdr:cNvSpPr txBox="1">
          <a:spLocks noChangeArrowheads="1"/>
        </xdr:cNvSpPr>
      </xdr:nvSpPr>
      <xdr:spPr bwMode="auto">
        <a:xfrm>
          <a:off x="66675" y="13515975"/>
          <a:ext cx="743627"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明朝"/>
            </a:rPr>
            <a:t>通信制</a:t>
          </a:r>
        </a:p>
      </xdr:txBody>
    </xdr:sp>
    <xdr:clientData/>
  </xdr:twoCellAnchor>
  <xdr:twoCellAnchor>
    <xdr:from>
      <xdr:col>17</xdr:col>
      <xdr:colOff>736600</xdr:colOff>
      <xdr:row>51</xdr:row>
      <xdr:rowOff>0</xdr:rowOff>
    </xdr:from>
    <xdr:to>
      <xdr:col>17</xdr:col>
      <xdr:colOff>738664</xdr:colOff>
      <xdr:row>51</xdr:row>
      <xdr:rowOff>0</xdr:rowOff>
    </xdr:to>
    <xdr:sp macro="" textlink="">
      <xdr:nvSpPr>
        <xdr:cNvPr id="3" name="Text Box 9">
          <a:extLst>
            <a:ext uri="{FF2B5EF4-FFF2-40B4-BE49-F238E27FC236}">
              <a16:creationId xmlns:a16="http://schemas.microsoft.com/office/drawing/2014/main" id="{D1A08704-61FA-460A-B284-5E55BC1B5A9D}"/>
            </a:ext>
          </a:extLst>
        </xdr:cNvPr>
        <xdr:cNvSpPr txBox="1">
          <a:spLocks noChangeArrowheads="1"/>
        </xdr:cNvSpPr>
      </xdr:nvSpPr>
      <xdr:spPr bwMode="auto">
        <a:xfrm>
          <a:off x="15376525" y="13515975"/>
          <a:ext cx="206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明朝"/>
            </a:rPr>
            <a:t>通信制</a:t>
          </a:r>
        </a:p>
      </xdr:txBody>
    </xdr:sp>
    <xdr:clientData/>
  </xdr:twoCellAnchor>
  <xdr:twoCellAnchor>
    <xdr:from>
      <xdr:col>1</xdr:col>
      <xdr:colOff>0</xdr:colOff>
      <xdr:row>43</xdr:row>
      <xdr:rowOff>38100</xdr:rowOff>
    </xdr:from>
    <xdr:to>
      <xdr:col>1</xdr:col>
      <xdr:colOff>76200</xdr:colOff>
      <xdr:row>51</xdr:row>
      <xdr:rowOff>0</xdr:rowOff>
    </xdr:to>
    <xdr:sp macro="" textlink="">
      <xdr:nvSpPr>
        <xdr:cNvPr id="4105" name="AutoShape 22">
          <a:extLst>
            <a:ext uri="{FF2B5EF4-FFF2-40B4-BE49-F238E27FC236}">
              <a16:creationId xmlns:a16="http://schemas.microsoft.com/office/drawing/2014/main" id="{16CA8324-A479-055B-97EE-A8E63817600E}"/>
            </a:ext>
          </a:extLst>
        </xdr:cNvPr>
        <xdr:cNvSpPr>
          <a:spLocks/>
        </xdr:cNvSpPr>
      </xdr:nvSpPr>
      <xdr:spPr bwMode="auto">
        <a:xfrm>
          <a:off x="66675" y="11306175"/>
          <a:ext cx="76200" cy="2209800"/>
        </a:xfrm>
        <a:prstGeom prst="leftBracket">
          <a:avLst>
            <a:gd name="adj" fmla="val 2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51</xdr:row>
      <xdr:rowOff>0</xdr:rowOff>
    </xdr:from>
    <xdr:to>
      <xdr:col>1</xdr:col>
      <xdr:colOff>743627</xdr:colOff>
      <xdr:row>51</xdr:row>
      <xdr:rowOff>0</xdr:rowOff>
    </xdr:to>
    <xdr:sp macro="" textlink="">
      <xdr:nvSpPr>
        <xdr:cNvPr id="5" name="Text Box 8">
          <a:extLst>
            <a:ext uri="{FF2B5EF4-FFF2-40B4-BE49-F238E27FC236}">
              <a16:creationId xmlns:a16="http://schemas.microsoft.com/office/drawing/2014/main" id="{86F604A7-CE12-7B8A-359E-EEFC1B20194A}"/>
            </a:ext>
          </a:extLst>
        </xdr:cNvPr>
        <xdr:cNvSpPr txBox="1">
          <a:spLocks noChangeArrowheads="1"/>
        </xdr:cNvSpPr>
      </xdr:nvSpPr>
      <xdr:spPr bwMode="auto">
        <a:xfrm>
          <a:off x="66675" y="13515975"/>
          <a:ext cx="743627"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明朝"/>
            </a:rPr>
            <a:t>通信制</a:t>
          </a:r>
        </a:p>
      </xdr:txBody>
    </xdr:sp>
    <xdr:clientData/>
  </xdr:twoCellAnchor>
  <xdr:twoCellAnchor>
    <xdr:from>
      <xdr:col>17</xdr:col>
      <xdr:colOff>736600</xdr:colOff>
      <xdr:row>51</xdr:row>
      <xdr:rowOff>0</xdr:rowOff>
    </xdr:from>
    <xdr:to>
      <xdr:col>17</xdr:col>
      <xdr:colOff>738664</xdr:colOff>
      <xdr:row>51</xdr:row>
      <xdr:rowOff>0</xdr:rowOff>
    </xdr:to>
    <xdr:sp macro="" textlink="">
      <xdr:nvSpPr>
        <xdr:cNvPr id="6" name="Text Box 9">
          <a:extLst>
            <a:ext uri="{FF2B5EF4-FFF2-40B4-BE49-F238E27FC236}">
              <a16:creationId xmlns:a16="http://schemas.microsoft.com/office/drawing/2014/main" id="{5F87ABD9-BBF2-E838-E449-0832FBD0C2EE}"/>
            </a:ext>
          </a:extLst>
        </xdr:cNvPr>
        <xdr:cNvSpPr txBox="1">
          <a:spLocks noChangeArrowheads="1"/>
        </xdr:cNvSpPr>
      </xdr:nvSpPr>
      <xdr:spPr bwMode="auto">
        <a:xfrm>
          <a:off x="15376525" y="13515975"/>
          <a:ext cx="2064"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明朝"/>
            </a:rPr>
            <a:t>通信制</a:t>
          </a:r>
        </a:p>
      </xdr:txBody>
    </xdr:sp>
    <xdr:clientData/>
  </xdr:twoCellAnchor>
  <xdr:twoCellAnchor>
    <xdr:from>
      <xdr:col>1</xdr:col>
      <xdr:colOff>0</xdr:colOff>
      <xdr:row>43</xdr:row>
      <xdr:rowOff>38100</xdr:rowOff>
    </xdr:from>
    <xdr:to>
      <xdr:col>1</xdr:col>
      <xdr:colOff>76200</xdr:colOff>
      <xdr:row>51</xdr:row>
      <xdr:rowOff>0</xdr:rowOff>
    </xdr:to>
    <xdr:sp macro="" textlink="">
      <xdr:nvSpPr>
        <xdr:cNvPr id="4108" name="AutoShape 22">
          <a:extLst>
            <a:ext uri="{FF2B5EF4-FFF2-40B4-BE49-F238E27FC236}">
              <a16:creationId xmlns:a16="http://schemas.microsoft.com/office/drawing/2014/main" id="{99BC11F0-69D9-E1D8-533E-D0905271F2BB}"/>
            </a:ext>
          </a:extLst>
        </xdr:cNvPr>
        <xdr:cNvSpPr>
          <a:spLocks/>
        </xdr:cNvSpPr>
      </xdr:nvSpPr>
      <xdr:spPr bwMode="auto">
        <a:xfrm>
          <a:off x="66675" y="11306175"/>
          <a:ext cx="76200" cy="2209800"/>
        </a:xfrm>
        <a:prstGeom prst="leftBracket">
          <a:avLst>
            <a:gd name="adj" fmla="val 2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57150</xdr:colOff>
      <xdr:row>19</xdr:row>
      <xdr:rowOff>47625</xdr:rowOff>
    </xdr:from>
    <xdr:to>
      <xdr:col>22</xdr:col>
      <xdr:colOff>190500</xdr:colOff>
      <xdr:row>26</xdr:row>
      <xdr:rowOff>123825</xdr:rowOff>
    </xdr:to>
    <xdr:sp macro="" textlink="">
      <xdr:nvSpPr>
        <xdr:cNvPr id="5137" name="AutoShape 8">
          <a:extLst>
            <a:ext uri="{FF2B5EF4-FFF2-40B4-BE49-F238E27FC236}">
              <a16:creationId xmlns:a16="http://schemas.microsoft.com/office/drawing/2014/main" id="{DB545559-08CA-3800-57F5-A3E4FCB3778F}"/>
            </a:ext>
          </a:extLst>
        </xdr:cNvPr>
        <xdr:cNvSpPr>
          <a:spLocks/>
        </xdr:cNvSpPr>
      </xdr:nvSpPr>
      <xdr:spPr bwMode="auto">
        <a:xfrm>
          <a:off x="15649575" y="5829300"/>
          <a:ext cx="133350" cy="2076450"/>
        </a:xfrm>
        <a:prstGeom prst="leftBrace">
          <a:avLst>
            <a:gd name="adj1" fmla="val 12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287655</xdr:colOff>
      <xdr:row>5</xdr:row>
      <xdr:rowOff>657225</xdr:rowOff>
    </xdr:from>
    <xdr:to>
      <xdr:col>19</xdr:col>
      <xdr:colOff>460136</xdr:colOff>
      <xdr:row>5</xdr:row>
      <xdr:rowOff>797560</xdr:rowOff>
    </xdr:to>
    <xdr:sp macro="" textlink="">
      <xdr:nvSpPr>
        <xdr:cNvPr id="3" name="Text Box 9">
          <a:extLst>
            <a:ext uri="{FF2B5EF4-FFF2-40B4-BE49-F238E27FC236}">
              <a16:creationId xmlns:a16="http://schemas.microsoft.com/office/drawing/2014/main" id="{FB26270F-04C3-521F-6FBE-75C8FEE56AFE}"/>
            </a:ext>
          </a:extLst>
        </xdr:cNvPr>
        <xdr:cNvSpPr txBox="1">
          <a:spLocks noChangeArrowheads="1"/>
        </xdr:cNvSpPr>
      </xdr:nvSpPr>
      <xdr:spPr bwMode="auto">
        <a:xfrm>
          <a:off x="14222730" y="1771650"/>
          <a:ext cx="172481" cy="140335"/>
        </a:xfrm>
        <a:prstGeom prst="rect">
          <a:avLst/>
        </a:prstGeom>
        <a:noFill/>
        <a:ln>
          <a:noFill/>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明朝"/>
            </a:rPr>
            <a:t>(1)</a:t>
          </a:r>
        </a:p>
      </xdr:txBody>
    </xdr:sp>
    <xdr:clientData/>
  </xdr:twoCellAnchor>
  <xdr:oneCellAnchor>
    <xdr:from>
      <xdr:col>17</xdr:col>
      <xdr:colOff>230029</xdr:colOff>
      <xdr:row>5</xdr:row>
      <xdr:rowOff>620300</xdr:rowOff>
    </xdr:from>
    <xdr:ext cx="336295" cy="181508"/>
    <xdr:sp macro="" textlink="">
      <xdr:nvSpPr>
        <xdr:cNvPr id="4" name="Text Box 10">
          <a:extLst>
            <a:ext uri="{FF2B5EF4-FFF2-40B4-BE49-F238E27FC236}">
              <a16:creationId xmlns:a16="http://schemas.microsoft.com/office/drawing/2014/main" id="{D41AE76D-3429-C999-0BF3-B5DCAA07F720}"/>
            </a:ext>
          </a:extLst>
        </xdr:cNvPr>
        <xdr:cNvSpPr txBox="1">
          <a:spLocks noChangeArrowheads="1"/>
        </xdr:cNvSpPr>
      </xdr:nvSpPr>
      <xdr:spPr bwMode="auto">
        <a:xfrm flipV="1">
          <a:off x="13212604" y="1734725"/>
          <a:ext cx="336295" cy="181508"/>
        </a:xfrm>
        <a:prstGeom prst="rect">
          <a:avLst/>
        </a:prstGeom>
        <a:noFill/>
        <a:ln w="9525">
          <a:noFill/>
          <a:miter lim="800000"/>
          <a:headEnd/>
          <a:tailEnd/>
        </a:ln>
      </xdr:spPr>
      <xdr:txBody>
        <a:bodyPr wrap="square" lIns="18288"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twoCellAnchor editAs="oneCell">
    <xdr:from>
      <xdr:col>20</xdr:col>
      <xdr:colOff>513304</xdr:colOff>
      <xdr:row>5</xdr:row>
      <xdr:rowOff>648307</xdr:rowOff>
    </xdr:from>
    <xdr:to>
      <xdr:col>20</xdr:col>
      <xdr:colOff>734819</xdr:colOff>
      <xdr:row>5</xdr:row>
      <xdr:rowOff>841188</xdr:rowOff>
    </xdr:to>
    <xdr:sp macro="" textlink="">
      <xdr:nvSpPr>
        <xdr:cNvPr id="5" name="Text Box 11">
          <a:extLst>
            <a:ext uri="{FF2B5EF4-FFF2-40B4-BE49-F238E27FC236}">
              <a16:creationId xmlns:a16="http://schemas.microsoft.com/office/drawing/2014/main" id="{32FF309B-B1A6-03C6-09C1-52BD019D9F64}"/>
            </a:ext>
          </a:extLst>
        </xdr:cNvPr>
        <xdr:cNvSpPr txBox="1">
          <a:spLocks noChangeArrowheads="1"/>
        </xdr:cNvSpPr>
      </xdr:nvSpPr>
      <xdr:spPr bwMode="auto">
        <a:xfrm>
          <a:off x="14924629" y="1762732"/>
          <a:ext cx="221515" cy="19288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明朝"/>
            </a:rPr>
            <a:t>(3)</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twoCellAnchor>
  <xdr:oneCellAnchor>
    <xdr:from>
      <xdr:col>21</xdr:col>
      <xdr:colOff>77470</xdr:colOff>
      <xdr:row>27</xdr:row>
      <xdr:rowOff>35560</xdr:rowOff>
    </xdr:from>
    <xdr:ext cx="132665" cy="285155"/>
    <xdr:sp macro="" textlink="">
      <xdr:nvSpPr>
        <xdr:cNvPr id="6" name="Text Box 17">
          <a:extLst>
            <a:ext uri="{FF2B5EF4-FFF2-40B4-BE49-F238E27FC236}">
              <a16:creationId xmlns:a16="http://schemas.microsoft.com/office/drawing/2014/main" id="{5AA1CDB4-A91E-7FF4-6B9E-21737494FAE8}"/>
            </a:ext>
          </a:extLst>
        </xdr:cNvPr>
        <xdr:cNvSpPr txBox="1">
          <a:spLocks noChangeArrowheads="1"/>
        </xdr:cNvSpPr>
      </xdr:nvSpPr>
      <xdr:spPr bwMode="auto">
        <a:xfrm>
          <a:off x="15507970" y="8227060"/>
          <a:ext cx="132665" cy="237629"/>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(4)</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oneCellAnchor>
  <xdr:oneCellAnchor>
    <xdr:from>
      <xdr:col>19</xdr:col>
      <xdr:colOff>333533</xdr:colOff>
      <xdr:row>52</xdr:row>
      <xdr:rowOff>603184</xdr:rowOff>
    </xdr:from>
    <xdr:ext cx="132665" cy="153274"/>
    <xdr:sp macro="" textlink="">
      <xdr:nvSpPr>
        <xdr:cNvPr id="7" name="Text Box 9">
          <a:extLst>
            <a:ext uri="{FF2B5EF4-FFF2-40B4-BE49-F238E27FC236}">
              <a16:creationId xmlns:a16="http://schemas.microsoft.com/office/drawing/2014/main" id="{F56D9258-3E7F-8805-7869-989469D90255}"/>
            </a:ext>
          </a:extLst>
        </xdr:cNvPr>
        <xdr:cNvSpPr txBox="1">
          <a:spLocks noChangeArrowheads="1"/>
        </xdr:cNvSpPr>
      </xdr:nvSpPr>
      <xdr:spPr bwMode="auto">
        <a:xfrm>
          <a:off x="14341633" y="15741584"/>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17</xdr:col>
      <xdr:colOff>345188</xdr:colOff>
      <xdr:row>52</xdr:row>
      <xdr:rowOff>634365</xdr:rowOff>
    </xdr:from>
    <xdr:ext cx="132665" cy="153274"/>
    <xdr:sp macro="" textlink="">
      <xdr:nvSpPr>
        <xdr:cNvPr id="8" name="Text Box 10">
          <a:extLst>
            <a:ext uri="{FF2B5EF4-FFF2-40B4-BE49-F238E27FC236}">
              <a16:creationId xmlns:a16="http://schemas.microsoft.com/office/drawing/2014/main" id="{B4E3517E-B591-F3F5-F47A-3BDD3C9FFC7D}"/>
            </a:ext>
          </a:extLst>
        </xdr:cNvPr>
        <xdr:cNvSpPr txBox="1">
          <a:spLocks noChangeArrowheads="1"/>
        </xdr:cNvSpPr>
      </xdr:nvSpPr>
      <xdr:spPr bwMode="auto">
        <a:xfrm>
          <a:off x="13388088" y="15772765"/>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oneCellAnchor>
    <xdr:from>
      <xdr:col>20</xdr:col>
      <xdr:colOff>513304</xdr:colOff>
      <xdr:row>52</xdr:row>
      <xdr:rowOff>591148</xdr:rowOff>
    </xdr:from>
    <xdr:ext cx="259570" cy="209838"/>
    <xdr:sp macro="" textlink="">
      <xdr:nvSpPr>
        <xdr:cNvPr id="9" name="Text Box 11">
          <a:extLst>
            <a:ext uri="{FF2B5EF4-FFF2-40B4-BE49-F238E27FC236}">
              <a16:creationId xmlns:a16="http://schemas.microsoft.com/office/drawing/2014/main" id="{E87DC212-ADB0-0132-F6AF-BEAD9CE18FC8}"/>
            </a:ext>
          </a:extLst>
        </xdr:cNvPr>
        <xdr:cNvSpPr txBox="1">
          <a:spLocks noChangeArrowheads="1"/>
        </xdr:cNvSpPr>
      </xdr:nvSpPr>
      <xdr:spPr bwMode="auto">
        <a:xfrm>
          <a:off x="14924629" y="15488248"/>
          <a:ext cx="259570" cy="209838"/>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明朝"/>
            </a:rPr>
            <a:t>(3)</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oneCellAnchor>
  <xdr:twoCellAnchor>
    <xdr:from>
      <xdr:col>22</xdr:col>
      <xdr:colOff>57150</xdr:colOff>
      <xdr:row>19</xdr:row>
      <xdr:rowOff>47625</xdr:rowOff>
    </xdr:from>
    <xdr:to>
      <xdr:col>22</xdr:col>
      <xdr:colOff>190500</xdr:colOff>
      <xdr:row>26</xdr:row>
      <xdr:rowOff>123825</xdr:rowOff>
    </xdr:to>
    <xdr:sp macro="" textlink="">
      <xdr:nvSpPr>
        <xdr:cNvPr id="5145" name="AutoShape 8">
          <a:extLst>
            <a:ext uri="{FF2B5EF4-FFF2-40B4-BE49-F238E27FC236}">
              <a16:creationId xmlns:a16="http://schemas.microsoft.com/office/drawing/2014/main" id="{A67D2208-7CD5-6A17-86CE-B7AC332808DA}"/>
            </a:ext>
          </a:extLst>
        </xdr:cNvPr>
        <xdr:cNvSpPr>
          <a:spLocks/>
        </xdr:cNvSpPr>
      </xdr:nvSpPr>
      <xdr:spPr bwMode="auto">
        <a:xfrm>
          <a:off x="15649575" y="5829300"/>
          <a:ext cx="133350" cy="2076450"/>
        </a:xfrm>
        <a:prstGeom prst="leftBrace">
          <a:avLst>
            <a:gd name="adj1" fmla="val 12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19</xdr:col>
      <xdr:colOff>334327</xdr:colOff>
      <xdr:row>5</xdr:row>
      <xdr:rowOff>674978</xdr:rowOff>
    </xdr:from>
    <xdr:ext cx="132665" cy="153274"/>
    <xdr:sp macro="" textlink="">
      <xdr:nvSpPr>
        <xdr:cNvPr id="11" name="Text Box 9">
          <a:extLst>
            <a:ext uri="{FF2B5EF4-FFF2-40B4-BE49-F238E27FC236}">
              <a16:creationId xmlns:a16="http://schemas.microsoft.com/office/drawing/2014/main" id="{4C12808A-7D28-B79C-AF3F-4057AC010660}"/>
            </a:ext>
          </a:extLst>
        </xdr:cNvPr>
        <xdr:cNvSpPr txBox="1">
          <a:spLocks noChangeArrowheads="1"/>
        </xdr:cNvSpPr>
      </xdr:nvSpPr>
      <xdr:spPr bwMode="auto">
        <a:xfrm>
          <a:off x="14342427" y="1779878"/>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17</xdr:col>
      <xdr:colOff>230029</xdr:colOff>
      <xdr:row>5</xdr:row>
      <xdr:rowOff>620300</xdr:rowOff>
    </xdr:from>
    <xdr:ext cx="336295" cy="181508"/>
    <xdr:sp macro="" textlink="">
      <xdr:nvSpPr>
        <xdr:cNvPr id="12" name="Text Box 10">
          <a:extLst>
            <a:ext uri="{FF2B5EF4-FFF2-40B4-BE49-F238E27FC236}">
              <a16:creationId xmlns:a16="http://schemas.microsoft.com/office/drawing/2014/main" id="{A053070D-9760-68BD-E070-FF379117BAD0}"/>
            </a:ext>
          </a:extLst>
        </xdr:cNvPr>
        <xdr:cNvSpPr txBox="1">
          <a:spLocks noChangeArrowheads="1"/>
        </xdr:cNvSpPr>
      </xdr:nvSpPr>
      <xdr:spPr bwMode="auto">
        <a:xfrm flipV="1">
          <a:off x="13212604" y="1734725"/>
          <a:ext cx="336295" cy="181508"/>
        </a:xfrm>
        <a:prstGeom prst="rect">
          <a:avLst/>
        </a:prstGeom>
        <a:noFill/>
        <a:ln w="9525">
          <a:noFill/>
          <a:miter lim="800000"/>
          <a:headEnd/>
          <a:tailEnd/>
        </a:ln>
      </xdr:spPr>
      <xdr:txBody>
        <a:bodyPr wrap="square" lIns="18288"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twoCellAnchor editAs="oneCell">
    <xdr:from>
      <xdr:col>20</xdr:col>
      <xdr:colOff>513304</xdr:colOff>
      <xdr:row>5</xdr:row>
      <xdr:rowOff>648307</xdr:rowOff>
    </xdr:from>
    <xdr:to>
      <xdr:col>20</xdr:col>
      <xdr:colOff>734819</xdr:colOff>
      <xdr:row>5</xdr:row>
      <xdr:rowOff>841188</xdr:rowOff>
    </xdr:to>
    <xdr:sp macro="" textlink="">
      <xdr:nvSpPr>
        <xdr:cNvPr id="13" name="Text Box 11">
          <a:extLst>
            <a:ext uri="{FF2B5EF4-FFF2-40B4-BE49-F238E27FC236}">
              <a16:creationId xmlns:a16="http://schemas.microsoft.com/office/drawing/2014/main" id="{32CF6AFA-2435-75DB-567F-C8C8A97AB295}"/>
            </a:ext>
          </a:extLst>
        </xdr:cNvPr>
        <xdr:cNvSpPr txBox="1">
          <a:spLocks noChangeArrowheads="1"/>
        </xdr:cNvSpPr>
      </xdr:nvSpPr>
      <xdr:spPr bwMode="auto">
        <a:xfrm>
          <a:off x="14924629" y="1762732"/>
          <a:ext cx="221515" cy="19288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明朝"/>
            </a:rPr>
            <a:t>(3)</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twoCellAnchor>
  <xdr:oneCellAnchor>
    <xdr:from>
      <xdr:col>21</xdr:col>
      <xdr:colOff>77470</xdr:colOff>
      <xdr:row>27</xdr:row>
      <xdr:rowOff>35560</xdr:rowOff>
    </xdr:from>
    <xdr:ext cx="132665" cy="285155"/>
    <xdr:sp macro="" textlink="">
      <xdr:nvSpPr>
        <xdr:cNvPr id="14" name="Text Box 17">
          <a:extLst>
            <a:ext uri="{FF2B5EF4-FFF2-40B4-BE49-F238E27FC236}">
              <a16:creationId xmlns:a16="http://schemas.microsoft.com/office/drawing/2014/main" id="{1E9FBEF4-9744-2B20-4ED4-C0469DC18A1A}"/>
            </a:ext>
          </a:extLst>
        </xdr:cNvPr>
        <xdr:cNvSpPr txBox="1">
          <a:spLocks noChangeArrowheads="1"/>
        </xdr:cNvSpPr>
      </xdr:nvSpPr>
      <xdr:spPr bwMode="auto">
        <a:xfrm>
          <a:off x="15507970" y="8227060"/>
          <a:ext cx="132665" cy="237629"/>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(4)</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oneCellAnchor>
  <xdr:oneCellAnchor>
    <xdr:from>
      <xdr:col>19</xdr:col>
      <xdr:colOff>333533</xdr:colOff>
      <xdr:row>52</xdr:row>
      <xdr:rowOff>603184</xdr:rowOff>
    </xdr:from>
    <xdr:ext cx="132665" cy="153274"/>
    <xdr:sp macro="" textlink="">
      <xdr:nvSpPr>
        <xdr:cNvPr id="15" name="Text Box 9">
          <a:extLst>
            <a:ext uri="{FF2B5EF4-FFF2-40B4-BE49-F238E27FC236}">
              <a16:creationId xmlns:a16="http://schemas.microsoft.com/office/drawing/2014/main" id="{C569C1F0-031A-9DDE-8536-53FADEBE0706}"/>
            </a:ext>
          </a:extLst>
        </xdr:cNvPr>
        <xdr:cNvSpPr txBox="1">
          <a:spLocks noChangeArrowheads="1"/>
        </xdr:cNvSpPr>
      </xdr:nvSpPr>
      <xdr:spPr bwMode="auto">
        <a:xfrm>
          <a:off x="14341633" y="15741584"/>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17</xdr:col>
      <xdr:colOff>345188</xdr:colOff>
      <xdr:row>52</xdr:row>
      <xdr:rowOff>634365</xdr:rowOff>
    </xdr:from>
    <xdr:ext cx="132665" cy="153274"/>
    <xdr:sp macro="" textlink="">
      <xdr:nvSpPr>
        <xdr:cNvPr id="16" name="Text Box 10">
          <a:extLst>
            <a:ext uri="{FF2B5EF4-FFF2-40B4-BE49-F238E27FC236}">
              <a16:creationId xmlns:a16="http://schemas.microsoft.com/office/drawing/2014/main" id="{C3C1CEA2-3D7F-9866-3469-ACC02A7AC739}"/>
            </a:ext>
          </a:extLst>
        </xdr:cNvPr>
        <xdr:cNvSpPr txBox="1">
          <a:spLocks noChangeArrowheads="1"/>
        </xdr:cNvSpPr>
      </xdr:nvSpPr>
      <xdr:spPr bwMode="auto">
        <a:xfrm>
          <a:off x="13388088" y="15772765"/>
          <a:ext cx="132665" cy="14369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oneCellAnchor>
    <xdr:from>
      <xdr:col>20</xdr:col>
      <xdr:colOff>513304</xdr:colOff>
      <xdr:row>52</xdr:row>
      <xdr:rowOff>591148</xdr:rowOff>
    </xdr:from>
    <xdr:ext cx="259570" cy="209838"/>
    <xdr:sp macro="" textlink="">
      <xdr:nvSpPr>
        <xdr:cNvPr id="17" name="Text Box 11">
          <a:extLst>
            <a:ext uri="{FF2B5EF4-FFF2-40B4-BE49-F238E27FC236}">
              <a16:creationId xmlns:a16="http://schemas.microsoft.com/office/drawing/2014/main" id="{4C5830E6-DE41-9534-F2AC-6987DB3456A1}"/>
            </a:ext>
          </a:extLst>
        </xdr:cNvPr>
        <xdr:cNvSpPr txBox="1">
          <a:spLocks noChangeArrowheads="1"/>
        </xdr:cNvSpPr>
      </xdr:nvSpPr>
      <xdr:spPr bwMode="auto">
        <a:xfrm>
          <a:off x="14924629" y="15488248"/>
          <a:ext cx="259570" cy="209838"/>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明朝"/>
            </a:rPr>
            <a:t>(3)</a:t>
          </a:r>
          <a:endParaRPr lang="en-US" altLang="ja-JP" sz="600" b="0" i="0" u="none" strike="noStrike" baseline="0">
            <a:solidFill>
              <a:srgbClr val="000000"/>
            </a:solidFill>
            <a:latin typeface="明朝"/>
          </a:endParaRPr>
        </a:p>
        <a:p>
          <a:pPr algn="l" rtl="0">
            <a:defRPr sz="1000"/>
          </a:pPr>
          <a:endParaRPr lang="en-US" altLang="ja-JP" sz="600" b="0" i="0" u="none" strike="noStrike" baseline="0">
            <a:solidFill>
              <a:srgbClr val="000000"/>
            </a:solidFill>
            <a:latin typeface="明朝"/>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21</xdr:col>
      <xdr:colOff>0</xdr:colOff>
      <xdr:row>19</xdr:row>
      <xdr:rowOff>47625</xdr:rowOff>
    </xdr:from>
    <xdr:to>
      <xdr:col>21</xdr:col>
      <xdr:colOff>114300</xdr:colOff>
      <xdr:row>26</xdr:row>
      <xdr:rowOff>142875</xdr:rowOff>
    </xdr:to>
    <xdr:grpSp>
      <xdr:nvGrpSpPr>
        <xdr:cNvPr id="6163" name="Group 1">
          <a:extLst>
            <a:ext uri="{FF2B5EF4-FFF2-40B4-BE49-F238E27FC236}">
              <a16:creationId xmlns:a16="http://schemas.microsoft.com/office/drawing/2014/main" id="{311B26B4-3077-C1EB-EC1F-457DAE6AA48F}"/>
            </a:ext>
          </a:extLst>
        </xdr:cNvPr>
        <xdr:cNvGrpSpPr>
          <a:grpSpLocks/>
        </xdr:cNvGrpSpPr>
      </xdr:nvGrpSpPr>
      <xdr:grpSpPr bwMode="auto">
        <a:xfrm>
          <a:off x="24498300" y="5286375"/>
          <a:ext cx="114300" cy="2095500"/>
          <a:chOff x="482" y="-39090"/>
          <a:chExt cx="3876" cy="272"/>
        </a:xfrm>
      </xdr:grpSpPr>
      <xdr:sp macro="" textlink="">
        <xdr:nvSpPr>
          <xdr:cNvPr id="6175" name="Arc 2">
            <a:extLst>
              <a:ext uri="{FF2B5EF4-FFF2-40B4-BE49-F238E27FC236}">
                <a16:creationId xmlns:a16="http://schemas.microsoft.com/office/drawing/2014/main" id="{98E1263F-4F91-8A13-A2A8-50B37BB060AF}"/>
              </a:ext>
            </a:extLst>
          </xdr:cNvPr>
          <xdr:cNvSpPr>
            <a:spLocks/>
          </xdr:cNvSpPr>
        </xdr:nvSpPr>
        <xdr:spPr bwMode="auto">
          <a:xfrm flipH="1">
            <a:off x="2420" y="-39090"/>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6" name="Line 3">
            <a:extLst>
              <a:ext uri="{FF2B5EF4-FFF2-40B4-BE49-F238E27FC236}">
                <a16:creationId xmlns:a16="http://schemas.microsoft.com/office/drawing/2014/main" id="{46BAEA8B-3D0E-582A-14C5-BB5CB642BE35}"/>
              </a:ext>
            </a:extLst>
          </xdr:cNvPr>
          <xdr:cNvSpPr>
            <a:spLocks noChangeShapeType="1"/>
          </xdr:cNvSpPr>
        </xdr:nvSpPr>
        <xdr:spPr bwMode="auto">
          <a:xfrm>
            <a:off x="2420" y="-39080"/>
            <a:ext cx="0" cy="1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77" name="Arc 4">
            <a:extLst>
              <a:ext uri="{FF2B5EF4-FFF2-40B4-BE49-F238E27FC236}">
                <a16:creationId xmlns:a16="http://schemas.microsoft.com/office/drawing/2014/main" id="{D60F1C1D-91DA-E6A4-7BF8-4501D53DD1DF}"/>
              </a:ext>
            </a:extLst>
          </xdr:cNvPr>
          <xdr:cNvSpPr>
            <a:spLocks/>
          </xdr:cNvSpPr>
        </xdr:nvSpPr>
        <xdr:spPr bwMode="auto">
          <a:xfrm flipV="1">
            <a:off x="482" y="-38964"/>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8" name="Arc 5">
            <a:extLst>
              <a:ext uri="{FF2B5EF4-FFF2-40B4-BE49-F238E27FC236}">
                <a16:creationId xmlns:a16="http://schemas.microsoft.com/office/drawing/2014/main" id="{EE820B71-D956-1A1F-042E-E03B2F781928}"/>
              </a:ext>
            </a:extLst>
          </xdr:cNvPr>
          <xdr:cNvSpPr>
            <a:spLocks/>
          </xdr:cNvSpPr>
        </xdr:nvSpPr>
        <xdr:spPr bwMode="auto">
          <a:xfrm>
            <a:off x="482" y="-38954"/>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9" name="Line 6">
            <a:extLst>
              <a:ext uri="{FF2B5EF4-FFF2-40B4-BE49-F238E27FC236}">
                <a16:creationId xmlns:a16="http://schemas.microsoft.com/office/drawing/2014/main" id="{536EF608-2FD2-7921-5EC9-931264547CD9}"/>
              </a:ext>
            </a:extLst>
          </xdr:cNvPr>
          <xdr:cNvSpPr>
            <a:spLocks noChangeShapeType="1"/>
          </xdr:cNvSpPr>
        </xdr:nvSpPr>
        <xdr:spPr bwMode="auto">
          <a:xfrm>
            <a:off x="2420" y="-38944"/>
            <a:ext cx="0" cy="1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80" name="Arc 7">
            <a:extLst>
              <a:ext uri="{FF2B5EF4-FFF2-40B4-BE49-F238E27FC236}">
                <a16:creationId xmlns:a16="http://schemas.microsoft.com/office/drawing/2014/main" id="{8707CA05-0D63-1BB6-596F-2ED1DF35941A}"/>
              </a:ext>
            </a:extLst>
          </xdr:cNvPr>
          <xdr:cNvSpPr>
            <a:spLocks/>
          </xdr:cNvSpPr>
        </xdr:nvSpPr>
        <xdr:spPr bwMode="auto">
          <a:xfrm flipH="1" flipV="1">
            <a:off x="2420" y="-38828"/>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19</xdr:col>
      <xdr:colOff>1141095</xdr:colOff>
      <xdr:row>5</xdr:row>
      <xdr:rowOff>11430</xdr:rowOff>
    </xdr:from>
    <xdr:to>
      <xdr:col>19</xdr:col>
      <xdr:colOff>1310274</xdr:colOff>
      <xdr:row>5</xdr:row>
      <xdr:rowOff>184704</xdr:rowOff>
    </xdr:to>
    <xdr:sp macro="" textlink="">
      <xdr:nvSpPr>
        <xdr:cNvPr id="9" name="Text Box 18">
          <a:extLst>
            <a:ext uri="{FF2B5EF4-FFF2-40B4-BE49-F238E27FC236}">
              <a16:creationId xmlns:a16="http://schemas.microsoft.com/office/drawing/2014/main" id="{FCFFD81C-B184-7054-2324-6461BFE3DF6A}"/>
            </a:ext>
          </a:extLst>
        </xdr:cNvPr>
        <xdr:cNvSpPr txBox="1">
          <a:spLocks noChangeArrowheads="1"/>
        </xdr:cNvSpPr>
      </xdr:nvSpPr>
      <xdr:spPr bwMode="auto">
        <a:xfrm>
          <a:off x="23829645" y="1059180"/>
          <a:ext cx="169179" cy="173274"/>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(1)</a:t>
          </a:r>
        </a:p>
      </xdr:txBody>
    </xdr:sp>
    <xdr:clientData/>
  </xdr:twoCellAnchor>
  <xdr:twoCellAnchor editAs="oneCell">
    <xdr:from>
      <xdr:col>20</xdr:col>
      <xdr:colOff>100330</xdr:colOff>
      <xdr:row>27</xdr:row>
      <xdr:rowOff>68579</xdr:rowOff>
    </xdr:from>
    <xdr:to>
      <xdr:col>21</xdr:col>
      <xdr:colOff>676409</xdr:colOff>
      <xdr:row>28</xdr:row>
      <xdr:rowOff>34864</xdr:rowOff>
    </xdr:to>
    <xdr:sp macro="" textlink="">
      <xdr:nvSpPr>
        <xdr:cNvPr id="10" name="Text Box 19">
          <a:extLst>
            <a:ext uri="{FF2B5EF4-FFF2-40B4-BE49-F238E27FC236}">
              <a16:creationId xmlns:a16="http://schemas.microsoft.com/office/drawing/2014/main" id="{744F8982-756B-6052-0091-0526EE48D394}"/>
            </a:ext>
          </a:extLst>
        </xdr:cNvPr>
        <xdr:cNvSpPr txBox="1">
          <a:spLocks noChangeArrowheads="1"/>
        </xdr:cNvSpPr>
      </xdr:nvSpPr>
      <xdr:spPr bwMode="auto">
        <a:xfrm>
          <a:off x="24208105" y="7593329"/>
          <a:ext cx="966604" cy="25203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明朝"/>
            </a:rPr>
            <a:t>(2)</a:t>
          </a:r>
        </a:p>
      </xdr:txBody>
    </xdr:sp>
    <xdr:clientData/>
  </xdr:twoCellAnchor>
  <xdr:twoCellAnchor editAs="oneCell">
    <xdr:from>
      <xdr:col>19</xdr:col>
      <xdr:colOff>1141095</xdr:colOff>
      <xdr:row>52</xdr:row>
      <xdr:rowOff>74295</xdr:rowOff>
    </xdr:from>
    <xdr:to>
      <xdr:col>19</xdr:col>
      <xdr:colOff>1310274</xdr:colOff>
      <xdr:row>52</xdr:row>
      <xdr:rowOff>224676</xdr:rowOff>
    </xdr:to>
    <xdr:sp macro="" textlink="">
      <xdr:nvSpPr>
        <xdr:cNvPr id="11" name="Text Box 18">
          <a:extLst>
            <a:ext uri="{FF2B5EF4-FFF2-40B4-BE49-F238E27FC236}">
              <a16:creationId xmlns:a16="http://schemas.microsoft.com/office/drawing/2014/main" id="{2A8DE981-5C57-D690-6A5F-1ADB7B9C928A}"/>
            </a:ext>
          </a:extLst>
        </xdr:cNvPr>
        <xdr:cNvSpPr txBox="1">
          <a:spLocks noChangeArrowheads="1"/>
        </xdr:cNvSpPr>
      </xdr:nvSpPr>
      <xdr:spPr bwMode="auto">
        <a:xfrm>
          <a:off x="23829645" y="14371320"/>
          <a:ext cx="169179" cy="150381"/>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(1)</a:t>
          </a:r>
        </a:p>
      </xdr:txBody>
    </xdr:sp>
    <xdr:clientData/>
  </xdr:twoCellAnchor>
  <xdr:twoCellAnchor>
    <xdr:from>
      <xdr:col>21</xdr:col>
      <xdr:colOff>0</xdr:colOff>
      <xdr:row>19</xdr:row>
      <xdr:rowOff>47625</xdr:rowOff>
    </xdr:from>
    <xdr:to>
      <xdr:col>21</xdr:col>
      <xdr:colOff>114300</xdr:colOff>
      <xdr:row>26</xdr:row>
      <xdr:rowOff>142875</xdr:rowOff>
    </xdr:to>
    <xdr:grpSp>
      <xdr:nvGrpSpPr>
        <xdr:cNvPr id="6167" name="Group 1">
          <a:extLst>
            <a:ext uri="{FF2B5EF4-FFF2-40B4-BE49-F238E27FC236}">
              <a16:creationId xmlns:a16="http://schemas.microsoft.com/office/drawing/2014/main" id="{6A58556A-FC1E-11B5-8CCC-8BCABCD3F6B3}"/>
            </a:ext>
          </a:extLst>
        </xdr:cNvPr>
        <xdr:cNvGrpSpPr>
          <a:grpSpLocks/>
        </xdr:cNvGrpSpPr>
      </xdr:nvGrpSpPr>
      <xdr:grpSpPr bwMode="auto">
        <a:xfrm>
          <a:off x="24498300" y="5286375"/>
          <a:ext cx="114300" cy="2095500"/>
          <a:chOff x="482" y="-39090"/>
          <a:chExt cx="3876" cy="272"/>
        </a:xfrm>
      </xdr:grpSpPr>
      <xdr:sp macro="" textlink="">
        <xdr:nvSpPr>
          <xdr:cNvPr id="6169" name="Arc 2">
            <a:extLst>
              <a:ext uri="{FF2B5EF4-FFF2-40B4-BE49-F238E27FC236}">
                <a16:creationId xmlns:a16="http://schemas.microsoft.com/office/drawing/2014/main" id="{8E1A4B37-6776-56B2-AB65-AB9CC5D087FD}"/>
              </a:ext>
            </a:extLst>
          </xdr:cNvPr>
          <xdr:cNvSpPr>
            <a:spLocks/>
          </xdr:cNvSpPr>
        </xdr:nvSpPr>
        <xdr:spPr bwMode="auto">
          <a:xfrm flipH="1">
            <a:off x="2420" y="-39090"/>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Line 3">
            <a:extLst>
              <a:ext uri="{FF2B5EF4-FFF2-40B4-BE49-F238E27FC236}">
                <a16:creationId xmlns:a16="http://schemas.microsoft.com/office/drawing/2014/main" id="{208BEB80-690A-AC61-CF43-575AFE4CF77D}"/>
              </a:ext>
            </a:extLst>
          </xdr:cNvPr>
          <xdr:cNvSpPr>
            <a:spLocks noChangeShapeType="1"/>
          </xdr:cNvSpPr>
        </xdr:nvSpPr>
        <xdr:spPr bwMode="auto">
          <a:xfrm>
            <a:off x="2420" y="-39080"/>
            <a:ext cx="0" cy="1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71" name="Arc 4">
            <a:extLst>
              <a:ext uri="{FF2B5EF4-FFF2-40B4-BE49-F238E27FC236}">
                <a16:creationId xmlns:a16="http://schemas.microsoft.com/office/drawing/2014/main" id="{72341AB1-B35D-A56D-4807-DDA38C064710}"/>
              </a:ext>
            </a:extLst>
          </xdr:cNvPr>
          <xdr:cNvSpPr>
            <a:spLocks/>
          </xdr:cNvSpPr>
        </xdr:nvSpPr>
        <xdr:spPr bwMode="auto">
          <a:xfrm flipV="1">
            <a:off x="482" y="-38964"/>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2" name="Arc 5">
            <a:extLst>
              <a:ext uri="{FF2B5EF4-FFF2-40B4-BE49-F238E27FC236}">
                <a16:creationId xmlns:a16="http://schemas.microsoft.com/office/drawing/2014/main" id="{9C77EB74-6D3D-D982-1826-A5133EB6A27C}"/>
              </a:ext>
            </a:extLst>
          </xdr:cNvPr>
          <xdr:cNvSpPr>
            <a:spLocks/>
          </xdr:cNvSpPr>
        </xdr:nvSpPr>
        <xdr:spPr bwMode="auto">
          <a:xfrm>
            <a:off x="482" y="-38954"/>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3" name="Line 6">
            <a:extLst>
              <a:ext uri="{FF2B5EF4-FFF2-40B4-BE49-F238E27FC236}">
                <a16:creationId xmlns:a16="http://schemas.microsoft.com/office/drawing/2014/main" id="{1C3314A8-61D7-E9EE-3C67-AC92FCE0C43D}"/>
              </a:ext>
            </a:extLst>
          </xdr:cNvPr>
          <xdr:cNvSpPr>
            <a:spLocks noChangeShapeType="1"/>
          </xdr:cNvSpPr>
        </xdr:nvSpPr>
        <xdr:spPr bwMode="auto">
          <a:xfrm>
            <a:off x="2420" y="-38944"/>
            <a:ext cx="0" cy="1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74" name="Arc 7">
            <a:extLst>
              <a:ext uri="{FF2B5EF4-FFF2-40B4-BE49-F238E27FC236}">
                <a16:creationId xmlns:a16="http://schemas.microsoft.com/office/drawing/2014/main" id="{DC5E64C5-D865-E6C8-8F58-499BF9546AF2}"/>
              </a:ext>
            </a:extLst>
          </xdr:cNvPr>
          <xdr:cNvSpPr>
            <a:spLocks/>
          </xdr:cNvSpPr>
        </xdr:nvSpPr>
        <xdr:spPr bwMode="auto">
          <a:xfrm flipH="1" flipV="1">
            <a:off x="2420" y="-38828"/>
            <a:ext cx="1938"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20</xdr:col>
      <xdr:colOff>100330</xdr:colOff>
      <xdr:row>27</xdr:row>
      <xdr:rowOff>68579</xdr:rowOff>
    </xdr:from>
    <xdr:to>
      <xdr:col>21</xdr:col>
      <xdr:colOff>676409</xdr:colOff>
      <xdr:row>28</xdr:row>
      <xdr:rowOff>34864</xdr:rowOff>
    </xdr:to>
    <xdr:sp macro="" textlink="">
      <xdr:nvSpPr>
        <xdr:cNvPr id="19" name="Text Box 19">
          <a:extLst>
            <a:ext uri="{FF2B5EF4-FFF2-40B4-BE49-F238E27FC236}">
              <a16:creationId xmlns:a16="http://schemas.microsoft.com/office/drawing/2014/main" id="{2A7360B1-C860-B0CF-ABE5-D00797BE608B}"/>
            </a:ext>
          </a:extLst>
        </xdr:cNvPr>
        <xdr:cNvSpPr txBox="1">
          <a:spLocks noChangeArrowheads="1"/>
        </xdr:cNvSpPr>
      </xdr:nvSpPr>
      <xdr:spPr bwMode="auto">
        <a:xfrm>
          <a:off x="24208105" y="7593329"/>
          <a:ext cx="966604" cy="25203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明朝"/>
            </a:rPr>
            <a:t>(2)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76200</xdr:colOff>
      <xdr:row>19</xdr:row>
      <xdr:rowOff>38100</xdr:rowOff>
    </xdr:from>
    <xdr:to>
      <xdr:col>19</xdr:col>
      <xdr:colOff>180975</xdr:colOff>
      <xdr:row>26</xdr:row>
      <xdr:rowOff>123825</xdr:rowOff>
    </xdr:to>
    <xdr:sp macro="" textlink="">
      <xdr:nvSpPr>
        <xdr:cNvPr id="7177" name="AutoShape 8">
          <a:extLst>
            <a:ext uri="{FF2B5EF4-FFF2-40B4-BE49-F238E27FC236}">
              <a16:creationId xmlns:a16="http://schemas.microsoft.com/office/drawing/2014/main" id="{6FF60882-DAB6-662C-8601-6575CCC8B077}"/>
            </a:ext>
          </a:extLst>
        </xdr:cNvPr>
        <xdr:cNvSpPr>
          <a:spLocks/>
        </xdr:cNvSpPr>
      </xdr:nvSpPr>
      <xdr:spPr bwMode="auto">
        <a:xfrm>
          <a:off x="13782675" y="5705475"/>
          <a:ext cx="104775" cy="2085975"/>
        </a:xfrm>
        <a:prstGeom prst="leftBrace">
          <a:avLst>
            <a:gd name="adj1" fmla="val 16590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18</xdr:col>
      <xdr:colOff>91440</xdr:colOff>
      <xdr:row>27</xdr:row>
      <xdr:rowOff>36830</xdr:rowOff>
    </xdr:from>
    <xdr:ext cx="123432" cy="151677"/>
    <xdr:sp macro="" textlink="">
      <xdr:nvSpPr>
        <xdr:cNvPr id="3" name="Text Box 10">
          <a:extLst>
            <a:ext uri="{FF2B5EF4-FFF2-40B4-BE49-F238E27FC236}">
              <a16:creationId xmlns:a16="http://schemas.microsoft.com/office/drawing/2014/main" id="{33C4C84A-FC23-67F2-5229-ECAE71F5F18D}"/>
            </a:ext>
          </a:extLst>
        </xdr:cNvPr>
        <xdr:cNvSpPr txBox="1">
          <a:spLocks noChangeArrowheads="1"/>
        </xdr:cNvSpPr>
      </xdr:nvSpPr>
      <xdr:spPr bwMode="auto">
        <a:xfrm>
          <a:off x="13531215" y="7990205"/>
          <a:ext cx="123432" cy="151677"/>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oneCellAnchor>
    <xdr:from>
      <xdr:col>17</xdr:col>
      <xdr:colOff>337185</xdr:colOff>
      <xdr:row>5</xdr:row>
      <xdr:rowOff>574040</xdr:rowOff>
    </xdr:from>
    <xdr:ext cx="123432" cy="153274"/>
    <xdr:sp macro="" textlink="">
      <xdr:nvSpPr>
        <xdr:cNvPr id="4" name="Text Box 11">
          <a:extLst>
            <a:ext uri="{FF2B5EF4-FFF2-40B4-BE49-F238E27FC236}">
              <a16:creationId xmlns:a16="http://schemas.microsoft.com/office/drawing/2014/main" id="{3556232D-2F73-26CF-B95B-C23EFED96251}"/>
            </a:ext>
          </a:extLst>
        </xdr:cNvPr>
        <xdr:cNvSpPr txBox="1">
          <a:spLocks noChangeArrowheads="1"/>
        </xdr:cNvSpPr>
      </xdr:nvSpPr>
      <xdr:spPr bwMode="auto">
        <a:xfrm>
          <a:off x="12960985" y="1780540"/>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17</xdr:col>
      <xdr:colOff>344805</xdr:colOff>
      <xdr:row>52</xdr:row>
      <xdr:rowOff>496093</xdr:rowOff>
    </xdr:from>
    <xdr:ext cx="123432" cy="153274"/>
    <xdr:sp macro="" textlink="">
      <xdr:nvSpPr>
        <xdr:cNvPr id="5" name="Text Box 11">
          <a:extLst>
            <a:ext uri="{FF2B5EF4-FFF2-40B4-BE49-F238E27FC236}">
              <a16:creationId xmlns:a16="http://schemas.microsoft.com/office/drawing/2014/main" id="{E398E55D-B6AA-B7C3-520A-F63B4B2DF84A}"/>
            </a:ext>
          </a:extLst>
        </xdr:cNvPr>
        <xdr:cNvSpPr txBox="1">
          <a:spLocks noChangeArrowheads="1"/>
        </xdr:cNvSpPr>
      </xdr:nvSpPr>
      <xdr:spPr bwMode="auto">
        <a:xfrm>
          <a:off x="12968605" y="15647193"/>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twoCellAnchor>
    <xdr:from>
      <xdr:col>19</xdr:col>
      <xdr:colOff>76200</xdr:colOff>
      <xdr:row>19</xdr:row>
      <xdr:rowOff>38100</xdr:rowOff>
    </xdr:from>
    <xdr:to>
      <xdr:col>19</xdr:col>
      <xdr:colOff>180975</xdr:colOff>
      <xdr:row>26</xdr:row>
      <xdr:rowOff>123825</xdr:rowOff>
    </xdr:to>
    <xdr:sp macro="" textlink="">
      <xdr:nvSpPr>
        <xdr:cNvPr id="7181" name="AutoShape 8">
          <a:extLst>
            <a:ext uri="{FF2B5EF4-FFF2-40B4-BE49-F238E27FC236}">
              <a16:creationId xmlns:a16="http://schemas.microsoft.com/office/drawing/2014/main" id="{92ADC0E2-8EA6-4D86-CACF-FB03A69490BD}"/>
            </a:ext>
          </a:extLst>
        </xdr:cNvPr>
        <xdr:cNvSpPr>
          <a:spLocks/>
        </xdr:cNvSpPr>
      </xdr:nvSpPr>
      <xdr:spPr bwMode="auto">
        <a:xfrm>
          <a:off x="13782675" y="5705475"/>
          <a:ext cx="104775" cy="2085975"/>
        </a:xfrm>
        <a:prstGeom prst="leftBrace">
          <a:avLst>
            <a:gd name="adj1" fmla="val 16590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18</xdr:col>
      <xdr:colOff>91440</xdr:colOff>
      <xdr:row>27</xdr:row>
      <xdr:rowOff>36830</xdr:rowOff>
    </xdr:from>
    <xdr:ext cx="123432" cy="151677"/>
    <xdr:sp macro="" textlink="">
      <xdr:nvSpPr>
        <xdr:cNvPr id="7" name="Text Box 10">
          <a:extLst>
            <a:ext uri="{FF2B5EF4-FFF2-40B4-BE49-F238E27FC236}">
              <a16:creationId xmlns:a16="http://schemas.microsoft.com/office/drawing/2014/main" id="{DDDA049B-F4E5-DC44-F045-8B862C3E3025}"/>
            </a:ext>
          </a:extLst>
        </xdr:cNvPr>
        <xdr:cNvSpPr txBox="1">
          <a:spLocks noChangeArrowheads="1"/>
        </xdr:cNvSpPr>
      </xdr:nvSpPr>
      <xdr:spPr bwMode="auto">
        <a:xfrm>
          <a:off x="13531215" y="7990205"/>
          <a:ext cx="123432" cy="151677"/>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(2)</a:t>
          </a:r>
        </a:p>
      </xdr:txBody>
    </xdr:sp>
    <xdr:clientData/>
  </xdr:oneCellAnchor>
  <xdr:oneCellAnchor>
    <xdr:from>
      <xdr:col>17</xdr:col>
      <xdr:colOff>337185</xdr:colOff>
      <xdr:row>5</xdr:row>
      <xdr:rowOff>574040</xdr:rowOff>
    </xdr:from>
    <xdr:ext cx="123432" cy="153274"/>
    <xdr:sp macro="" textlink="">
      <xdr:nvSpPr>
        <xdr:cNvPr id="8" name="Text Box 11">
          <a:extLst>
            <a:ext uri="{FF2B5EF4-FFF2-40B4-BE49-F238E27FC236}">
              <a16:creationId xmlns:a16="http://schemas.microsoft.com/office/drawing/2014/main" id="{CEC0E29C-EB3D-882F-4B8B-5940DAAEBDE6}"/>
            </a:ext>
          </a:extLst>
        </xdr:cNvPr>
        <xdr:cNvSpPr txBox="1">
          <a:spLocks noChangeArrowheads="1"/>
        </xdr:cNvSpPr>
      </xdr:nvSpPr>
      <xdr:spPr bwMode="auto">
        <a:xfrm>
          <a:off x="12960985" y="1780540"/>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oneCellAnchor>
    <xdr:from>
      <xdr:col>17</xdr:col>
      <xdr:colOff>344805</xdr:colOff>
      <xdr:row>52</xdr:row>
      <xdr:rowOff>496093</xdr:rowOff>
    </xdr:from>
    <xdr:ext cx="123432" cy="153274"/>
    <xdr:sp macro="" textlink="">
      <xdr:nvSpPr>
        <xdr:cNvPr id="9" name="Text Box 11">
          <a:extLst>
            <a:ext uri="{FF2B5EF4-FFF2-40B4-BE49-F238E27FC236}">
              <a16:creationId xmlns:a16="http://schemas.microsoft.com/office/drawing/2014/main" id="{6380675D-1BCD-A897-5A6A-0F75769B941E}"/>
            </a:ext>
          </a:extLst>
        </xdr:cNvPr>
        <xdr:cNvSpPr txBox="1">
          <a:spLocks noChangeArrowheads="1"/>
        </xdr:cNvSpPr>
      </xdr:nvSpPr>
      <xdr:spPr bwMode="auto">
        <a:xfrm>
          <a:off x="12968605" y="15647193"/>
          <a:ext cx="123432" cy="1436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15</xdr:col>
      <xdr:colOff>57150</xdr:colOff>
      <xdr:row>21</xdr:row>
      <xdr:rowOff>38100</xdr:rowOff>
    </xdr:from>
    <xdr:to>
      <xdr:col>15</xdr:col>
      <xdr:colOff>180975</xdr:colOff>
      <xdr:row>26</xdr:row>
      <xdr:rowOff>142875</xdr:rowOff>
    </xdr:to>
    <xdr:grpSp>
      <xdr:nvGrpSpPr>
        <xdr:cNvPr id="8210" name="Group 1">
          <a:extLst>
            <a:ext uri="{FF2B5EF4-FFF2-40B4-BE49-F238E27FC236}">
              <a16:creationId xmlns:a16="http://schemas.microsoft.com/office/drawing/2014/main" id="{C275AD69-60BF-0DA1-AEB1-B42CE4EAADFC}"/>
            </a:ext>
          </a:extLst>
        </xdr:cNvPr>
        <xdr:cNvGrpSpPr>
          <a:grpSpLocks/>
        </xdr:cNvGrpSpPr>
      </xdr:nvGrpSpPr>
      <xdr:grpSpPr bwMode="auto">
        <a:xfrm>
          <a:off x="12896850" y="5857875"/>
          <a:ext cx="123825" cy="1533525"/>
          <a:chOff x="-56" y="-54748"/>
          <a:chExt cx="13" cy="202"/>
        </a:xfrm>
      </xdr:grpSpPr>
      <xdr:sp macro="" textlink="">
        <xdr:nvSpPr>
          <xdr:cNvPr id="8221" name="Arc 2">
            <a:extLst>
              <a:ext uri="{FF2B5EF4-FFF2-40B4-BE49-F238E27FC236}">
                <a16:creationId xmlns:a16="http://schemas.microsoft.com/office/drawing/2014/main" id="{BBECFE49-56EC-DD0C-0E8B-69EB0073A9F3}"/>
              </a:ext>
            </a:extLst>
          </xdr:cNvPr>
          <xdr:cNvSpPr>
            <a:spLocks/>
          </xdr:cNvSpPr>
        </xdr:nvSpPr>
        <xdr:spPr bwMode="auto">
          <a:xfrm flipH="1">
            <a:off x="-49" y="-54748"/>
            <a:ext cx="6"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22" name="Line 3">
            <a:extLst>
              <a:ext uri="{FF2B5EF4-FFF2-40B4-BE49-F238E27FC236}">
                <a16:creationId xmlns:a16="http://schemas.microsoft.com/office/drawing/2014/main" id="{D3229441-6692-ABF9-0510-D7E373A6AE87}"/>
              </a:ext>
            </a:extLst>
          </xdr:cNvPr>
          <xdr:cNvSpPr>
            <a:spLocks noChangeShapeType="1"/>
          </xdr:cNvSpPr>
        </xdr:nvSpPr>
        <xdr:spPr bwMode="auto">
          <a:xfrm>
            <a:off x="-49" y="-54740"/>
            <a:ext cx="0" cy="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23" name="Arc 4">
            <a:extLst>
              <a:ext uri="{FF2B5EF4-FFF2-40B4-BE49-F238E27FC236}">
                <a16:creationId xmlns:a16="http://schemas.microsoft.com/office/drawing/2014/main" id="{EFE7B1BC-3533-6248-117D-5762451E79D7}"/>
              </a:ext>
            </a:extLst>
          </xdr:cNvPr>
          <xdr:cNvSpPr>
            <a:spLocks/>
          </xdr:cNvSpPr>
        </xdr:nvSpPr>
        <xdr:spPr bwMode="auto">
          <a:xfrm flipV="1">
            <a:off x="-56" y="-54656"/>
            <a:ext cx="7" cy="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24" name="Arc 5">
            <a:extLst>
              <a:ext uri="{FF2B5EF4-FFF2-40B4-BE49-F238E27FC236}">
                <a16:creationId xmlns:a16="http://schemas.microsoft.com/office/drawing/2014/main" id="{435E7F4E-6BD5-7670-D535-69591BCE3051}"/>
              </a:ext>
            </a:extLst>
          </xdr:cNvPr>
          <xdr:cNvSpPr>
            <a:spLocks/>
          </xdr:cNvSpPr>
        </xdr:nvSpPr>
        <xdr:spPr bwMode="auto">
          <a:xfrm>
            <a:off x="-56" y="-54648"/>
            <a:ext cx="7"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25" name="Line 6">
            <a:extLst>
              <a:ext uri="{FF2B5EF4-FFF2-40B4-BE49-F238E27FC236}">
                <a16:creationId xmlns:a16="http://schemas.microsoft.com/office/drawing/2014/main" id="{2A22522A-6FAA-E70C-5F51-5C87FDC6737B}"/>
              </a:ext>
            </a:extLst>
          </xdr:cNvPr>
          <xdr:cNvSpPr>
            <a:spLocks noChangeShapeType="1"/>
          </xdr:cNvSpPr>
        </xdr:nvSpPr>
        <xdr:spPr bwMode="auto">
          <a:xfrm>
            <a:off x="-49" y="-54638"/>
            <a:ext cx="0" cy="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26" name="Arc 7">
            <a:extLst>
              <a:ext uri="{FF2B5EF4-FFF2-40B4-BE49-F238E27FC236}">
                <a16:creationId xmlns:a16="http://schemas.microsoft.com/office/drawing/2014/main" id="{86909F60-8D43-6729-1A01-B503B1E4B40D}"/>
              </a:ext>
            </a:extLst>
          </xdr:cNvPr>
          <xdr:cNvSpPr>
            <a:spLocks/>
          </xdr:cNvSpPr>
        </xdr:nvSpPr>
        <xdr:spPr bwMode="auto">
          <a:xfrm flipH="1" flipV="1">
            <a:off x="-49" y="-54554"/>
            <a:ext cx="6" cy="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14</xdr:col>
      <xdr:colOff>114300</xdr:colOff>
      <xdr:row>28</xdr:row>
      <xdr:rowOff>38100</xdr:rowOff>
    </xdr:from>
    <xdr:to>
      <xdr:col>15</xdr:col>
      <xdr:colOff>34290</xdr:colOff>
      <xdr:row>28</xdr:row>
      <xdr:rowOff>228600</xdr:rowOff>
    </xdr:to>
    <xdr:sp macro="" textlink="">
      <xdr:nvSpPr>
        <xdr:cNvPr id="9" name="Text Box 11">
          <a:extLst>
            <a:ext uri="{FF2B5EF4-FFF2-40B4-BE49-F238E27FC236}">
              <a16:creationId xmlns:a16="http://schemas.microsoft.com/office/drawing/2014/main" id="{9BA88B0F-0BDD-9799-2920-C024B13B86FA}"/>
            </a:ext>
          </a:extLst>
        </xdr:cNvPr>
        <xdr:cNvSpPr txBox="1">
          <a:spLocks noChangeArrowheads="1"/>
        </xdr:cNvSpPr>
      </xdr:nvSpPr>
      <xdr:spPr bwMode="auto">
        <a:xfrm>
          <a:off x="12677775" y="7858125"/>
          <a:ext cx="196215" cy="190500"/>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(2)</a:t>
          </a:r>
        </a:p>
      </xdr:txBody>
    </xdr:sp>
    <xdr:clientData/>
  </xdr:twoCellAnchor>
  <xdr:twoCellAnchor editAs="oneCell">
    <xdr:from>
      <xdr:col>13</xdr:col>
      <xdr:colOff>421005</xdr:colOff>
      <xdr:row>56</xdr:row>
      <xdr:rowOff>302895</xdr:rowOff>
    </xdr:from>
    <xdr:to>
      <xdr:col>14</xdr:col>
      <xdr:colOff>24277</xdr:colOff>
      <xdr:row>56</xdr:row>
      <xdr:rowOff>443263</xdr:rowOff>
    </xdr:to>
    <xdr:sp macro="" textlink="">
      <xdr:nvSpPr>
        <xdr:cNvPr id="10" name="Text Box 12">
          <a:extLst>
            <a:ext uri="{FF2B5EF4-FFF2-40B4-BE49-F238E27FC236}">
              <a16:creationId xmlns:a16="http://schemas.microsoft.com/office/drawing/2014/main" id="{98D2C148-AAB6-5B7C-24D4-4096296A3E65}"/>
            </a:ext>
          </a:extLst>
        </xdr:cNvPr>
        <xdr:cNvSpPr txBox="1">
          <a:spLocks noChangeArrowheads="1"/>
        </xdr:cNvSpPr>
      </xdr:nvSpPr>
      <xdr:spPr bwMode="auto">
        <a:xfrm>
          <a:off x="12412980" y="15695295"/>
          <a:ext cx="174772" cy="140368"/>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(1)</a:t>
          </a:r>
        </a:p>
      </xdr:txBody>
    </xdr:sp>
    <xdr:clientData/>
  </xdr:twoCellAnchor>
  <xdr:twoCellAnchor>
    <xdr:from>
      <xdr:col>15</xdr:col>
      <xdr:colOff>57150</xdr:colOff>
      <xdr:row>21</xdr:row>
      <xdr:rowOff>38100</xdr:rowOff>
    </xdr:from>
    <xdr:to>
      <xdr:col>15</xdr:col>
      <xdr:colOff>180975</xdr:colOff>
      <xdr:row>26</xdr:row>
      <xdr:rowOff>142875</xdr:rowOff>
    </xdr:to>
    <xdr:grpSp>
      <xdr:nvGrpSpPr>
        <xdr:cNvPr id="8213" name="Group 1">
          <a:extLst>
            <a:ext uri="{FF2B5EF4-FFF2-40B4-BE49-F238E27FC236}">
              <a16:creationId xmlns:a16="http://schemas.microsoft.com/office/drawing/2014/main" id="{FCB9A27D-5A2D-AE4B-1681-A6E4287569B4}"/>
            </a:ext>
          </a:extLst>
        </xdr:cNvPr>
        <xdr:cNvGrpSpPr>
          <a:grpSpLocks/>
        </xdr:cNvGrpSpPr>
      </xdr:nvGrpSpPr>
      <xdr:grpSpPr bwMode="auto">
        <a:xfrm>
          <a:off x="12896850" y="5857875"/>
          <a:ext cx="123825" cy="1533525"/>
          <a:chOff x="-56" y="-54748"/>
          <a:chExt cx="13" cy="202"/>
        </a:xfrm>
      </xdr:grpSpPr>
      <xdr:sp macro="" textlink="">
        <xdr:nvSpPr>
          <xdr:cNvPr id="8215" name="Arc 2">
            <a:extLst>
              <a:ext uri="{FF2B5EF4-FFF2-40B4-BE49-F238E27FC236}">
                <a16:creationId xmlns:a16="http://schemas.microsoft.com/office/drawing/2014/main" id="{A7826839-CB7A-7FA2-AC4A-8DEA17A08FBF}"/>
              </a:ext>
            </a:extLst>
          </xdr:cNvPr>
          <xdr:cNvSpPr>
            <a:spLocks/>
          </xdr:cNvSpPr>
        </xdr:nvSpPr>
        <xdr:spPr bwMode="auto">
          <a:xfrm flipH="1">
            <a:off x="-49" y="-54748"/>
            <a:ext cx="6"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16" name="Line 3">
            <a:extLst>
              <a:ext uri="{FF2B5EF4-FFF2-40B4-BE49-F238E27FC236}">
                <a16:creationId xmlns:a16="http://schemas.microsoft.com/office/drawing/2014/main" id="{8241F5BD-BB74-7701-C85B-BB0851B7E94C}"/>
              </a:ext>
            </a:extLst>
          </xdr:cNvPr>
          <xdr:cNvSpPr>
            <a:spLocks noChangeShapeType="1"/>
          </xdr:cNvSpPr>
        </xdr:nvSpPr>
        <xdr:spPr bwMode="auto">
          <a:xfrm>
            <a:off x="-49" y="-54740"/>
            <a:ext cx="0" cy="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17" name="Arc 4">
            <a:extLst>
              <a:ext uri="{FF2B5EF4-FFF2-40B4-BE49-F238E27FC236}">
                <a16:creationId xmlns:a16="http://schemas.microsoft.com/office/drawing/2014/main" id="{0A1FE20C-A736-2CE0-5A14-5DD8C50B98A0}"/>
              </a:ext>
            </a:extLst>
          </xdr:cNvPr>
          <xdr:cNvSpPr>
            <a:spLocks/>
          </xdr:cNvSpPr>
        </xdr:nvSpPr>
        <xdr:spPr bwMode="auto">
          <a:xfrm flipV="1">
            <a:off x="-56" y="-54656"/>
            <a:ext cx="7" cy="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18" name="Arc 5">
            <a:extLst>
              <a:ext uri="{FF2B5EF4-FFF2-40B4-BE49-F238E27FC236}">
                <a16:creationId xmlns:a16="http://schemas.microsoft.com/office/drawing/2014/main" id="{2A9F1849-6B90-EDC2-FB42-7E8B1029E934}"/>
              </a:ext>
            </a:extLst>
          </xdr:cNvPr>
          <xdr:cNvSpPr>
            <a:spLocks/>
          </xdr:cNvSpPr>
        </xdr:nvSpPr>
        <xdr:spPr bwMode="auto">
          <a:xfrm>
            <a:off x="-56" y="-54648"/>
            <a:ext cx="7" cy="1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19" name="Line 6">
            <a:extLst>
              <a:ext uri="{FF2B5EF4-FFF2-40B4-BE49-F238E27FC236}">
                <a16:creationId xmlns:a16="http://schemas.microsoft.com/office/drawing/2014/main" id="{4619DF5F-7E11-D33E-CE4F-B51C84F75786}"/>
              </a:ext>
            </a:extLst>
          </xdr:cNvPr>
          <xdr:cNvSpPr>
            <a:spLocks noChangeShapeType="1"/>
          </xdr:cNvSpPr>
        </xdr:nvSpPr>
        <xdr:spPr bwMode="auto">
          <a:xfrm>
            <a:off x="-49" y="-54638"/>
            <a:ext cx="0" cy="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20" name="Arc 7">
            <a:extLst>
              <a:ext uri="{FF2B5EF4-FFF2-40B4-BE49-F238E27FC236}">
                <a16:creationId xmlns:a16="http://schemas.microsoft.com/office/drawing/2014/main" id="{40AB181C-C2E9-E7DC-31DD-FE6D4CECBAC6}"/>
              </a:ext>
            </a:extLst>
          </xdr:cNvPr>
          <xdr:cNvSpPr>
            <a:spLocks/>
          </xdr:cNvSpPr>
        </xdr:nvSpPr>
        <xdr:spPr bwMode="auto">
          <a:xfrm flipH="1" flipV="1">
            <a:off x="-49" y="-54554"/>
            <a:ext cx="6" cy="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oneCellAnchor>
    <xdr:from>
      <xdr:col>13</xdr:col>
      <xdr:colOff>373380</xdr:colOff>
      <xdr:row>7</xdr:row>
      <xdr:rowOff>335464</xdr:rowOff>
    </xdr:from>
    <xdr:ext cx="898908" cy="181268"/>
    <xdr:sp macro="" textlink="">
      <xdr:nvSpPr>
        <xdr:cNvPr id="18" name="Text Box 12">
          <a:extLst>
            <a:ext uri="{FF2B5EF4-FFF2-40B4-BE49-F238E27FC236}">
              <a16:creationId xmlns:a16="http://schemas.microsoft.com/office/drawing/2014/main" id="{4308006B-48CE-8FA7-10D6-310870BFCAA7}"/>
            </a:ext>
          </a:extLst>
        </xdr:cNvPr>
        <xdr:cNvSpPr txBox="1">
          <a:spLocks noChangeArrowheads="1"/>
        </xdr:cNvSpPr>
      </xdr:nvSpPr>
      <xdr:spPr bwMode="auto">
        <a:xfrm flipV="1">
          <a:off x="12365355" y="1907089"/>
          <a:ext cx="898908" cy="181268"/>
        </a:xfrm>
        <a:prstGeom prst="rect">
          <a:avLst/>
        </a:prstGeom>
        <a:noFill/>
        <a:ln w="9525">
          <a:noFill/>
          <a:miter lim="800000"/>
          <a:headEnd/>
          <a:tailEnd/>
        </a:ln>
      </xdr:spPr>
      <xdr:txBody>
        <a:bodyPr wrap="squar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14</xdr:col>
      <xdr:colOff>95250</xdr:colOff>
      <xdr:row>14</xdr:row>
      <xdr:rowOff>200025</xdr:rowOff>
    </xdr:from>
    <xdr:to>
      <xdr:col>15</xdr:col>
      <xdr:colOff>676275</xdr:colOff>
      <xdr:row>15</xdr:row>
      <xdr:rowOff>76200</xdr:rowOff>
    </xdr:to>
    <xdr:grpSp>
      <xdr:nvGrpSpPr>
        <xdr:cNvPr id="9237" name="Group 1">
          <a:extLst>
            <a:ext uri="{FF2B5EF4-FFF2-40B4-BE49-F238E27FC236}">
              <a16:creationId xmlns:a16="http://schemas.microsoft.com/office/drawing/2014/main" id="{693D5239-9927-CB9C-0484-3FEA6D442EEC}"/>
            </a:ext>
          </a:extLst>
        </xdr:cNvPr>
        <xdr:cNvGrpSpPr>
          <a:grpSpLocks/>
        </xdr:cNvGrpSpPr>
      </xdr:nvGrpSpPr>
      <xdr:grpSpPr bwMode="auto">
        <a:xfrm>
          <a:off x="12372975" y="4038600"/>
          <a:ext cx="1323975" cy="171450"/>
          <a:chOff x="-14836" y="-156402"/>
          <a:chExt cx="30024" cy="110"/>
        </a:xfrm>
      </xdr:grpSpPr>
      <xdr:sp macro="" textlink="">
        <xdr:nvSpPr>
          <xdr:cNvPr id="9251" name="Arc 2">
            <a:extLst>
              <a:ext uri="{FF2B5EF4-FFF2-40B4-BE49-F238E27FC236}">
                <a16:creationId xmlns:a16="http://schemas.microsoft.com/office/drawing/2014/main" id="{E32027E2-6C9D-7FA7-C7A7-798AE9ADE57A}"/>
              </a:ext>
            </a:extLst>
          </xdr:cNvPr>
          <xdr:cNvSpPr>
            <a:spLocks/>
          </xdr:cNvSpPr>
        </xdr:nvSpPr>
        <xdr:spPr bwMode="auto">
          <a:xfrm flipH="1" flipV="1">
            <a:off x="-14836" y="-156402"/>
            <a:ext cx="1390" cy="6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52" name="Line 3">
            <a:extLst>
              <a:ext uri="{FF2B5EF4-FFF2-40B4-BE49-F238E27FC236}">
                <a16:creationId xmlns:a16="http://schemas.microsoft.com/office/drawing/2014/main" id="{25995908-52B5-8F7C-6A5B-FDB2878D14DB}"/>
              </a:ext>
            </a:extLst>
          </xdr:cNvPr>
          <xdr:cNvSpPr>
            <a:spLocks noChangeShapeType="1"/>
          </xdr:cNvSpPr>
        </xdr:nvSpPr>
        <xdr:spPr bwMode="auto">
          <a:xfrm>
            <a:off x="-13446" y="-156342"/>
            <a:ext cx="1278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53" name="Arc 4">
            <a:extLst>
              <a:ext uri="{FF2B5EF4-FFF2-40B4-BE49-F238E27FC236}">
                <a16:creationId xmlns:a16="http://schemas.microsoft.com/office/drawing/2014/main" id="{7DE15746-5401-DCEE-E8BA-5C4413271867}"/>
              </a:ext>
            </a:extLst>
          </xdr:cNvPr>
          <xdr:cNvSpPr>
            <a:spLocks/>
          </xdr:cNvSpPr>
        </xdr:nvSpPr>
        <xdr:spPr bwMode="auto">
          <a:xfrm>
            <a:off x="-658" y="-156342"/>
            <a:ext cx="834" cy="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54" name="Arc 5">
            <a:extLst>
              <a:ext uri="{FF2B5EF4-FFF2-40B4-BE49-F238E27FC236}">
                <a16:creationId xmlns:a16="http://schemas.microsoft.com/office/drawing/2014/main" id="{AE69872D-88E5-37B1-878D-81FED6B3F3BD}"/>
              </a:ext>
            </a:extLst>
          </xdr:cNvPr>
          <xdr:cNvSpPr>
            <a:spLocks/>
          </xdr:cNvSpPr>
        </xdr:nvSpPr>
        <xdr:spPr bwMode="auto">
          <a:xfrm flipH="1">
            <a:off x="176" y="-156342"/>
            <a:ext cx="1390" cy="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55" name="Line 6">
            <a:extLst>
              <a:ext uri="{FF2B5EF4-FFF2-40B4-BE49-F238E27FC236}">
                <a16:creationId xmlns:a16="http://schemas.microsoft.com/office/drawing/2014/main" id="{43846B2F-7994-B3F0-B366-0E24F2244628}"/>
              </a:ext>
            </a:extLst>
          </xdr:cNvPr>
          <xdr:cNvSpPr>
            <a:spLocks noChangeShapeType="1"/>
          </xdr:cNvSpPr>
        </xdr:nvSpPr>
        <xdr:spPr bwMode="auto">
          <a:xfrm>
            <a:off x="1566" y="-156342"/>
            <a:ext cx="12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56" name="Arc 7">
            <a:extLst>
              <a:ext uri="{FF2B5EF4-FFF2-40B4-BE49-F238E27FC236}">
                <a16:creationId xmlns:a16="http://schemas.microsoft.com/office/drawing/2014/main" id="{B2DF0FFD-07AC-1303-18C4-73AC86BB2647}"/>
              </a:ext>
            </a:extLst>
          </xdr:cNvPr>
          <xdr:cNvSpPr>
            <a:spLocks/>
          </xdr:cNvSpPr>
        </xdr:nvSpPr>
        <xdr:spPr bwMode="auto">
          <a:xfrm flipV="1">
            <a:off x="14076" y="-156402"/>
            <a:ext cx="1112" cy="6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17</xdr:col>
      <xdr:colOff>11748</xdr:colOff>
      <xdr:row>19</xdr:row>
      <xdr:rowOff>36670</xdr:rowOff>
    </xdr:from>
    <xdr:to>
      <xdr:col>17</xdr:col>
      <xdr:colOff>474861</xdr:colOff>
      <xdr:row>23</xdr:row>
      <xdr:rowOff>64463</xdr:rowOff>
    </xdr:to>
    <xdr:sp macro="" textlink="">
      <xdr:nvSpPr>
        <xdr:cNvPr id="9" name="Text Box 8">
          <a:extLst>
            <a:ext uri="{FF2B5EF4-FFF2-40B4-BE49-F238E27FC236}">
              <a16:creationId xmlns:a16="http://schemas.microsoft.com/office/drawing/2014/main" id="{43861597-2278-A07E-001F-B02B17884122}"/>
            </a:ext>
          </a:extLst>
        </xdr:cNvPr>
        <xdr:cNvSpPr txBox="1">
          <a:spLocks noChangeArrowheads="1"/>
        </xdr:cNvSpPr>
      </xdr:nvSpPr>
      <xdr:spPr bwMode="auto">
        <a:xfrm>
          <a:off x="14613573" y="5351620"/>
          <a:ext cx="463113" cy="1208893"/>
        </a:xfrm>
        <a:prstGeom prst="rect">
          <a:avLst/>
        </a:prstGeom>
        <a:noFill/>
        <a:ln w="9525">
          <a:noFill/>
          <a:miter lim="800000"/>
          <a:headEnd/>
          <a:tailEnd/>
        </a:ln>
      </xdr:spPr>
      <xdr:txBody>
        <a:bodyPr vertOverflow="clip" vert="wordArtVertRtl" wrap="square" lIns="27432" tIns="0" rIns="0" bIns="0" anchor="b" upright="1"/>
        <a:lstStyle/>
        <a:p>
          <a:pPr algn="l" rtl="0">
            <a:lnSpc>
              <a:spcPts val="1300"/>
            </a:lnSpc>
            <a:defRPr sz="1000"/>
          </a:pPr>
          <a:r>
            <a:rPr lang="ja-JP" altLang="en-US" sz="1200" b="0" i="0" u="none" strike="noStrike" baseline="0">
              <a:solidFill>
                <a:srgbClr val="000000"/>
              </a:solidFill>
              <a:latin typeface="ＭＳ 明朝"/>
              <a:ea typeface="ＭＳ 明朝"/>
            </a:rPr>
            <a:t>　教員養成所</a:t>
          </a:r>
        </a:p>
        <a:p>
          <a:pPr algn="l" rtl="0">
            <a:lnSpc>
              <a:spcPts val="1300"/>
            </a:lnSpc>
            <a:defRPr sz="1000"/>
          </a:pPr>
          <a:r>
            <a:rPr lang="ja-JP" altLang="en-US" sz="1200" b="0" i="0" u="none" strike="noStrike" baseline="0">
              <a:solidFill>
                <a:srgbClr val="000000"/>
              </a:solidFill>
              <a:latin typeface="ＭＳ 明朝"/>
              <a:ea typeface="ＭＳ 明朝"/>
            </a:rPr>
            <a:t>国立工業→</a:t>
          </a:r>
        </a:p>
      </xdr:txBody>
    </xdr:sp>
    <xdr:clientData/>
  </xdr:twoCellAnchor>
  <xdr:twoCellAnchor editAs="oneCell">
    <xdr:from>
      <xdr:col>17</xdr:col>
      <xdr:colOff>276224</xdr:colOff>
      <xdr:row>22</xdr:row>
      <xdr:rowOff>289034</xdr:rowOff>
    </xdr:from>
    <xdr:to>
      <xdr:col>17</xdr:col>
      <xdr:colOff>438476</xdr:colOff>
      <xdr:row>23</xdr:row>
      <xdr:rowOff>173713</xdr:rowOff>
    </xdr:to>
    <xdr:sp macro="" textlink="">
      <xdr:nvSpPr>
        <xdr:cNvPr id="10" name="Text Box 12">
          <a:extLst>
            <a:ext uri="{FF2B5EF4-FFF2-40B4-BE49-F238E27FC236}">
              <a16:creationId xmlns:a16="http://schemas.microsoft.com/office/drawing/2014/main" id="{83193C3C-FB4C-12E4-3EAD-5ECAFB0B88E7}"/>
            </a:ext>
          </a:extLst>
        </xdr:cNvPr>
        <xdr:cNvSpPr txBox="1">
          <a:spLocks noChangeArrowheads="1"/>
        </xdr:cNvSpPr>
      </xdr:nvSpPr>
      <xdr:spPr bwMode="auto">
        <a:xfrm>
          <a:off x="14878049" y="6489809"/>
          <a:ext cx="162252" cy="179954"/>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(2)</a:t>
          </a:r>
        </a:p>
      </xdr:txBody>
    </xdr:sp>
    <xdr:clientData/>
  </xdr:twoCellAnchor>
  <xdr:twoCellAnchor editAs="oneCell">
    <xdr:from>
      <xdr:col>17</xdr:col>
      <xdr:colOff>468630</xdr:colOff>
      <xdr:row>7</xdr:row>
      <xdr:rowOff>361950</xdr:rowOff>
    </xdr:from>
    <xdr:to>
      <xdr:col>17</xdr:col>
      <xdr:colOff>604659</xdr:colOff>
      <xdr:row>7</xdr:row>
      <xdr:rowOff>504825</xdr:rowOff>
    </xdr:to>
    <xdr:sp macro="" textlink="">
      <xdr:nvSpPr>
        <xdr:cNvPr id="11" name="Text Box 13">
          <a:extLst>
            <a:ext uri="{FF2B5EF4-FFF2-40B4-BE49-F238E27FC236}">
              <a16:creationId xmlns:a16="http://schemas.microsoft.com/office/drawing/2014/main" id="{26E1B564-6C6F-EA3B-74C3-2B849DF4430E}"/>
            </a:ext>
          </a:extLst>
        </xdr:cNvPr>
        <xdr:cNvSpPr txBox="1">
          <a:spLocks noChangeArrowheads="1"/>
        </xdr:cNvSpPr>
      </xdr:nvSpPr>
      <xdr:spPr bwMode="auto">
        <a:xfrm>
          <a:off x="15070455" y="1876425"/>
          <a:ext cx="136029" cy="142875"/>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(1)</a:t>
          </a:r>
        </a:p>
      </xdr:txBody>
    </xdr:sp>
    <xdr:clientData/>
  </xdr:twoCellAnchor>
  <xdr:twoCellAnchor editAs="oneCell">
    <xdr:from>
      <xdr:col>17</xdr:col>
      <xdr:colOff>468630</xdr:colOff>
      <xdr:row>56</xdr:row>
      <xdr:rowOff>342900</xdr:rowOff>
    </xdr:from>
    <xdr:to>
      <xdr:col>17</xdr:col>
      <xdr:colOff>610897</xdr:colOff>
      <xdr:row>56</xdr:row>
      <xdr:rowOff>499052</xdr:rowOff>
    </xdr:to>
    <xdr:sp macro="" textlink="">
      <xdr:nvSpPr>
        <xdr:cNvPr id="12" name="Text Box 13">
          <a:extLst>
            <a:ext uri="{FF2B5EF4-FFF2-40B4-BE49-F238E27FC236}">
              <a16:creationId xmlns:a16="http://schemas.microsoft.com/office/drawing/2014/main" id="{DB90F273-012B-2F64-4FE7-38E0697A304F}"/>
            </a:ext>
          </a:extLst>
        </xdr:cNvPr>
        <xdr:cNvSpPr txBox="1">
          <a:spLocks noChangeArrowheads="1"/>
        </xdr:cNvSpPr>
      </xdr:nvSpPr>
      <xdr:spPr bwMode="auto">
        <a:xfrm>
          <a:off x="15070455" y="16030575"/>
          <a:ext cx="142267" cy="156152"/>
        </a:xfrm>
        <a:prstGeom prst="rect">
          <a:avLst/>
        </a:prstGeom>
        <a:noFill/>
        <a:ln>
          <a:noFill/>
        </a:ln>
      </xdr:spPr>
      <xdr:txBody>
        <a:bodyPr vertOverflow="clip" wrap="square" lIns="9144" tIns="18288" rIns="0" bIns="0" anchor="t" upright="1"/>
        <a:lstStyle/>
        <a:p>
          <a:pPr algn="l" rtl="0">
            <a:defRPr sz="1000"/>
          </a:pPr>
          <a:r>
            <a:rPr lang="ja-JP" altLang="en-US" sz="800" b="0" i="0" u="none" strike="noStrike" baseline="0">
              <a:solidFill>
                <a:srgbClr val="000000"/>
              </a:solidFill>
              <a:latin typeface="明朝"/>
            </a:rPr>
            <a:t>(1)</a:t>
          </a:r>
        </a:p>
      </xdr:txBody>
    </xdr:sp>
    <xdr:clientData/>
  </xdr:twoCellAnchor>
  <xdr:twoCellAnchor>
    <xdr:from>
      <xdr:col>14</xdr:col>
      <xdr:colOff>95250</xdr:colOff>
      <xdr:row>14</xdr:row>
      <xdr:rowOff>200025</xdr:rowOff>
    </xdr:from>
    <xdr:to>
      <xdr:col>15</xdr:col>
      <xdr:colOff>676275</xdr:colOff>
      <xdr:row>15</xdr:row>
      <xdr:rowOff>76200</xdr:rowOff>
    </xdr:to>
    <xdr:grpSp>
      <xdr:nvGrpSpPr>
        <xdr:cNvPr id="9242" name="Group 1">
          <a:extLst>
            <a:ext uri="{FF2B5EF4-FFF2-40B4-BE49-F238E27FC236}">
              <a16:creationId xmlns:a16="http://schemas.microsoft.com/office/drawing/2014/main" id="{606A098E-A795-1D97-1ED6-2AAE8A8414AA}"/>
            </a:ext>
          </a:extLst>
        </xdr:cNvPr>
        <xdr:cNvGrpSpPr>
          <a:grpSpLocks/>
        </xdr:cNvGrpSpPr>
      </xdr:nvGrpSpPr>
      <xdr:grpSpPr bwMode="auto">
        <a:xfrm>
          <a:off x="12372975" y="4038600"/>
          <a:ext cx="1323975" cy="171450"/>
          <a:chOff x="-14836" y="-156402"/>
          <a:chExt cx="30024" cy="110"/>
        </a:xfrm>
      </xdr:grpSpPr>
      <xdr:sp macro="" textlink="">
        <xdr:nvSpPr>
          <xdr:cNvPr id="9245" name="Arc 2">
            <a:extLst>
              <a:ext uri="{FF2B5EF4-FFF2-40B4-BE49-F238E27FC236}">
                <a16:creationId xmlns:a16="http://schemas.microsoft.com/office/drawing/2014/main" id="{4E0ED810-BB14-CC5A-EDB1-A38C09C79878}"/>
              </a:ext>
            </a:extLst>
          </xdr:cNvPr>
          <xdr:cNvSpPr>
            <a:spLocks/>
          </xdr:cNvSpPr>
        </xdr:nvSpPr>
        <xdr:spPr bwMode="auto">
          <a:xfrm flipH="1" flipV="1">
            <a:off x="-14836" y="-156402"/>
            <a:ext cx="1390" cy="6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46" name="Line 3">
            <a:extLst>
              <a:ext uri="{FF2B5EF4-FFF2-40B4-BE49-F238E27FC236}">
                <a16:creationId xmlns:a16="http://schemas.microsoft.com/office/drawing/2014/main" id="{E1719D1B-8A72-0E06-164C-BFCBF140EB02}"/>
              </a:ext>
            </a:extLst>
          </xdr:cNvPr>
          <xdr:cNvSpPr>
            <a:spLocks noChangeShapeType="1"/>
          </xdr:cNvSpPr>
        </xdr:nvSpPr>
        <xdr:spPr bwMode="auto">
          <a:xfrm>
            <a:off x="-13446" y="-156342"/>
            <a:ext cx="1278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47" name="Arc 4">
            <a:extLst>
              <a:ext uri="{FF2B5EF4-FFF2-40B4-BE49-F238E27FC236}">
                <a16:creationId xmlns:a16="http://schemas.microsoft.com/office/drawing/2014/main" id="{2E279672-2070-71EA-BF62-6CC37BA58E5E}"/>
              </a:ext>
            </a:extLst>
          </xdr:cNvPr>
          <xdr:cNvSpPr>
            <a:spLocks/>
          </xdr:cNvSpPr>
        </xdr:nvSpPr>
        <xdr:spPr bwMode="auto">
          <a:xfrm>
            <a:off x="-658" y="-156342"/>
            <a:ext cx="834" cy="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48" name="Arc 5">
            <a:extLst>
              <a:ext uri="{FF2B5EF4-FFF2-40B4-BE49-F238E27FC236}">
                <a16:creationId xmlns:a16="http://schemas.microsoft.com/office/drawing/2014/main" id="{4F0C152C-2AF7-1762-6734-7D9033C5FFB4}"/>
              </a:ext>
            </a:extLst>
          </xdr:cNvPr>
          <xdr:cNvSpPr>
            <a:spLocks/>
          </xdr:cNvSpPr>
        </xdr:nvSpPr>
        <xdr:spPr bwMode="auto">
          <a:xfrm flipH="1">
            <a:off x="176" y="-156342"/>
            <a:ext cx="1390" cy="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49" name="Line 6">
            <a:extLst>
              <a:ext uri="{FF2B5EF4-FFF2-40B4-BE49-F238E27FC236}">
                <a16:creationId xmlns:a16="http://schemas.microsoft.com/office/drawing/2014/main" id="{B1F88D13-ECA0-078D-B17A-D19A52CE631D}"/>
              </a:ext>
            </a:extLst>
          </xdr:cNvPr>
          <xdr:cNvSpPr>
            <a:spLocks noChangeShapeType="1"/>
          </xdr:cNvSpPr>
        </xdr:nvSpPr>
        <xdr:spPr bwMode="auto">
          <a:xfrm>
            <a:off x="1566" y="-156342"/>
            <a:ext cx="12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50" name="Arc 7">
            <a:extLst>
              <a:ext uri="{FF2B5EF4-FFF2-40B4-BE49-F238E27FC236}">
                <a16:creationId xmlns:a16="http://schemas.microsoft.com/office/drawing/2014/main" id="{CC75C9C4-DA71-1FC4-0D88-0B8BCED20939}"/>
              </a:ext>
            </a:extLst>
          </xdr:cNvPr>
          <xdr:cNvSpPr>
            <a:spLocks/>
          </xdr:cNvSpPr>
        </xdr:nvSpPr>
        <xdr:spPr bwMode="auto">
          <a:xfrm flipV="1">
            <a:off x="14076" y="-156402"/>
            <a:ext cx="1112" cy="6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17</xdr:col>
      <xdr:colOff>11748</xdr:colOff>
      <xdr:row>19</xdr:row>
      <xdr:rowOff>36670</xdr:rowOff>
    </xdr:from>
    <xdr:to>
      <xdr:col>17</xdr:col>
      <xdr:colOff>474861</xdr:colOff>
      <xdr:row>23</xdr:row>
      <xdr:rowOff>64463</xdr:rowOff>
    </xdr:to>
    <xdr:sp macro="" textlink="">
      <xdr:nvSpPr>
        <xdr:cNvPr id="20" name="Text Box 8">
          <a:extLst>
            <a:ext uri="{FF2B5EF4-FFF2-40B4-BE49-F238E27FC236}">
              <a16:creationId xmlns:a16="http://schemas.microsoft.com/office/drawing/2014/main" id="{D3CE5329-FCCF-2916-6DBC-CC3FF7BF2E0D}"/>
            </a:ext>
          </a:extLst>
        </xdr:cNvPr>
        <xdr:cNvSpPr txBox="1">
          <a:spLocks noChangeArrowheads="1"/>
        </xdr:cNvSpPr>
      </xdr:nvSpPr>
      <xdr:spPr bwMode="auto">
        <a:xfrm>
          <a:off x="14613573" y="5351620"/>
          <a:ext cx="463113" cy="1208893"/>
        </a:xfrm>
        <a:prstGeom prst="rect">
          <a:avLst/>
        </a:prstGeom>
        <a:noFill/>
        <a:ln w="9525">
          <a:noFill/>
          <a:miter lim="800000"/>
          <a:headEnd/>
          <a:tailEnd/>
        </a:ln>
      </xdr:spPr>
      <xdr:txBody>
        <a:bodyPr vertOverflow="clip" vert="wordArtVertRtl" wrap="square" lIns="27432" tIns="0" rIns="0" bIns="0" anchor="b" upright="1"/>
        <a:lstStyle/>
        <a:p>
          <a:pPr algn="l" rtl="0">
            <a:lnSpc>
              <a:spcPts val="1300"/>
            </a:lnSpc>
            <a:defRPr sz="1000"/>
          </a:pPr>
          <a:r>
            <a:rPr lang="ja-JP" altLang="en-US" sz="1200" b="0" i="0" u="none" strike="noStrike" baseline="0">
              <a:solidFill>
                <a:srgbClr val="000000"/>
              </a:solidFill>
              <a:latin typeface="ＭＳ 明朝"/>
              <a:ea typeface="ＭＳ 明朝"/>
            </a:rPr>
            <a:t>　教員養成所</a:t>
          </a:r>
        </a:p>
        <a:p>
          <a:pPr algn="l" rtl="0">
            <a:lnSpc>
              <a:spcPts val="1300"/>
            </a:lnSpc>
            <a:defRPr sz="1000"/>
          </a:pPr>
          <a:r>
            <a:rPr lang="ja-JP" altLang="en-US" sz="1200" b="0" i="0" u="none" strike="noStrike" baseline="0">
              <a:solidFill>
                <a:srgbClr val="000000"/>
              </a:solidFill>
              <a:latin typeface="ＭＳ 明朝"/>
              <a:ea typeface="ＭＳ 明朝"/>
            </a:rPr>
            <a:t>国立工業→</a:t>
          </a:r>
        </a:p>
      </xdr:txBody>
    </xdr:sp>
    <xdr:clientData/>
  </xdr:twoCellAnchor>
  <xdr:oneCellAnchor>
    <xdr:from>
      <xdr:col>17</xdr:col>
      <xdr:colOff>467995</xdr:colOff>
      <xdr:row>7</xdr:row>
      <xdr:rowOff>361315</xdr:rowOff>
    </xdr:from>
    <xdr:ext cx="123432" cy="153274"/>
    <xdr:sp macro="" textlink="">
      <xdr:nvSpPr>
        <xdr:cNvPr id="21" name="Text Box 13">
          <a:extLst>
            <a:ext uri="{FF2B5EF4-FFF2-40B4-BE49-F238E27FC236}">
              <a16:creationId xmlns:a16="http://schemas.microsoft.com/office/drawing/2014/main" id="{B31889CC-AEB9-871E-64FE-E1BF72BCB50A}"/>
            </a:ext>
          </a:extLst>
        </xdr:cNvPr>
        <xdr:cNvSpPr txBox="1">
          <a:spLocks noChangeArrowheads="1"/>
        </xdr:cNvSpPr>
      </xdr:nvSpPr>
      <xdr:spPr bwMode="auto">
        <a:xfrm>
          <a:off x="15069820" y="1875790"/>
          <a:ext cx="123432" cy="15327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明朝"/>
            </a:rPr>
            <a:t>(1)</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134"/>
  <sheetViews>
    <sheetView tabSelected="1" showOutlineSymbols="0" zoomScaleNormal="100" zoomScaleSheetLayoutView="70" workbookViewId="0"/>
  </sheetViews>
  <sheetFormatPr defaultColWidth="10.75" defaultRowHeight="13.5"/>
  <cols>
    <col min="1" max="1" width="0.75" style="2085" customWidth="1"/>
    <col min="2" max="2" width="32.625" style="2085" customWidth="1"/>
    <col min="3" max="3" width="0.875" style="2085" customWidth="1"/>
    <col min="4" max="4" width="6.25" style="2085" customWidth="1"/>
    <col min="5" max="5" width="10.375" style="2085" customWidth="1"/>
    <col min="6" max="8" width="13.75" style="2085" customWidth="1"/>
    <col min="9" max="9" width="12.875" style="2085" customWidth="1"/>
    <col min="10" max="10" width="13.125" style="2085" customWidth="1"/>
    <col min="11" max="11" width="12.375" style="2085" customWidth="1"/>
    <col min="12" max="12" width="12.125" style="2085" customWidth="1"/>
    <col min="13" max="13" width="11.75" style="2085" customWidth="1"/>
    <col min="14" max="14" width="12.125" style="2085" customWidth="1"/>
    <col min="15" max="16" width="11.625" style="2085" customWidth="1"/>
    <col min="17" max="17" width="0.875" style="2085" customWidth="1"/>
    <col min="18" max="18" width="2.5" style="2085" customWidth="1"/>
    <col min="19" max="16384" width="10.75" style="2085"/>
  </cols>
  <sheetData>
    <row r="1" spans="1:161" s="973" customFormat="1" ht="14.25" customHeight="1">
      <c r="A1" s="2010"/>
      <c r="B1" s="2010" t="s">
        <v>1267</v>
      </c>
      <c r="C1" s="2010"/>
      <c r="D1" s="2010"/>
      <c r="Q1" s="971" t="s">
        <v>1268</v>
      </c>
    </row>
    <row r="2" spans="1:161" s="972" customFormat="1" ht="28.5" customHeight="1">
      <c r="A2" s="2011"/>
      <c r="B2" s="2011"/>
      <c r="C2" s="2011"/>
      <c r="D2" s="2011"/>
      <c r="E2" s="2011"/>
      <c r="F2" s="2011"/>
      <c r="G2" s="2011"/>
      <c r="H2" s="2011"/>
      <c r="I2" s="2012" t="s">
        <v>1269</v>
      </c>
      <c r="J2" s="2011" t="s">
        <v>1270</v>
      </c>
      <c r="K2" s="2011"/>
      <c r="L2" s="2011"/>
      <c r="M2" s="2011"/>
      <c r="N2" s="2011"/>
      <c r="O2" s="2011"/>
      <c r="P2" s="2011"/>
      <c r="Q2" s="2011"/>
      <c r="R2" s="2013"/>
    </row>
    <row r="3" spans="1:161" s="972" customFormat="1" ht="17.25" customHeight="1">
      <c r="B3" s="2014"/>
      <c r="C3" s="2013"/>
      <c r="D3" s="2013"/>
      <c r="E3" s="2013"/>
      <c r="F3" s="2013"/>
      <c r="G3" s="2014" t="s">
        <v>1271</v>
      </c>
      <c r="I3" s="2013"/>
      <c r="J3" s="2014" t="s">
        <v>1389</v>
      </c>
      <c r="K3" s="2013"/>
      <c r="L3" s="2013"/>
      <c r="M3" s="2013"/>
      <c r="N3" s="2013"/>
      <c r="O3" s="2013"/>
      <c r="P3" s="2013"/>
      <c r="Q3" s="2013"/>
      <c r="R3" s="2013"/>
    </row>
    <row r="4" spans="1:161" s="973" customFormat="1" ht="14.25" customHeight="1">
      <c r="B4" s="2010" t="s">
        <v>1272</v>
      </c>
      <c r="P4" s="971" t="s">
        <v>1373</v>
      </c>
    </row>
    <row r="5" spans="1:161" s="973" customFormat="1" ht="3.75" customHeight="1" thickBot="1"/>
    <row r="6" spans="1:161" s="973" customFormat="1" ht="21" customHeight="1">
      <c r="A6" s="2015"/>
      <c r="B6" s="2186" t="s">
        <v>0</v>
      </c>
      <c r="C6" s="2016"/>
      <c r="D6" s="2189" t="s">
        <v>1273</v>
      </c>
      <c r="E6" s="2190"/>
      <c r="F6" s="2017" t="s">
        <v>17</v>
      </c>
      <c r="G6" s="2018"/>
      <c r="H6" s="2019"/>
      <c r="I6" s="2017" t="s">
        <v>18</v>
      </c>
      <c r="J6" s="2018"/>
      <c r="K6" s="2018"/>
      <c r="L6" s="2018"/>
      <c r="M6" s="2019"/>
      <c r="N6" s="2191" t="s">
        <v>45</v>
      </c>
      <c r="O6" s="2020" t="s">
        <v>25</v>
      </c>
      <c r="P6" s="2018"/>
      <c r="Q6" s="2015"/>
      <c r="R6" s="2021"/>
      <c r="S6" s="2021"/>
      <c r="T6" s="2021"/>
      <c r="U6" s="2021"/>
      <c r="V6" s="2021"/>
      <c r="W6" s="2021"/>
      <c r="X6" s="2021"/>
      <c r="Y6" s="2021"/>
      <c r="Z6" s="2021"/>
      <c r="AA6" s="2021"/>
      <c r="AB6" s="2021"/>
      <c r="AC6" s="2021"/>
      <c r="AD6" s="2021"/>
      <c r="AE6" s="2021"/>
      <c r="AF6" s="2021"/>
      <c r="AG6" s="2021"/>
      <c r="AH6" s="2021"/>
      <c r="AI6" s="2021"/>
      <c r="AJ6" s="2021"/>
      <c r="AK6" s="2021"/>
      <c r="AL6" s="2021"/>
      <c r="AM6" s="2021"/>
      <c r="AN6" s="2021"/>
      <c r="AO6" s="2021"/>
      <c r="AP6" s="2021"/>
      <c r="AQ6" s="2021"/>
      <c r="AR6" s="2021"/>
      <c r="AS6" s="2021"/>
      <c r="AT6" s="2021"/>
      <c r="AU6" s="2021"/>
      <c r="AV6" s="2021"/>
      <c r="AW6" s="2021"/>
      <c r="AX6" s="2021"/>
      <c r="AY6" s="2021"/>
      <c r="AZ6" s="2021"/>
      <c r="BA6" s="2021"/>
      <c r="BB6" s="2021"/>
      <c r="BC6" s="2021"/>
      <c r="BD6" s="2021"/>
      <c r="BE6" s="2021"/>
      <c r="BF6" s="2021"/>
      <c r="BG6" s="2021"/>
      <c r="BH6" s="2021"/>
      <c r="BI6" s="2021"/>
      <c r="BJ6" s="2021"/>
      <c r="BK6" s="2021"/>
      <c r="BL6" s="2021"/>
      <c r="BM6" s="2021"/>
      <c r="BN6" s="2021"/>
      <c r="BO6" s="2021"/>
      <c r="BP6" s="2021"/>
      <c r="BQ6" s="2021"/>
      <c r="BR6" s="2021"/>
      <c r="BS6" s="2021"/>
      <c r="BT6" s="2021"/>
      <c r="BU6" s="2021"/>
      <c r="BV6" s="2021"/>
      <c r="BW6" s="2021"/>
      <c r="BX6" s="2021"/>
      <c r="BY6" s="2021"/>
      <c r="BZ6" s="2021"/>
      <c r="CA6" s="2021"/>
      <c r="CB6" s="2021"/>
      <c r="CC6" s="2021"/>
      <c r="CD6" s="2021"/>
      <c r="CE6" s="2021"/>
      <c r="CF6" s="2021"/>
      <c r="CG6" s="2021"/>
      <c r="CH6" s="2021"/>
      <c r="CI6" s="2021"/>
      <c r="CJ6" s="2021"/>
      <c r="CK6" s="2021"/>
      <c r="CL6" s="2021"/>
      <c r="CM6" s="2021"/>
      <c r="CN6" s="2021"/>
      <c r="CO6" s="2021"/>
      <c r="CP6" s="2021"/>
      <c r="CQ6" s="2021"/>
      <c r="CR6" s="2021"/>
      <c r="CS6" s="2021"/>
      <c r="CT6" s="2021"/>
      <c r="CU6" s="2021"/>
      <c r="CV6" s="2021"/>
      <c r="CW6" s="2021"/>
      <c r="CX6" s="2021"/>
      <c r="CY6" s="2021"/>
      <c r="CZ6" s="2021"/>
      <c r="DA6" s="2021"/>
      <c r="DB6" s="2021"/>
      <c r="DC6" s="2021"/>
      <c r="DD6" s="2021"/>
      <c r="DE6" s="2021"/>
      <c r="DF6" s="2021"/>
      <c r="DG6" s="2021"/>
      <c r="DH6" s="2021"/>
      <c r="DI6" s="2021"/>
      <c r="DJ6" s="2021"/>
      <c r="DK6" s="2021"/>
      <c r="DL6" s="2021"/>
      <c r="DM6" s="2021"/>
      <c r="DN6" s="2021"/>
      <c r="DO6" s="2021"/>
      <c r="DP6" s="2021"/>
      <c r="DQ6" s="2021"/>
      <c r="DR6" s="2021"/>
      <c r="DS6" s="2021"/>
      <c r="DT6" s="2021"/>
      <c r="DU6" s="2021"/>
      <c r="DV6" s="2021"/>
      <c r="DW6" s="2021"/>
      <c r="DX6" s="2021"/>
      <c r="DY6" s="2021"/>
      <c r="DZ6" s="2021"/>
      <c r="EA6" s="2021"/>
      <c r="EB6" s="2021"/>
      <c r="EC6" s="2021"/>
      <c r="ED6" s="2021"/>
      <c r="EE6" s="2021"/>
      <c r="EF6" s="2021"/>
      <c r="EG6" s="2021"/>
      <c r="EH6" s="2021"/>
      <c r="EI6" s="2021"/>
      <c r="EJ6" s="2021"/>
      <c r="EK6" s="2021"/>
      <c r="EL6" s="2021"/>
      <c r="EM6" s="2021"/>
      <c r="EN6" s="2021"/>
      <c r="EO6" s="2021"/>
      <c r="EP6" s="2021"/>
      <c r="EQ6" s="2021"/>
      <c r="ER6" s="2021"/>
      <c r="ES6" s="2021"/>
      <c r="ET6" s="2021"/>
      <c r="EU6" s="2021"/>
      <c r="EV6" s="2021"/>
      <c r="EW6" s="2021"/>
      <c r="EX6" s="2021"/>
      <c r="EY6" s="2021"/>
      <c r="EZ6" s="2021"/>
      <c r="FA6" s="2021"/>
      <c r="FB6" s="2021"/>
      <c r="FC6" s="2021"/>
      <c r="FD6" s="2021"/>
      <c r="FE6" s="2021"/>
    </row>
    <row r="7" spans="1:161" s="973" customFormat="1" ht="21" customHeight="1">
      <c r="B7" s="2187"/>
      <c r="C7" s="2022"/>
      <c r="D7" s="2184"/>
      <c r="E7" s="2185"/>
      <c r="F7" s="2193" t="s">
        <v>42</v>
      </c>
      <c r="G7" s="2194"/>
      <c r="H7" s="2195"/>
      <c r="I7" s="2024" t="s">
        <v>43</v>
      </c>
      <c r="J7" s="1232"/>
      <c r="K7" s="1232"/>
      <c r="L7" s="1232"/>
      <c r="M7" s="2025"/>
      <c r="N7" s="2192"/>
      <c r="O7" s="2180" t="s">
        <v>49</v>
      </c>
      <c r="P7" s="2181"/>
      <c r="Q7" s="2026"/>
      <c r="R7" s="2021"/>
      <c r="S7" s="2021"/>
      <c r="T7" s="2021"/>
      <c r="U7" s="2021"/>
      <c r="V7" s="2021"/>
      <c r="W7" s="2021"/>
      <c r="X7" s="2021"/>
      <c r="Y7" s="2021"/>
      <c r="Z7" s="2021"/>
      <c r="AA7" s="2021"/>
      <c r="AB7" s="2021"/>
      <c r="AC7" s="2021"/>
      <c r="AD7" s="2021"/>
      <c r="AE7" s="2021"/>
      <c r="AF7" s="2021"/>
      <c r="AG7" s="2021"/>
      <c r="AH7" s="2021"/>
      <c r="AI7" s="2021"/>
      <c r="AJ7" s="2021"/>
      <c r="AK7" s="2021"/>
      <c r="AL7" s="2021"/>
      <c r="AM7" s="2021"/>
      <c r="AN7" s="2021"/>
      <c r="AO7" s="2021"/>
      <c r="AP7" s="2021"/>
      <c r="AQ7" s="2021"/>
      <c r="AR7" s="2021"/>
      <c r="AS7" s="2021"/>
      <c r="AT7" s="2021"/>
      <c r="AU7" s="2021"/>
      <c r="AV7" s="2021"/>
      <c r="AW7" s="2021"/>
      <c r="AX7" s="2021"/>
      <c r="AY7" s="2021"/>
      <c r="AZ7" s="2021"/>
      <c r="BA7" s="2021"/>
      <c r="BB7" s="2021"/>
      <c r="BC7" s="2021"/>
      <c r="BD7" s="2021"/>
      <c r="BE7" s="2021"/>
      <c r="BF7" s="2021"/>
      <c r="BG7" s="2021"/>
      <c r="BH7" s="2021"/>
      <c r="BI7" s="2021"/>
      <c r="BJ7" s="2021"/>
      <c r="BK7" s="2021"/>
      <c r="BL7" s="2021"/>
      <c r="BM7" s="2021"/>
      <c r="BN7" s="2021"/>
      <c r="BO7" s="2021"/>
      <c r="BP7" s="2021"/>
      <c r="BQ7" s="2021"/>
      <c r="BR7" s="2021"/>
      <c r="BS7" s="2021"/>
      <c r="BT7" s="2021"/>
      <c r="BU7" s="2021"/>
      <c r="BV7" s="2021"/>
      <c r="BW7" s="2021"/>
      <c r="BX7" s="2021"/>
      <c r="BY7" s="2021"/>
      <c r="BZ7" s="2021"/>
      <c r="CA7" s="2021"/>
      <c r="CB7" s="2021"/>
      <c r="CC7" s="2021"/>
      <c r="CD7" s="2021"/>
      <c r="CE7" s="2021"/>
      <c r="CF7" s="2021"/>
      <c r="CG7" s="2021"/>
      <c r="CH7" s="2021"/>
      <c r="CI7" s="2021"/>
      <c r="CJ7" s="2021"/>
      <c r="CK7" s="2021"/>
      <c r="CL7" s="2021"/>
      <c r="CM7" s="2021"/>
      <c r="CN7" s="2021"/>
      <c r="CO7" s="2021"/>
      <c r="CP7" s="2021"/>
      <c r="CQ7" s="2021"/>
      <c r="CR7" s="2021"/>
      <c r="CS7" s="2021"/>
      <c r="CT7" s="2021"/>
      <c r="CU7" s="2021"/>
      <c r="CV7" s="2021"/>
      <c r="CW7" s="2021"/>
      <c r="CX7" s="2021"/>
      <c r="CY7" s="2021"/>
      <c r="CZ7" s="2021"/>
      <c r="DA7" s="2021"/>
      <c r="DB7" s="2021"/>
      <c r="DC7" s="2021"/>
      <c r="DD7" s="2021"/>
      <c r="DE7" s="2021"/>
      <c r="DF7" s="2021"/>
      <c r="DG7" s="2021"/>
      <c r="DH7" s="2021"/>
      <c r="DI7" s="2021"/>
      <c r="DJ7" s="2021"/>
      <c r="DK7" s="2021"/>
      <c r="DL7" s="2021"/>
      <c r="DM7" s="2021"/>
      <c r="DN7" s="2021"/>
      <c r="DO7" s="2021"/>
      <c r="DP7" s="2021"/>
      <c r="DQ7" s="2021"/>
      <c r="DR7" s="2021"/>
      <c r="DS7" s="2021"/>
      <c r="DT7" s="2021"/>
      <c r="DU7" s="2021"/>
      <c r="DV7" s="2021"/>
      <c r="DW7" s="2021"/>
      <c r="DX7" s="2021"/>
      <c r="DY7" s="2021"/>
      <c r="DZ7" s="2021"/>
      <c r="EA7" s="2021"/>
      <c r="EB7" s="2021"/>
      <c r="EC7" s="2021"/>
      <c r="ED7" s="2021"/>
      <c r="EE7" s="2021"/>
      <c r="EF7" s="2021"/>
      <c r="EG7" s="2021"/>
      <c r="EH7" s="2021"/>
      <c r="EI7" s="2021"/>
      <c r="EJ7" s="2021"/>
      <c r="EK7" s="2021"/>
      <c r="EL7" s="2021"/>
      <c r="EM7" s="2021"/>
      <c r="EN7" s="2021"/>
      <c r="EO7" s="2021"/>
      <c r="EP7" s="2021"/>
      <c r="EQ7" s="2021"/>
      <c r="ER7" s="2021"/>
      <c r="ES7" s="2021"/>
      <c r="ET7" s="2021"/>
      <c r="EU7" s="2021"/>
      <c r="EV7" s="2021"/>
      <c r="EW7" s="2021"/>
      <c r="EX7" s="2021"/>
      <c r="EY7" s="2021"/>
      <c r="EZ7" s="2021"/>
      <c r="FA7" s="2021"/>
      <c r="FB7" s="2021"/>
      <c r="FC7" s="2021"/>
      <c r="FD7" s="2021"/>
      <c r="FE7" s="2021"/>
    </row>
    <row r="8" spans="1:161" s="973" customFormat="1" ht="18" customHeight="1">
      <c r="B8" s="2187"/>
      <c r="C8" s="2022"/>
      <c r="D8" s="2184"/>
      <c r="E8" s="2185"/>
      <c r="F8" s="2182" t="s">
        <v>4</v>
      </c>
      <c r="G8" s="2182" t="s">
        <v>36</v>
      </c>
      <c r="H8" s="2182" t="s">
        <v>2</v>
      </c>
      <c r="I8" s="2182" t="s">
        <v>4</v>
      </c>
      <c r="J8" s="2028" t="s">
        <v>19</v>
      </c>
      <c r="K8" s="2029"/>
      <c r="L8" s="2030"/>
      <c r="M8" s="2182" t="s">
        <v>3</v>
      </c>
      <c r="N8" s="2197" t="s">
        <v>47</v>
      </c>
      <c r="O8" s="2198" t="s">
        <v>20</v>
      </c>
      <c r="P8" s="2031" t="s">
        <v>21</v>
      </c>
      <c r="Q8" s="2032"/>
      <c r="R8" s="970"/>
      <c r="S8" s="2021"/>
      <c r="T8" s="2021"/>
      <c r="U8" s="2021"/>
      <c r="V8" s="2021"/>
      <c r="W8" s="2021"/>
      <c r="X8" s="2021"/>
      <c r="Y8" s="2021"/>
      <c r="Z8" s="2021"/>
      <c r="AA8" s="2021"/>
      <c r="AB8" s="2021"/>
      <c r="AC8" s="2021"/>
      <c r="AD8" s="2021"/>
      <c r="AE8" s="2021"/>
      <c r="AF8" s="2021"/>
      <c r="AG8" s="2021"/>
      <c r="AH8" s="2021"/>
      <c r="AI8" s="2021"/>
      <c r="AJ8" s="2021"/>
      <c r="AK8" s="2021"/>
      <c r="AL8" s="2021"/>
      <c r="AM8" s="2021"/>
      <c r="AN8" s="2021"/>
      <c r="AO8" s="2021"/>
      <c r="AP8" s="2021"/>
      <c r="AQ8" s="2021"/>
      <c r="AR8" s="2021"/>
      <c r="AS8" s="2021"/>
      <c r="AT8" s="2021"/>
      <c r="AU8" s="2021"/>
      <c r="AV8" s="2021"/>
      <c r="AW8" s="2021"/>
      <c r="AX8" s="2021"/>
      <c r="AY8" s="2021"/>
      <c r="AZ8" s="2021"/>
      <c r="BA8" s="2021"/>
      <c r="BB8" s="2021"/>
      <c r="BC8" s="2021"/>
      <c r="BD8" s="2021"/>
      <c r="BE8" s="2021"/>
      <c r="BF8" s="2021"/>
      <c r="BG8" s="2021"/>
      <c r="BH8" s="2021"/>
      <c r="BI8" s="2021"/>
      <c r="BJ8" s="2021"/>
      <c r="BK8" s="2021"/>
      <c r="BL8" s="2021"/>
      <c r="BM8" s="2021"/>
      <c r="BN8" s="2021"/>
      <c r="BO8" s="2021"/>
      <c r="BP8" s="2021"/>
      <c r="BQ8" s="2021"/>
      <c r="BR8" s="2021"/>
      <c r="BS8" s="2021"/>
      <c r="BT8" s="2021"/>
      <c r="BU8" s="2021"/>
      <c r="BV8" s="2021"/>
      <c r="BW8" s="2021"/>
      <c r="BX8" s="2021"/>
      <c r="BY8" s="2021"/>
      <c r="BZ8" s="2021"/>
      <c r="CA8" s="2021"/>
      <c r="CB8" s="2021"/>
      <c r="CC8" s="2021"/>
      <c r="CD8" s="2021"/>
      <c r="CE8" s="2021"/>
      <c r="CF8" s="2021"/>
      <c r="CG8" s="2021"/>
      <c r="CH8" s="2021"/>
      <c r="CI8" s="2021"/>
      <c r="CJ8" s="2021"/>
      <c r="CK8" s="2021"/>
      <c r="CL8" s="2021"/>
      <c r="CM8" s="2021"/>
      <c r="CN8" s="2021"/>
      <c r="CO8" s="2021"/>
      <c r="CP8" s="2021"/>
      <c r="CQ8" s="2021"/>
      <c r="CR8" s="2021"/>
      <c r="CS8" s="2021"/>
      <c r="CT8" s="2021"/>
      <c r="CU8" s="2021"/>
      <c r="CV8" s="2021"/>
      <c r="CW8" s="2021"/>
      <c r="CX8" s="2021"/>
      <c r="CY8" s="2021"/>
      <c r="CZ8" s="2021"/>
      <c r="DA8" s="2021"/>
      <c r="DB8" s="2021"/>
      <c r="DC8" s="2021"/>
      <c r="DD8" s="2021"/>
      <c r="DE8" s="2021"/>
      <c r="DF8" s="2021"/>
      <c r="DG8" s="2021"/>
      <c r="DH8" s="2021"/>
      <c r="DI8" s="2021"/>
      <c r="DJ8" s="2021"/>
      <c r="DK8" s="2021"/>
      <c r="DL8" s="2021"/>
      <c r="DM8" s="2021"/>
      <c r="DN8" s="2021"/>
      <c r="DO8" s="2021"/>
      <c r="DP8" s="2021"/>
      <c r="DQ8" s="2021"/>
      <c r="DR8" s="2021"/>
      <c r="DS8" s="2021"/>
      <c r="DT8" s="2021"/>
      <c r="DU8" s="2021"/>
      <c r="DV8" s="2021"/>
      <c r="DW8" s="2021"/>
      <c r="DX8" s="2021"/>
      <c r="DY8" s="2021"/>
      <c r="DZ8" s="2021"/>
      <c r="EA8" s="2021"/>
      <c r="EB8" s="2021"/>
      <c r="EC8" s="2021"/>
      <c r="ED8" s="2021"/>
      <c r="EE8" s="2021"/>
      <c r="EF8" s="2021"/>
      <c r="EG8" s="2021"/>
      <c r="EH8" s="2021"/>
      <c r="EI8" s="2021"/>
      <c r="EJ8" s="2021"/>
      <c r="EK8" s="2021"/>
      <c r="EL8" s="2021"/>
      <c r="EM8" s="2021"/>
      <c r="EN8" s="2021"/>
      <c r="EO8" s="2021"/>
      <c r="EP8" s="2021"/>
      <c r="EQ8" s="2021"/>
      <c r="ER8" s="2021"/>
      <c r="ES8" s="2021"/>
      <c r="ET8" s="2021"/>
      <c r="EU8" s="2021"/>
      <c r="EV8" s="2021"/>
      <c r="EW8" s="2021"/>
      <c r="EX8" s="2021"/>
      <c r="EY8" s="2021"/>
      <c r="EZ8" s="2021"/>
      <c r="FA8" s="2021"/>
      <c r="FB8" s="2021"/>
      <c r="FC8" s="2021"/>
      <c r="FD8" s="2021"/>
      <c r="FE8" s="2021"/>
    </row>
    <row r="9" spans="1:161" s="973" customFormat="1" ht="18" customHeight="1">
      <c r="B9" s="2187"/>
      <c r="C9" s="2022"/>
      <c r="D9" s="2184"/>
      <c r="E9" s="2185"/>
      <c r="F9" s="2183"/>
      <c r="G9" s="2183"/>
      <c r="H9" s="2183"/>
      <c r="I9" s="2183"/>
      <c r="J9" s="2033" t="s">
        <v>50</v>
      </c>
      <c r="K9" s="2034"/>
      <c r="L9" s="2035"/>
      <c r="M9" s="2183"/>
      <c r="N9" s="2197"/>
      <c r="O9" s="2199"/>
      <c r="P9" s="2036" t="s">
        <v>22</v>
      </c>
      <c r="Q9" s="2032"/>
      <c r="R9" s="970"/>
      <c r="S9" s="2021"/>
      <c r="T9" s="2021"/>
      <c r="U9" s="2021"/>
      <c r="V9" s="2021"/>
      <c r="W9" s="2021"/>
      <c r="X9" s="2021"/>
      <c r="Y9" s="2021"/>
      <c r="Z9" s="2021"/>
      <c r="AA9" s="2021"/>
      <c r="AB9" s="2021"/>
      <c r="AC9" s="2021"/>
      <c r="AD9" s="2021"/>
      <c r="AE9" s="2021"/>
      <c r="AF9" s="2021"/>
      <c r="AG9" s="2021"/>
      <c r="AH9" s="2021"/>
      <c r="AI9" s="2021"/>
      <c r="AJ9" s="2021"/>
      <c r="AK9" s="2021"/>
      <c r="AL9" s="2021"/>
      <c r="AM9" s="2021"/>
      <c r="AN9" s="2021"/>
      <c r="AO9" s="2021"/>
      <c r="AP9" s="2021"/>
      <c r="AQ9" s="2021"/>
      <c r="AR9" s="2021"/>
      <c r="AS9" s="2021"/>
      <c r="AT9" s="2021"/>
      <c r="AU9" s="2021"/>
      <c r="AV9" s="2021"/>
      <c r="AW9" s="2021"/>
      <c r="AX9" s="2021"/>
      <c r="AY9" s="2021"/>
      <c r="AZ9" s="2021"/>
      <c r="BA9" s="2021"/>
      <c r="BB9" s="2021"/>
      <c r="BC9" s="2021"/>
      <c r="BD9" s="2021"/>
      <c r="BE9" s="2021"/>
      <c r="BF9" s="2021"/>
      <c r="BG9" s="2021"/>
      <c r="BH9" s="2021"/>
      <c r="BI9" s="2021"/>
      <c r="BJ9" s="2021"/>
      <c r="BK9" s="2021"/>
      <c r="BL9" s="2021"/>
      <c r="BM9" s="2021"/>
      <c r="BN9" s="2021"/>
      <c r="BO9" s="2021"/>
      <c r="BP9" s="2021"/>
      <c r="BQ9" s="2021"/>
      <c r="BR9" s="2021"/>
      <c r="BS9" s="2021"/>
      <c r="BT9" s="2021"/>
      <c r="BU9" s="2021"/>
      <c r="BV9" s="2021"/>
      <c r="BW9" s="2021"/>
      <c r="BX9" s="2021"/>
      <c r="BY9" s="2021"/>
      <c r="BZ9" s="2021"/>
      <c r="CA9" s="2021"/>
      <c r="CB9" s="2021"/>
      <c r="CC9" s="2021"/>
      <c r="CD9" s="2021"/>
      <c r="CE9" s="2021"/>
      <c r="CF9" s="2021"/>
      <c r="CG9" s="2021"/>
      <c r="CH9" s="2021"/>
      <c r="CI9" s="2021"/>
      <c r="CJ9" s="2021"/>
      <c r="CK9" s="2021"/>
      <c r="CL9" s="2021"/>
      <c r="CM9" s="2021"/>
      <c r="CN9" s="2021"/>
      <c r="CO9" s="2021"/>
      <c r="CP9" s="2021"/>
      <c r="CQ9" s="2021"/>
      <c r="CR9" s="2021"/>
      <c r="CS9" s="2021"/>
      <c r="CT9" s="2021"/>
      <c r="CU9" s="2021"/>
      <c r="CV9" s="2021"/>
      <c r="CW9" s="2021"/>
      <c r="CX9" s="2021"/>
      <c r="CY9" s="2021"/>
      <c r="CZ9" s="2021"/>
      <c r="DA9" s="2021"/>
      <c r="DB9" s="2021"/>
      <c r="DC9" s="2021"/>
      <c r="DD9" s="2021"/>
      <c r="DE9" s="2021"/>
      <c r="DF9" s="2021"/>
      <c r="DG9" s="2021"/>
      <c r="DH9" s="2021"/>
      <c r="DI9" s="2021"/>
      <c r="DJ9" s="2021"/>
      <c r="DK9" s="2021"/>
      <c r="DL9" s="2021"/>
      <c r="DM9" s="2021"/>
      <c r="DN9" s="2021"/>
      <c r="DO9" s="2021"/>
      <c r="DP9" s="2021"/>
      <c r="DQ9" s="2021"/>
      <c r="DR9" s="2021"/>
      <c r="DS9" s="2021"/>
      <c r="DT9" s="2021"/>
      <c r="DU9" s="2021"/>
      <c r="DV9" s="2021"/>
      <c r="DW9" s="2021"/>
      <c r="DX9" s="2021"/>
      <c r="DY9" s="2021"/>
      <c r="DZ9" s="2021"/>
      <c r="EA9" s="2021"/>
      <c r="EB9" s="2021"/>
      <c r="EC9" s="2021"/>
      <c r="ED9" s="2021"/>
      <c r="EE9" s="2021"/>
      <c r="EF9" s="2021"/>
      <c r="EG9" s="2021"/>
      <c r="EH9" s="2021"/>
      <c r="EI9" s="2021"/>
      <c r="EJ9" s="2021"/>
      <c r="EK9" s="2021"/>
      <c r="EL9" s="2021"/>
      <c r="EM9" s="2021"/>
      <c r="EN9" s="2021"/>
      <c r="EO9" s="2021"/>
      <c r="EP9" s="2021"/>
      <c r="EQ9" s="2021"/>
      <c r="ER9" s="2021"/>
      <c r="ES9" s="2021"/>
      <c r="ET9" s="2021"/>
      <c r="EU9" s="2021"/>
      <c r="EV9" s="2021"/>
      <c r="EW9" s="2021"/>
      <c r="EX9" s="2021"/>
      <c r="EY9" s="2021"/>
      <c r="EZ9" s="2021"/>
      <c r="FA9" s="2021"/>
      <c r="FB9" s="2021"/>
      <c r="FC9" s="2021"/>
      <c r="FD9" s="2021"/>
      <c r="FE9" s="2021"/>
    </row>
    <row r="10" spans="1:161" s="973" customFormat="1" ht="18" customHeight="1">
      <c r="B10" s="2187"/>
      <c r="C10" s="2022"/>
      <c r="D10" s="2184" t="s">
        <v>35</v>
      </c>
      <c r="E10" s="2185"/>
      <c r="F10" s="2183"/>
      <c r="G10" s="2183"/>
      <c r="H10" s="2183"/>
      <c r="I10" s="2183"/>
      <c r="J10" s="2027" t="s">
        <v>4</v>
      </c>
      <c r="K10" s="2027" t="s">
        <v>1</v>
      </c>
      <c r="L10" s="2027" t="s">
        <v>2</v>
      </c>
      <c r="M10" s="2196"/>
      <c r="N10" s="2037" t="s">
        <v>46</v>
      </c>
      <c r="O10" s="2200"/>
      <c r="P10" s="2038" t="s">
        <v>43</v>
      </c>
      <c r="Q10" s="2032"/>
      <c r="R10" s="2021"/>
      <c r="S10" s="2021"/>
      <c r="T10" s="2021"/>
      <c r="U10" s="2021"/>
      <c r="V10" s="2021"/>
      <c r="W10" s="2021"/>
      <c r="X10" s="2021"/>
      <c r="Y10" s="2021"/>
      <c r="Z10" s="2021"/>
      <c r="AA10" s="2021"/>
      <c r="AB10" s="2021"/>
      <c r="AC10" s="2021"/>
      <c r="AD10" s="2021"/>
      <c r="AE10" s="2021"/>
      <c r="AF10" s="2021"/>
      <c r="AG10" s="2021"/>
      <c r="AH10" s="2021"/>
      <c r="AI10" s="2021"/>
      <c r="AJ10" s="2021"/>
      <c r="AK10" s="2021"/>
      <c r="AL10" s="2021"/>
      <c r="AM10" s="2021"/>
      <c r="AN10" s="2021"/>
      <c r="AO10" s="2021"/>
      <c r="AP10" s="2021"/>
      <c r="AQ10" s="2021"/>
      <c r="AR10" s="2021"/>
      <c r="AS10" s="2021"/>
      <c r="AT10" s="2021"/>
      <c r="AU10" s="2021"/>
      <c r="AV10" s="2021"/>
      <c r="AW10" s="2021"/>
      <c r="AX10" s="2021"/>
      <c r="AY10" s="2021"/>
      <c r="AZ10" s="2021"/>
      <c r="BA10" s="2021"/>
      <c r="BB10" s="2021"/>
      <c r="BC10" s="2021"/>
      <c r="BD10" s="2021"/>
      <c r="BE10" s="2021"/>
      <c r="BF10" s="2021"/>
      <c r="BG10" s="2021"/>
      <c r="BH10" s="2021"/>
      <c r="BI10" s="2021"/>
      <c r="BJ10" s="2021"/>
      <c r="BK10" s="2021"/>
      <c r="BL10" s="2021"/>
      <c r="BM10" s="2021"/>
      <c r="BN10" s="2021"/>
      <c r="BO10" s="2021"/>
      <c r="BP10" s="2021"/>
      <c r="BQ10" s="2021"/>
      <c r="BR10" s="2021"/>
      <c r="BS10" s="2021"/>
      <c r="BT10" s="2021"/>
      <c r="BU10" s="2021"/>
      <c r="BV10" s="2021"/>
      <c r="BW10" s="2021"/>
      <c r="BX10" s="2021"/>
      <c r="BY10" s="2021"/>
      <c r="BZ10" s="2021"/>
      <c r="CA10" s="2021"/>
      <c r="CB10" s="2021"/>
      <c r="CC10" s="2021"/>
      <c r="CD10" s="2021"/>
      <c r="CE10" s="2021"/>
      <c r="CF10" s="2021"/>
      <c r="CG10" s="2021"/>
      <c r="CH10" s="2021"/>
      <c r="CI10" s="2021"/>
      <c r="CJ10" s="2021"/>
      <c r="CK10" s="2021"/>
      <c r="CL10" s="2021"/>
      <c r="CM10" s="2021"/>
      <c r="CN10" s="2021"/>
      <c r="CO10" s="2021"/>
      <c r="CP10" s="2021"/>
      <c r="CQ10" s="2021"/>
      <c r="CR10" s="2021"/>
      <c r="CS10" s="2021"/>
      <c r="CT10" s="2021"/>
      <c r="CU10" s="2021"/>
      <c r="CV10" s="2021"/>
      <c r="CW10" s="2021"/>
      <c r="CX10" s="2021"/>
      <c r="CY10" s="2021"/>
      <c r="CZ10" s="2021"/>
      <c r="DA10" s="2021"/>
      <c r="DB10" s="2021"/>
      <c r="DC10" s="2021"/>
      <c r="DD10" s="2021"/>
      <c r="DE10" s="2021"/>
      <c r="DF10" s="2021"/>
      <c r="DG10" s="2021"/>
      <c r="DH10" s="2021"/>
      <c r="DI10" s="2021"/>
      <c r="DJ10" s="2021"/>
      <c r="DK10" s="2021"/>
      <c r="DL10" s="2021"/>
      <c r="DM10" s="2021"/>
      <c r="DN10" s="2021"/>
      <c r="DO10" s="2021"/>
      <c r="DP10" s="2021"/>
      <c r="DQ10" s="2021"/>
      <c r="DR10" s="2021"/>
      <c r="DS10" s="2021"/>
      <c r="DT10" s="2021"/>
      <c r="DU10" s="2021"/>
      <c r="DV10" s="2021"/>
      <c r="DW10" s="2021"/>
      <c r="DX10" s="2021"/>
      <c r="DY10" s="2021"/>
      <c r="DZ10" s="2021"/>
      <c r="EA10" s="2021"/>
      <c r="EB10" s="2021"/>
      <c r="EC10" s="2021"/>
      <c r="ED10" s="2021"/>
      <c r="EE10" s="2021"/>
      <c r="EF10" s="2021"/>
      <c r="EG10" s="2021"/>
      <c r="EH10" s="2021"/>
      <c r="EI10" s="2021"/>
      <c r="EJ10" s="2021"/>
      <c r="EK10" s="2021"/>
      <c r="EL10" s="2021"/>
      <c r="EM10" s="2021"/>
      <c r="EN10" s="2021"/>
      <c r="EO10" s="2021"/>
      <c r="EP10" s="2021"/>
      <c r="EQ10" s="2021"/>
      <c r="ER10" s="2021"/>
      <c r="ES10" s="2021"/>
      <c r="ET10" s="2021"/>
      <c r="EU10" s="2021"/>
      <c r="EV10" s="2021"/>
      <c r="EW10" s="2021"/>
      <c r="EX10" s="2021"/>
      <c r="EY10" s="2021"/>
      <c r="EZ10" s="2021"/>
      <c r="FA10" s="2021"/>
      <c r="FB10" s="2021"/>
      <c r="FC10" s="2021"/>
      <c r="FD10" s="2021"/>
      <c r="FE10" s="2021"/>
    </row>
    <row r="11" spans="1:161" s="973" customFormat="1" ht="15" customHeight="1">
      <c r="A11" s="2039"/>
      <c r="B11" s="2188"/>
      <c r="C11" s="2023"/>
      <c r="D11" s="2040"/>
      <c r="E11" s="2040"/>
      <c r="F11" s="2041" t="s">
        <v>39</v>
      </c>
      <c r="G11" s="2041" t="s">
        <v>38</v>
      </c>
      <c r="H11" s="2041" t="s">
        <v>41</v>
      </c>
      <c r="I11" s="2041" t="s">
        <v>26</v>
      </c>
      <c r="J11" s="2041" t="s">
        <v>26</v>
      </c>
      <c r="K11" s="2041" t="s">
        <v>37</v>
      </c>
      <c r="L11" s="2041" t="s">
        <v>40</v>
      </c>
      <c r="M11" s="2040" t="s">
        <v>44</v>
      </c>
      <c r="N11" s="2042" t="s">
        <v>48</v>
      </c>
      <c r="O11" s="2040" t="s">
        <v>42</v>
      </c>
      <c r="P11" s="2043" t="s">
        <v>51</v>
      </c>
      <c r="Q11" s="2044"/>
      <c r="R11" s="2021"/>
      <c r="S11" s="2021"/>
      <c r="T11" s="2021"/>
      <c r="U11" s="2021"/>
      <c r="V11" s="2021"/>
      <c r="W11" s="2021"/>
      <c r="X11" s="2021"/>
      <c r="Y11" s="2021"/>
      <c r="Z11" s="2021"/>
      <c r="AA11" s="2021"/>
      <c r="AB11" s="2021"/>
      <c r="AC11" s="2021"/>
      <c r="AD11" s="2021"/>
      <c r="AE11" s="2021"/>
      <c r="AF11" s="2021"/>
      <c r="AG11" s="2021"/>
      <c r="AH11" s="2021"/>
      <c r="AI11" s="2021"/>
      <c r="AJ11" s="2021"/>
      <c r="AK11" s="2021"/>
      <c r="AL11" s="2021"/>
      <c r="AM11" s="2021"/>
      <c r="AN11" s="2021"/>
      <c r="AO11" s="2021"/>
      <c r="AP11" s="2021"/>
      <c r="AQ11" s="2021"/>
      <c r="AR11" s="2021"/>
      <c r="AS11" s="2021"/>
      <c r="AT11" s="2021"/>
      <c r="AU11" s="2021"/>
      <c r="AV11" s="2021"/>
      <c r="AW11" s="2021"/>
      <c r="AX11" s="2021"/>
      <c r="AY11" s="2021"/>
      <c r="AZ11" s="2021"/>
      <c r="BA11" s="2021"/>
      <c r="BB11" s="2021"/>
      <c r="BC11" s="2021"/>
      <c r="BD11" s="2021"/>
      <c r="BE11" s="2021"/>
      <c r="BF11" s="2021"/>
      <c r="BG11" s="2021"/>
      <c r="BH11" s="2021"/>
      <c r="BI11" s="2021"/>
      <c r="BJ11" s="2021"/>
      <c r="BK11" s="2021"/>
      <c r="BL11" s="2021"/>
      <c r="BM11" s="2021"/>
      <c r="BN11" s="2021"/>
      <c r="BO11" s="2021"/>
      <c r="BP11" s="2021"/>
      <c r="BQ11" s="2021"/>
      <c r="BR11" s="2021"/>
      <c r="BS11" s="2021"/>
      <c r="BT11" s="2021"/>
      <c r="BU11" s="2021"/>
      <c r="BV11" s="2021"/>
      <c r="BW11" s="2021"/>
      <c r="BX11" s="2021"/>
      <c r="BY11" s="2021"/>
      <c r="BZ11" s="2021"/>
      <c r="CA11" s="2021"/>
      <c r="CB11" s="2021"/>
      <c r="CC11" s="2021"/>
      <c r="CD11" s="2021"/>
      <c r="CE11" s="2021"/>
      <c r="CF11" s="2021"/>
      <c r="CG11" s="2021"/>
      <c r="CH11" s="2021"/>
      <c r="CI11" s="2021"/>
      <c r="CJ11" s="2021"/>
      <c r="CK11" s="2021"/>
      <c r="CL11" s="2021"/>
      <c r="CM11" s="2021"/>
      <c r="CN11" s="2021"/>
      <c r="CO11" s="2021"/>
      <c r="CP11" s="2021"/>
      <c r="CQ11" s="2021"/>
      <c r="CR11" s="2021"/>
      <c r="CS11" s="2021"/>
      <c r="CT11" s="2021"/>
      <c r="CU11" s="2021"/>
      <c r="CV11" s="2021"/>
      <c r="CW11" s="2021"/>
      <c r="CX11" s="2021"/>
      <c r="CY11" s="2021"/>
      <c r="CZ11" s="2021"/>
      <c r="DA11" s="2021"/>
      <c r="DB11" s="2021"/>
      <c r="DC11" s="2021"/>
      <c r="DD11" s="2021"/>
      <c r="DE11" s="2021"/>
      <c r="DF11" s="2021"/>
      <c r="DG11" s="2021"/>
      <c r="DH11" s="2021"/>
      <c r="DI11" s="2021"/>
      <c r="DJ11" s="2021"/>
      <c r="DK11" s="2021"/>
      <c r="DL11" s="2021"/>
      <c r="DM11" s="2021"/>
      <c r="DN11" s="2021"/>
      <c r="DO11" s="2021"/>
      <c r="DP11" s="2021"/>
      <c r="DQ11" s="2021"/>
      <c r="DR11" s="2021"/>
      <c r="DS11" s="2021"/>
      <c r="DT11" s="2021"/>
      <c r="DU11" s="2021"/>
      <c r="DV11" s="2021"/>
      <c r="DW11" s="2021"/>
      <c r="DX11" s="2021"/>
      <c r="DY11" s="2021"/>
      <c r="DZ11" s="2021"/>
      <c r="EA11" s="2021"/>
      <c r="EB11" s="2021"/>
      <c r="EC11" s="2021"/>
      <c r="ED11" s="2021"/>
      <c r="EE11" s="2021"/>
      <c r="EF11" s="2021"/>
      <c r="EG11" s="2021"/>
      <c r="EH11" s="2021"/>
      <c r="EI11" s="2021"/>
      <c r="EJ11" s="2021"/>
      <c r="EK11" s="2021"/>
      <c r="EL11" s="2021"/>
      <c r="EM11" s="2021"/>
      <c r="EN11" s="2021"/>
      <c r="EO11" s="2021"/>
      <c r="EP11" s="2021"/>
      <c r="EQ11" s="2021"/>
      <c r="ER11" s="2021"/>
      <c r="ES11" s="2021"/>
      <c r="ET11" s="2021"/>
      <c r="EU11" s="2021"/>
      <c r="EV11" s="2021"/>
      <c r="EW11" s="2021"/>
      <c r="EX11" s="2021"/>
      <c r="EY11" s="2021"/>
      <c r="EZ11" s="2021"/>
      <c r="FA11" s="2021"/>
      <c r="FB11" s="2021"/>
      <c r="FC11" s="2021"/>
      <c r="FD11" s="2021"/>
      <c r="FE11" s="2021"/>
    </row>
    <row r="12" spans="1:161" s="2045" customFormat="1" ht="29.25" customHeight="1">
      <c r="B12" s="2046" t="s">
        <v>4</v>
      </c>
      <c r="C12" s="2047"/>
      <c r="D12" s="2048"/>
      <c r="E12" s="2049">
        <v>56441</v>
      </c>
      <c r="F12" s="2049">
        <v>18127861</v>
      </c>
      <c r="G12" s="2049">
        <v>9335028</v>
      </c>
      <c r="H12" s="2049">
        <v>8792833</v>
      </c>
      <c r="I12" s="2049">
        <v>2029408</v>
      </c>
      <c r="J12" s="2049">
        <v>1465670</v>
      </c>
      <c r="K12" s="2049">
        <v>667515</v>
      </c>
      <c r="L12" s="2049">
        <v>798155</v>
      </c>
      <c r="M12" s="2049">
        <v>563738</v>
      </c>
      <c r="N12" s="2049">
        <v>477980</v>
      </c>
      <c r="O12" s="2050">
        <v>48.504525713210178</v>
      </c>
      <c r="P12" s="2051">
        <v>54.456664869991201</v>
      </c>
      <c r="R12" s="2052"/>
    </row>
    <row r="13" spans="1:161" s="2045" customFormat="1" ht="15" customHeight="1">
      <c r="B13" s="2049" t="s">
        <v>26</v>
      </c>
      <c r="C13" s="2047"/>
      <c r="D13" s="2048"/>
      <c r="E13" s="2049"/>
      <c r="F13" s="2049"/>
      <c r="G13" s="2049"/>
      <c r="H13" s="2049"/>
      <c r="I13" s="2049"/>
      <c r="J13" s="2049"/>
      <c r="K13" s="2049"/>
      <c r="L13" s="2049"/>
      <c r="M13" s="2049"/>
      <c r="N13" s="2049"/>
      <c r="O13" s="2050"/>
      <c r="P13" s="2051"/>
      <c r="R13" s="2052"/>
    </row>
    <row r="14" spans="1:161" s="973" customFormat="1" ht="29.25" customHeight="1">
      <c r="B14" s="970" t="s">
        <v>5</v>
      </c>
      <c r="C14" s="2053"/>
      <c r="D14" s="970"/>
      <c r="E14" s="2054">
        <v>9111</v>
      </c>
      <c r="F14" s="2054">
        <v>923295</v>
      </c>
      <c r="G14" s="2054">
        <v>466450</v>
      </c>
      <c r="H14" s="2054">
        <v>456845</v>
      </c>
      <c r="I14" s="2054">
        <v>110039</v>
      </c>
      <c r="J14" s="2054">
        <v>87752</v>
      </c>
      <c r="K14" s="2054">
        <v>5791</v>
      </c>
      <c r="L14" s="2054">
        <v>81961</v>
      </c>
      <c r="M14" s="2054">
        <v>22287</v>
      </c>
      <c r="N14" s="2054">
        <v>15702</v>
      </c>
      <c r="O14" s="2055">
        <v>49.479852051619474</v>
      </c>
      <c r="P14" s="2056">
        <v>93.400720211505146</v>
      </c>
      <c r="R14" s="970"/>
    </row>
    <row r="15" spans="1:161" s="973" customFormat="1" ht="15" customHeight="1">
      <c r="B15" s="973" t="s">
        <v>27</v>
      </c>
      <c r="C15" s="2053"/>
      <c r="D15" s="970"/>
      <c r="E15" s="2054"/>
      <c r="F15" s="2054"/>
      <c r="G15" s="2054"/>
      <c r="H15" s="2054"/>
      <c r="I15" s="2054"/>
      <c r="J15" s="2054"/>
      <c r="K15" s="2054"/>
      <c r="L15" s="2054"/>
      <c r="M15" s="2054"/>
      <c r="N15" s="2054"/>
      <c r="O15" s="2055"/>
      <c r="P15" s="2056"/>
      <c r="R15" s="970"/>
    </row>
    <row r="16" spans="1:161" s="973" customFormat="1" ht="28.5" customHeight="1">
      <c r="B16" s="970" t="s">
        <v>1274</v>
      </c>
      <c r="C16" s="2053"/>
      <c r="D16" s="970"/>
      <c r="E16" s="2054">
        <v>6657</v>
      </c>
      <c r="F16" s="2054">
        <v>821411</v>
      </c>
      <c r="G16" s="2054">
        <v>420327</v>
      </c>
      <c r="H16" s="2054">
        <v>401084</v>
      </c>
      <c r="I16" s="2054">
        <v>162332</v>
      </c>
      <c r="J16" s="2054">
        <v>136543</v>
      </c>
      <c r="K16" s="2054">
        <v>7138</v>
      </c>
      <c r="L16" s="2054">
        <v>129405</v>
      </c>
      <c r="M16" s="2054">
        <v>25789</v>
      </c>
      <c r="N16" s="2054">
        <v>27352</v>
      </c>
      <c r="O16" s="2055">
        <v>48.82866190007195</v>
      </c>
      <c r="P16" s="2056">
        <v>94.772342778465386</v>
      </c>
      <c r="R16" s="970"/>
    </row>
    <row r="17" spans="2:18" s="973" customFormat="1" ht="21.75" customHeight="1">
      <c r="B17" s="2057" t="s">
        <v>1275</v>
      </c>
      <c r="C17" s="2053"/>
      <c r="D17" s="970"/>
      <c r="E17" s="2054"/>
      <c r="F17" s="2054"/>
      <c r="G17" s="2054"/>
      <c r="H17" s="2054"/>
      <c r="I17" s="2054"/>
      <c r="J17" s="2054"/>
      <c r="K17" s="2054"/>
      <c r="L17" s="2054"/>
      <c r="M17" s="2054"/>
      <c r="N17" s="2054"/>
      <c r="O17" s="2055"/>
      <c r="P17" s="2056"/>
      <c r="R17" s="970"/>
    </row>
    <row r="18" spans="2:18" s="973" customFormat="1" ht="29.25" customHeight="1">
      <c r="B18" s="970" t="s">
        <v>6</v>
      </c>
      <c r="C18" s="2053"/>
      <c r="D18" s="970"/>
      <c r="E18" s="2054">
        <v>19161</v>
      </c>
      <c r="F18" s="2054">
        <v>6151305</v>
      </c>
      <c r="G18" s="2054">
        <v>3145159</v>
      </c>
      <c r="H18" s="2054">
        <v>3006146</v>
      </c>
      <c r="I18" s="2054">
        <v>474525</v>
      </c>
      <c r="J18" s="2058">
        <v>423440</v>
      </c>
      <c r="K18" s="2058">
        <v>159064</v>
      </c>
      <c r="L18" s="2058">
        <v>264376</v>
      </c>
      <c r="M18" s="2054">
        <v>51085</v>
      </c>
      <c r="N18" s="2054">
        <v>60256</v>
      </c>
      <c r="O18" s="2055">
        <v>48.870052777418778</v>
      </c>
      <c r="P18" s="2056">
        <v>62.435291894955604</v>
      </c>
      <c r="R18" s="970"/>
    </row>
    <row r="19" spans="2:18" s="973" customFormat="1" ht="15" customHeight="1">
      <c r="B19" s="973" t="s">
        <v>28</v>
      </c>
      <c r="C19" s="2053"/>
      <c r="D19" s="970"/>
      <c r="E19" s="2054"/>
      <c r="F19" s="2054"/>
      <c r="G19" s="2054"/>
      <c r="H19" s="2054"/>
      <c r="I19" s="2054"/>
      <c r="J19" s="2054"/>
      <c r="K19" s="2054"/>
      <c r="L19" s="2054"/>
      <c r="M19" s="2054"/>
      <c r="N19" s="2054"/>
      <c r="O19" s="2055"/>
      <c r="P19" s="2056"/>
      <c r="R19" s="970"/>
    </row>
    <row r="20" spans="2:18" s="973" customFormat="1" ht="29.25" customHeight="1">
      <c r="B20" s="970" t="s">
        <v>7</v>
      </c>
      <c r="C20" s="2053"/>
      <c r="D20" s="970"/>
      <c r="E20" s="2054">
        <v>10012</v>
      </c>
      <c r="F20" s="2058">
        <v>3205220</v>
      </c>
      <c r="G20" s="2058">
        <v>1639489</v>
      </c>
      <c r="H20" s="2058">
        <v>1565731</v>
      </c>
      <c r="I20" s="2054">
        <v>293832</v>
      </c>
      <c r="J20" s="2059">
        <v>247348</v>
      </c>
      <c r="K20" s="2059">
        <v>137801</v>
      </c>
      <c r="L20" s="2059">
        <v>109547</v>
      </c>
      <c r="M20" s="2054">
        <v>46484</v>
      </c>
      <c r="N20" s="2054">
        <v>27440</v>
      </c>
      <c r="O20" s="2055">
        <v>48.849408152950502</v>
      </c>
      <c r="P20" s="2056">
        <v>44.288613613208923</v>
      </c>
      <c r="R20" s="970"/>
    </row>
    <row r="21" spans="2:18" s="973" customFormat="1" ht="15" customHeight="1">
      <c r="B21" s="973" t="s">
        <v>29</v>
      </c>
      <c r="C21" s="2053"/>
      <c r="D21" s="970"/>
      <c r="E21" s="2054"/>
      <c r="F21" s="2054"/>
      <c r="G21" s="2054"/>
      <c r="H21" s="2054"/>
      <c r="I21" s="2054"/>
      <c r="J21" s="2054"/>
      <c r="K21" s="2054"/>
      <c r="L21" s="2054"/>
      <c r="M21" s="2054"/>
      <c r="N21" s="2054"/>
      <c r="O21" s="2055"/>
      <c r="P21" s="2056"/>
      <c r="R21" s="970"/>
    </row>
    <row r="22" spans="2:18" s="973" customFormat="1" ht="29.25" customHeight="1">
      <c r="B22" s="970" t="s">
        <v>1276</v>
      </c>
      <c r="C22" s="2053"/>
      <c r="D22" s="970"/>
      <c r="E22" s="2054">
        <v>178</v>
      </c>
      <c r="F22" s="2058">
        <v>67799</v>
      </c>
      <c r="G22" s="2058">
        <v>34831</v>
      </c>
      <c r="H22" s="2058">
        <v>32968</v>
      </c>
      <c r="I22" s="2054">
        <v>6973</v>
      </c>
      <c r="J22" s="2059">
        <v>6368</v>
      </c>
      <c r="K22" s="2059">
        <v>2952</v>
      </c>
      <c r="L22" s="2059">
        <v>3416</v>
      </c>
      <c r="M22" s="2059">
        <v>605</v>
      </c>
      <c r="N22" s="2054">
        <v>843</v>
      </c>
      <c r="O22" s="2055">
        <v>48.62608593047095</v>
      </c>
      <c r="P22" s="2056">
        <v>53.643216080402013</v>
      </c>
      <c r="R22" s="970"/>
    </row>
    <row r="23" spans="2:18" s="973" customFormat="1" ht="15" customHeight="1">
      <c r="B23" s="973" t="s">
        <v>1277</v>
      </c>
      <c r="C23" s="2053"/>
      <c r="D23" s="970"/>
      <c r="E23" s="2054"/>
      <c r="F23" s="2054"/>
      <c r="G23" s="2054"/>
      <c r="H23" s="2054"/>
      <c r="I23" s="2054"/>
      <c r="J23" s="2054"/>
      <c r="K23" s="2054"/>
      <c r="L23" s="2054"/>
      <c r="M23" s="2054"/>
      <c r="N23" s="2054"/>
      <c r="O23" s="2055"/>
      <c r="P23" s="2056"/>
      <c r="R23" s="970"/>
    </row>
    <row r="24" spans="2:18" s="973" customFormat="1" ht="29.25" customHeight="1">
      <c r="B24" s="970" t="s">
        <v>8</v>
      </c>
      <c r="C24" s="2053"/>
      <c r="D24" s="970"/>
      <c r="E24" s="2054">
        <v>4824</v>
      </c>
      <c r="F24" s="2059">
        <v>2956900</v>
      </c>
      <c r="G24" s="2059">
        <v>1499033</v>
      </c>
      <c r="H24" s="2059">
        <v>1457867</v>
      </c>
      <c r="I24" s="2054">
        <v>297281</v>
      </c>
      <c r="J24" s="2059">
        <v>224734</v>
      </c>
      <c r="K24" s="2059">
        <v>150314</v>
      </c>
      <c r="L24" s="2059">
        <v>74420</v>
      </c>
      <c r="M24" s="2059">
        <v>72547</v>
      </c>
      <c r="N24" s="2059">
        <v>44211</v>
      </c>
      <c r="O24" s="2055">
        <v>49.303899354053229</v>
      </c>
      <c r="P24" s="2056">
        <v>33.114704495091971</v>
      </c>
      <c r="R24" s="970"/>
    </row>
    <row r="25" spans="2:18" s="973" customFormat="1" ht="15" customHeight="1">
      <c r="B25" s="973" t="s">
        <v>222</v>
      </c>
      <c r="C25" s="2053"/>
      <c r="D25" s="970"/>
      <c r="E25" s="2054"/>
      <c r="F25" s="2054"/>
      <c r="G25" s="2054"/>
      <c r="H25" s="2054"/>
      <c r="I25" s="2054"/>
      <c r="J25" s="2054"/>
      <c r="K25" s="2054"/>
      <c r="L25" s="2054"/>
      <c r="M25" s="2054"/>
      <c r="N25" s="2054"/>
      <c r="O25" s="2055"/>
      <c r="P25" s="2056"/>
      <c r="R25" s="970"/>
    </row>
    <row r="26" spans="2:18" s="973" customFormat="1" ht="29.25" customHeight="1">
      <c r="B26" s="970" t="s">
        <v>1278</v>
      </c>
      <c r="C26" s="2053"/>
      <c r="D26" s="970"/>
      <c r="E26" s="2054">
        <v>57</v>
      </c>
      <c r="F26" s="2059">
        <v>33367</v>
      </c>
      <c r="G26" s="2059">
        <v>16246</v>
      </c>
      <c r="H26" s="2059">
        <v>17121</v>
      </c>
      <c r="I26" s="2054">
        <v>3590</v>
      </c>
      <c r="J26" s="2059">
        <v>2749</v>
      </c>
      <c r="K26" s="2059">
        <v>1797</v>
      </c>
      <c r="L26" s="2059">
        <v>952</v>
      </c>
      <c r="M26" s="2059">
        <v>841</v>
      </c>
      <c r="N26" s="2059">
        <v>431</v>
      </c>
      <c r="O26" s="2055">
        <v>51.311175712530343</v>
      </c>
      <c r="P26" s="2056">
        <v>34.630774827209891</v>
      </c>
      <c r="R26" s="970"/>
    </row>
    <row r="27" spans="2:18" s="973" customFormat="1" ht="15" customHeight="1">
      <c r="B27" s="973" t="s">
        <v>30</v>
      </c>
      <c r="C27" s="2053"/>
      <c r="D27" s="970"/>
      <c r="E27" s="2054"/>
      <c r="F27" s="2054"/>
      <c r="G27" s="2054"/>
      <c r="H27" s="2054"/>
      <c r="I27" s="2054"/>
      <c r="J27" s="2054"/>
      <c r="K27" s="2054"/>
      <c r="L27" s="2054"/>
      <c r="M27" s="2054"/>
      <c r="N27" s="2054"/>
      <c r="O27" s="2055"/>
      <c r="P27" s="2056"/>
      <c r="R27" s="970"/>
    </row>
    <row r="28" spans="2:18" s="973" customFormat="1" ht="29.25" customHeight="1">
      <c r="B28" s="970" t="s">
        <v>1279</v>
      </c>
      <c r="C28" s="2053"/>
      <c r="D28" s="970"/>
      <c r="E28" s="2054">
        <v>1171</v>
      </c>
      <c r="F28" s="2059">
        <v>148635</v>
      </c>
      <c r="G28" s="2059">
        <v>98397</v>
      </c>
      <c r="H28" s="2059">
        <v>50238</v>
      </c>
      <c r="I28" s="2054">
        <v>93245</v>
      </c>
      <c r="J28" s="2059">
        <v>86816</v>
      </c>
      <c r="K28" s="2059">
        <v>32466</v>
      </c>
      <c r="L28" s="2059">
        <v>54350</v>
      </c>
      <c r="M28" s="2059">
        <v>6429</v>
      </c>
      <c r="N28" s="2059">
        <v>14121</v>
      </c>
      <c r="O28" s="2055">
        <v>33.799576142900392</v>
      </c>
      <c r="P28" s="2056">
        <v>62.603667526723186</v>
      </c>
      <c r="R28" s="970"/>
    </row>
    <row r="29" spans="2:18" s="973" customFormat="1" ht="15" customHeight="1">
      <c r="B29" s="2060" t="s">
        <v>1280</v>
      </c>
      <c r="C29" s="2053"/>
      <c r="D29" s="970"/>
      <c r="E29" s="2054"/>
      <c r="F29" s="2054"/>
      <c r="G29" s="2054"/>
      <c r="H29" s="2054"/>
      <c r="I29" s="2054"/>
      <c r="J29" s="2054"/>
      <c r="K29" s="2054"/>
      <c r="L29" s="2054"/>
      <c r="M29" s="2054"/>
      <c r="N29" s="2054"/>
      <c r="O29" s="2055"/>
      <c r="P29" s="2056"/>
      <c r="R29" s="970"/>
    </row>
    <row r="30" spans="2:18" s="973" customFormat="1" ht="29.25" customHeight="1">
      <c r="B30" s="970" t="s">
        <v>10</v>
      </c>
      <c r="C30" s="2053"/>
      <c r="D30" s="970"/>
      <c r="E30" s="2054">
        <v>57</v>
      </c>
      <c r="F30" s="2059">
        <v>56754</v>
      </c>
      <c r="G30" s="2059">
        <v>44486</v>
      </c>
      <c r="H30" s="2059">
        <v>12268</v>
      </c>
      <c r="I30" s="2054">
        <v>5878</v>
      </c>
      <c r="J30" s="2059">
        <v>4025</v>
      </c>
      <c r="K30" s="2059">
        <v>3537</v>
      </c>
      <c r="L30" s="2059">
        <v>488</v>
      </c>
      <c r="M30" s="2054">
        <v>1853</v>
      </c>
      <c r="N30" s="2054">
        <v>2751</v>
      </c>
      <c r="O30" s="2055">
        <v>21.616097543785457</v>
      </c>
      <c r="P30" s="2056">
        <v>12.124223602484472</v>
      </c>
      <c r="R30" s="970"/>
    </row>
    <row r="31" spans="2:18" s="973" customFormat="1" ht="15" customHeight="1">
      <c r="B31" s="973" t="s">
        <v>31</v>
      </c>
      <c r="C31" s="2053"/>
      <c r="D31" s="970"/>
      <c r="E31" s="2054"/>
      <c r="F31" s="2054"/>
      <c r="G31" s="2054"/>
      <c r="H31" s="2054"/>
      <c r="I31" s="2054"/>
      <c r="J31" s="2054"/>
      <c r="K31" s="2054"/>
      <c r="L31" s="2054"/>
      <c r="M31" s="2054"/>
      <c r="N31" s="2054"/>
      <c r="O31" s="2055"/>
      <c r="P31" s="2056"/>
      <c r="R31" s="970"/>
    </row>
    <row r="32" spans="2:18" s="973" customFormat="1" ht="29.25" customHeight="1">
      <c r="B32" s="970" t="s">
        <v>11</v>
      </c>
      <c r="C32" s="2053"/>
      <c r="D32" s="970"/>
      <c r="E32" s="2054">
        <v>309</v>
      </c>
      <c r="F32" s="2059">
        <v>94713</v>
      </c>
      <c r="G32" s="2059">
        <v>11946</v>
      </c>
      <c r="H32" s="2059">
        <v>82767</v>
      </c>
      <c r="I32" s="2054">
        <v>21773</v>
      </c>
      <c r="J32" s="2054">
        <v>6785</v>
      </c>
      <c r="K32" s="2059">
        <v>3145</v>
      </c>
      <c r="L32" s="2059">
        <v>3640</v>
      </c>
      <c r="M32" s="2054">
        <v>14988</v>
      </c>
      <c r="N32" s="2054">
        <v>3727</v>
      </c>
      <c r="O32" s="2055">
        <v>87.387159101707269</v>
      </c>
      <c r="P32" s="2056">
        <v>53.647752394988949</v>
      </c>
      <c r="R32" s="970"/>
    </row>
    <row r="33" spans="1:18" s="973" customFormat="1" ht="15" customHeight="1">
      <c r="B33" s="973" t="s">
        <v>32</v>
      </c>
      <c r="C33" s="2053"/>
      <c r="D33" s="970"/>
      <c r="E33" s="2054"/>
      <c r="F33" s="2054"/>
      <c r="G33" s="2054"/>
      <c r="H33" s="2054"/>
      <c r="I33" s="2054"/>
      <c r="J33" s="2054"/>
      <c r="K33" s="2054"/>
      <c r="L33" s="2054"/>
      <c r="M33" s="2054"/>
      <c r="N33" s="2054"/>
      <c r="O33" s="2055"/>
      <c r="P33" s="2056"/>
      <c r="R33" s="970"/>
    </row>
    <row r="34" spans="1:18" s="973" customFormat="1" ht="29.25" customHeight="1">
      <c r="B34" s="970" t="s">
        <v>12</v>
      </c>
      <c r="C34" s="2053"/>
      <c r="D34" s="970"/>
      <c r="E34" s="2054">
        <v>807</v>
      </c>
      <c r="F34" s="2059">
        <v>2930780</v>
      </c>
      <c r="G34" s="2059">
        <v>1626805</v>
      </c>
      <c r="H34" s="2059">
        <v>1303975</v>
      </c>
      <c r="I34" s="2054">
        <v>390898</v>
      </c>
      <c r="J34" s="2054">
        <v>190646</v>
      </c>
      <c r="K34" s="2058">
        <v>139666</v>
      </c>
      <c r="L34" s="2058">
        <v>50980</v>
      </c>
      <c r="M34" s="2059">
        <v>200252</v>
      </c>
      <c r="N34" s="2054">
        <v>260799</v>
      </c>
      <c r="O34" s="2055">
        <v>44.492421812623263</v>
      </c>
      <c r="P34" s="2056">
        <v>26.740660700985071</v>
      </c>
      <c r="R34" s="970"/>
    </row>
    <row r="35" spans="1:18" s="973" customFormat="1" ht="15" customHeight="1">
      <c r="B35" s="973" t="s">
        <v>33</v>
      </c>
      <c r="C35" s="2053"/>
      <c r="D35" s="970"/>
      <c r="E35" s="2054"/>
      <c r="F35" s="2054"/>
      <c r="G35" s="2054"/>
      <c r="H35" s="2054"/>
      <c r="I35" s="2054"/>
      <c r="J35" s="2054"/>
      <c r="K35" s="2054"/>
      <c r="L35" s="2054"/>
      <c r="M35" s="2054"/>
      <c r="N35" s="2054"/>
      <c r="O35" s="2055"/>
      <c r="P35" s="2056"/>
      <c r="R35" s="970"/>
    </row>
    <row r="36" spans="1:18" s="973" customFormat="1" ht="29.25" customHeight="1">
      <c r="B36" s="973" t="s">
        <v>13</v>
      </c>
      <c r="C36" s="2061"/>
      <c r="E36" s="2054">
        <v>657</v>
      </c>
      <c r="F36" s="2054">
        <v>261782</v>
      </c>
      <c r="G36" s="2054">
        <v>176202</v>
      </c>
      <c r="H36" s="2054">
        <v>85580</v>
      </c>
      <c r="I36" s="2062" t="s">
        <v>1387</v>
      </c>
      <c r="J36" s="2054">
        <v>106173</v>
      </c>
      <c r="K36" s="2054">
        <v>84214</v>
      </c>
      <c r="L36" s="2054">
        <v>21959</v>
      </c>
      <c r="M36" s="2062" t="s">
        <v>1387</v>
      </c>
      <c r="N36" s="2062" t="s">
        <v>1387</v>
      </c>
      <c r="O36" s="2055">
        <v>32.691323314819201</v>
      </c>
      <c r="P36" s="2056">
        <v>20.682282689572677</v>
      </c>
    </row>
    <row r="37" spans="1:18" s="973" customFormat="1" ht="15" customHeight="1">
      <c r="B37" s="973" t="s">
        <v>1281</v>
      </c>
      <c r="C37" s="2061"/>
      <c r="D37" s="2063"/>
      <c r="E37" s="2054"/>
      <c r="F37" s="2054"/>
      <c r="G37" s="2054"/>
      <c r="H37" s="2054"/>
      <c r="I37" s="2054"/>
      <c r="J37" s="2054"/>
      <c r="K37" s="2054"/>
      <c r="L37" s="2054"/>
      <c r="M37" s="2054"/>
      <c r="N37" s="2054"/>
      <c r="O37" s="2055"/>
      <c r="P37" s="2056"/>
    </row>
    <row r="38" spans="1:18" s="973" customFormat="1" ht="29.25" customHeight="1">
      <c r="B38" s="970" t="s">
        <v>14</v>
      </c>
      <c r="C38" s="2053"/>
      <c r="D38" s="970"/>
      <c r="E38" s="2054">
        <v>3051</v>
      </c>
      <c r="F38" s="2059">
        <v>635574</v>
      </c>
      <c r="G38" s="2059">
        <v>277005</v>
      </c>
      <c r="H38" s="2059">
        <v>358569</v>
      </c>
      <c r="I38" s="2054">
        <v>152248</v>
      </c>
      <c r="J38" s="2059">
        <v>39982</v>
      </c>
      <c r="K38" s="2059">
        <v>19064</v>
      </c>
      <c r="L38" s="2059">
        <v>20918</v>
      </c>
      <c r="M38" s="2059">
        <v>112266</v>
      </c>
      <c r="N38" s="2059">
        <v>16549</v>
      </c>
      <c r="O38" s="2055">
        <v>56.416562036835991</v>
      </c>
      <c r="P38" s="2056">
        <v>52.318543344505031</v>
      </c>
      <c r="R38" s="970"/>
    </row>
    <row r="39" spans="1:18" s="973" customFormat="1" ht="15" customHeight="1">
      <c r="B39" s="973" t="s">
        <v>34</v>
      </c>
      <c r="C39" s="2053"/>
      <c r="D39" s="970"/>
      <c r="E39" s="2054"/>
      <c r="F39" s="2054"/>
      <c r="G39" s="2059"/>
      <c r="H39" s="2059"/>
      <c r="I39" s="2054"/>
      <c r="J39" s="2054"/>
      <c r="K39" s="2059"/>
      <c r="L39" s="2059"/>
      <c r="M39" s="2059"/>
      <c r="N39" s="2059"/>
      <c r="O39" s="2055"/>
      <c r="P39" s="2056"/>
      <c r="R39" s="970"/>
    </row>
    <row r="40" spans="1:18" s="973" customFormat="1" ht="29.25" customHeight="1">
      <c r="B40" s="970" t="s">
        <v>15</v>
      </c>
      <c r="C40" s="2053"/>
      <c r="D40" s="970"/>
      <c r="E40" s="2062">
        <v>1046</v>
      </c>
      <c r="F40" s="2054">
        <v>102108</v>
      </c>
      <c r="G40" s="2059">
        <v>54854</v>
      </c>
      <c r="H40" s="2059">
        <v>47254</v>
      </c>
      <c r="I40" s="2054">
        <v>16794</v>
      </c>
      <c r="J40" s="2058">
        <v>8482</v>
      </c>
      <c r="K40" s="2059">
        <v>4780</v>
      </c>
      <c r="L40" s="2059">
        <v>3702</v>
      </c>
      <c r="M40" s="2059">
        <v>8312</v>
      </c>
      <c r="N40" s="2059">
        <v>3798</v>
      </c>
      <c r="O40" s="2055">
        <v>46.278450268343327</v>
      </c>
      <c r="P40" s="2056">
        <v>43.645366658806886</v>
      </c>
      <c r="R40" s="970"/>
    </row>
    <row r="41" spans="1:18" s="973" customFormat="1" ht="15" customHeight="1">
      <c r="B41" s="973" t="s">
        <v>229</v>
      </c>
      <c r="C41" s="2053"/>
      <c r="D41" s="970"/>
      <c r="E41" s="2054"/>
      <c r="F41" s="2054"/>
      <c r="G41" s="2054"/>
      <c r="H41" s="2054"/>
      <c r="I41" s="2054"/>
      <c r="J41" s="2054"/>
      <c r="K41" s="2054"/>
      <c r="L41" s="2054"/>
      <c r="M41" s="2054"/>
      <c r="N41" s="2054"/>
      <c r="O41" s="2055"/>
      <c r="P41" s="2056"/>
      <c r="R41" s="970"/>
    </row>
    <row r="42" spans="1:18" s="973" customFormat="1" ht="15" customHeight="1">
      <c r="A42" s="2064"/>
      <c r="B42" s="2064" t="s">
        <v>1282</v>
      </c>
      <c r="C42" s="2065"/>
      <c r="D42" s="2066"/>
      <c r="E42" s="2067"/>
      <c r="F42" s="2067"/>
      <c r="G42" s="2067"/>
      <c r="H42" s="2067"/>
      <c r="I42" s="2067"/>
      <c r="J42" s="2067"/>
      <c r="K42" s="2067"/>
      <c r="L42" s="2067"/>
      <c r="M42" s="2067"/>
      <c r="N42" s="2067"/>
      <c r="O42" s="2067"/>
      <c r="P42" s="2067"/>
      <c r="Q42" s="2064"/>
      <c r="R42" s="970"/>
    </row>
    <row r="43" spans="1:18" s="973" customFormat="1" ht="15" customHeight="1">
      <c r="B43" s="2068" t="s">
        <v>1283</v>
      </c>
      <c r="C43" s="2053"/>
      <c r="D43" s="2069"/>
      <c r="E43" s="2070"/>
      <c r="F43" s="2054"/>
      <c r="G43" s="2054"/>
      <c r="H43" s="2054"/>
      <c r="I43" s="2054"/>
      <c r="J43" s="2054"/>
      <c r="K43" s="2054"/>
      <c r="L43" s="2054"/>
      <c r="M43" s="2054"/>
      <c r="N43" s="2054"/>
      <c r="O43" s="2055"/>
      <c r="P43" s="2056"/>
    </row>
    <row r="44" spans="1:18" s="973" customFormat="1" ht="29.25" customHeight="1">
      <c r="B44" s="2068" t="s">
        <v>1284</v>
      </c>
      <c r="C44" s="2071"/>
      <c r="D44" s="971"/>
      <c r="E44" s="2054">
        <v>274</v>
      </c>
      <c r="F44" s="2072">
        <v>238267</v>
      </c>
      <c r="G44" s="2072">
        <v>117654</v>
      </c>
      <c r="H44" s="2072">
        <v>120613</v>
      </c>
      <c r="I44" s="2054">
        <v>8102</v>
      </c>
      <c r="J44" s="2072">
        <v>5708</v>
      </c>
      <c r="K44" s="2072">
        <v>3429</v>
      </c>
      <c r="L44" s="2072">
        <v>2279</v>
      </c>
      <c r="M44" s="2054">
        <v>2394</v>
      </c>
      <c r="N44" s="2054">
        <v>1364</v>
      </c>
      <c r="O44" s="2055">
        <v>50.620942052403393</v>
      </c>
      <c r="P44" s="2056">
        <v>39.926419060967064</v>
      </c>
      <c r="R44" s="2068"/>
    </row>
    <row r="45" spans="1:18" s="973" customFormat="1" ht="15" customHeight="1">
      <c r="B45" s="973" t="s">
        <v>1285</v>
      </c>
      <c r="C45" s="2071"/>
      <c r="D45" s="971"/>
      <c r="E45" s="2054"/>
      <c r="F45" s="2054"/>
      <c r="G45" s="2054"/>
      <c r="H45" s="2054"/>
      <c r="I45" s="2054"/>
      <c r="J45" s="2054"/>
      <c r="K45" s="2054"/>
      <c r="L45" s="2054"/>
      <c r="M45" s="2054"/>
      <c r="N45" s="2054"/>
      <c r="O45" s="2055"/>
      <c r="P45" s="2056"/>
      <c r="R45" s="2068"/>
    </row>
    <row r="46" spans="1:18" s="973" customFormat="1" ht="29.25" customHeight="1">
      <c r="B46" s="2068" t="s">
        <v>1286</v>
      </c>
      <c r="C46" s="2073"/>
      <c r="D46" s="971"/>
      <c r="E46" s="2054">
        <v>11</v>
      </c>
      <c r="F46" s="2054">
        <v>21330</v>
      </c>
      <c r="G46" s="2054">
        <v>4616</v>
      </c>
      <c r="H46" s="2054">
        <v>16714</v>
      </c>
      <c r="I46" s="2054">
        <v>3143</v>
      </c>
      <c r="J46" s="2054">
        <v>200</v>
      </c>
      <c r="K46" s="2054">
        <v>69</v>
      </c>
      <c r="L46" s="2054">
        <v>131</v>
      </c>
      <c r="M46" s="2054">
        <v>2943</v>
      </c>
      <c r="N46" s="2054">
        <v>62</v>
      </c>
      <c r="O46" s="2055">
        <v>78.359118612283169</v>
      </c>
      <c r="P46" s="2056">
        <v>65.5</v>
      </c>
      <c r="R46" s="2010"/>
    </row>
    <row r="47" spans="1:18" s="973" customFormat="1" ht="15" customHeight="1">
      <c r="B47" s="2068" t="s">
        <v>1287</v>
      </c>
      <c r="C47" s="2073"/>
      <c r="D47" s="971"/>
      <c r="E47" s="2054"/>
      <c r="F47" s="2054"/>
      <c r="G47" s="2054"/>
      <c r="H47" s="2054"/>
      <c r="I47" s="2054"/>
      <c r="J47" s="2054"/>
      <c r="K47" s="2054"/>
      <c r="L47" s="2054"/>
      <c r="M47" s="2054"/>
      <c r="N47" s="2054"/>
      <c r="O47" s="2055"/>
      <c r="P47" s="2056"/>
      <c r="R47" s="2010"/>
    </row>
    <row r="48" spans="1:18" s="973" customFormat="1" ht="29.25" customHeight="1">
      <c r="B48" s="2068" t="s">
        <v>1288</v>
      </c>
      <c r="C48" s="2073"/>
      <c r="D48" s="971"/>
      <c r="E48" s="2054">
        <v>45</v>
      </c>
      <c r="F48" s="2059">
        <v>222964</v>
      </c>
      <c r="G48" s="2059">
        <v>100947</v>
      </c>
      <c r="H48" s="2059">
        <v>122017</v>
      </c>
      <c r="I48" s="2054">
        <v>10751</v>
      </c>
      <c r="J48" s="2054">
        <v>555</v>
      </c>
      <c r="K48" s="2054">
        <v>419</v>
      </c>
      <c r="L48" s="2054">
        <v>136</v>
      </c>
      <c r="M48" s="2054">
        <v>10196</v>
      </c>
      <c r="N48" s="2054">
        <v>1336</v>
      </c>
      <c r="O48" s="2055">
        <v>54.724978023358027</v>
      </c>
      <c r="P48" s="2056">
        <v>24.504504504504503</v>
      </c>
      <c r="R48" s="2068"/>
    </row>
    <row r="49" spans="1:18" s="973" customFormat="1" ht="15" customHeight="1">
      <c r="B49" s="2068" t="s">
        <v>1289</v>
      </c>
      <c r="C49" s="2073"/>
      <c r="D49" s="971"/>
      <c r="E49" s="2054"/>
      <c r="F49" s="2054"/>
      <c r="G49" s="2054"/>
      <c r="H49" s="2054"/>
      <c r="I49" s="2054"/>
      <c r="J49" s="2054"/>
      <c r="K49" s="2054"/>
      <c r="L49" s="2054"/>
      <c r="M49" s="2054"/>
      <c r="N49" s="2054"/>
      <c r="O49" s="2055"/>
      <c r="P49" s="2056"/>
      <c r="R49" s="2068"/>
    </row>
    <row r="50" spans="1:18" s="973" customFormat="1" ht="29.25" customHeight="1">
      <c r="B50" s="2068" t="s">
        <v>1290</v>
      </c>
      <c r="C50" s="2073"/>
      <c r="D50" s="971"/>
      <c r="E50" s="2054">
        <v>27</v>
      </c>
      <c r="F50" s="2054">
        <v>7007</v>
      </c>
      <c r="G50" s="2054">
        <v>4008</v>
      </c>
      <c r="H50" s="2054">
        <v>2999</v>
      </c>
      <c r="I50" s="2054">
        <v>1204</v>
      </c>
      <c r="J50" s="2054">
        <v>129</v>
      </c>
      <c r="K50" s="2054">
        <v>100</v>
      </c>
      <c r="L50" s="2054">
        <v>29</v>
      </c>
      <c r="M50" s="2054">
        <v>1075</v>
      </c>
      <c r="N50" s="2054">
        <v>39</v>
      </c>
      <c r="O50" s="2055">
        <v>42.800057085771371</v>
      </c>
      <c r="P50" s="2056">
        <v>22.480620155038761</v>
      </c>
      <c r="R50" s="2068"/>
    </row>
    <row r="51" spans="1:18" s="973" customFormat="1" ht="15" customHeight="1">
      <c r="B51" s="2068" t="s">
        <v>1291</v>
      </c>
      <c r="C51" s="2073"/>
      <c r="D51" s="971"/>
      <c r="E51" s="2054"/>
      <c r="F51" s="2054"/>
      <c r="G51" s="2054"/>
      <c r="H51" s="2054"/>
      <c r="I51" s="2054"/>
      <c r="J51" s="2054"/>
      <c r="K51" s="2054"/>
      <c r="L51" s="2054"/>
      <c r="M51" s="2054"/>
      <c r="N51" s="2054"/>
      <c r="O51" s="2055"/>
      <c r="P51" s="2056"/>
      <c r="R51" s="2068"/>
    </row>
    <row r="52" spans="1:18" s="973" customFormat="1" ht="29.25" customHeight="1">
      <c r="A52" s="2064"/>
      <c r="B52" s="2074" t="s">
        <v>23</v>
      </c>
      <c r="C52" s="2075"/>
      <c r="D52" s="2076"/>
      <c r="E52" s="2077"/>
      <c r="F52" s="2067"/>
      <c r="G52" s="2067"/>
      <c r="H52" s="2067"/>
      <c r="I52" s="2067"/>
      <c r="J52" s="2067"/>
      <c r="K52" s="2067"/>
      <c r="L52" s="2067"/>
      <c r="M52" s="2067"/>
      <c r="N52" s="2067"/>
      <c r="O52" s="2067"/>
      <c r="P52" s="2067"/>
      <c r="Q52" s="2064"/>
      <c r="R52" s="2068"/>
    </row>
    <row r="53" spans="1:18" s="973" customFormat="1" ht="29.25" customHeight="1">
      <c r="B53" s="2078" t="s">
        <v>24</v>
      </c>
      <c r="C53" s="2079"/>
      <c r="E53" s="2054">
        <v>1173</v>
      </c>
      <c r="F53" s="2054">
        <v>3049734</v>
      </c>
      <c r="G53" s="2054">
        <v>1658094</v>
      </c>
      <c r="H53" s="2054">
        <v>1391640</v>
      </c>
      <c r="I53" s="2054">
        <v>418549</v>
      </c>
      <c r="J53" s="2054">
        <v>201456</v>
      </c>
      <c r="K53" s="2054">
        <v>146348</v>
      </c>
      <c r="L53" s="2054">
        <v>55108</v>
      </c>
      <c r="M53" s="2054">
        <v>217093</v>
      </c>
      <c r="N53" s="2054">
        <v>267277</v>
      </c>
      <c r="O53" s="2055">
        <v>45.631520650653471</v>
      </c>
      <c r="P53" s="2056">
        <v>27.354856643634339</v>
      </c>
      <c r="R53" s="970"/>
    </row>
    <row r="54" spans="1:18" s="973" customFormat="1" ht="15" customHeight="1" thickBot="1">
      <c r="A54" s="2080"/>
      <c r="B54" s="2080" t="s">
        <v>1292</v>
      </c>
      <c r="C54" s="2081"/>
      <c r="D54" s="2082"/>
      <c r="E54" s="2080"/>
      <c r="F54" s="2080"/>
      <c r="G54" s="2080"/>
      <c r="H54" s="2080"/>
      <c r="I54" s="2080"/>
      <c r="J54" s="2080"/>
      <c r="K54" s="2080"/>
      <c r="L54" s="2080"/>
      <c r="M54" s="2080"/>
      <c r="N54" s="2083"/>
      <c r="O54" s="2084"/>
      <c r="P54" s="2084"/>
      <c r="Q54" s="2080"/>
      <c r="R54" s="970"/>
    </row>
    <row r="55" spans="1:18" ht="3.75" customHeight="1">
      <c r="N55" s="2086"/>
      <c r="O55" s="2086"/>
      <c r="P55" s="2086"/>
    </row>
    <row r="56" spans="1:18" s="2090" customFormat="1" ht="12.75" customHeight="1">
      <c r="A56" s="2087" t="s">
        <v>1390</v>
      </c>
      <c r="B56" s="2087"/>
      <c r="C56" s="2088"/>
      <c r="D56" s="2088"/>
      <c r="E56" s="2089"/>
      <c r="F56" s="2089"/>
      <c r="G56" s="2089"/>
      <c r="H56" s="2089"/>
      <c r="I56" s="2089"/>
      <c r="J56" s="2089" t="s">
        <v>1293</v>
      </c>
      <c r="K56" s="2089"/>
      <c r="L56" s="2089"/>
      <c r="M56" s="2089"/>
      <c r="N56" s="2089"/>
      <c r="O56" s="2089"/>
      <c r="P56" s="2089"/>
      <c r="Q56" s="2089"/>
      <c r="R56" s="2089"/>
    </row>
    <row r="57" spans="1:18" s="2090" customFormat="1" ht="12.75" customHeight="1">
      <c r="A57" s="2087" t="s">
        <v>1425</v>
      </c>
      <c r="B57" s="2087"/>
      <c r="C57" s="2088"/>
      <c r="D57" s="2088"/>
      <c r="E57" s="2089"/>
      <c r="F57" s="2089"/>
      <c r="G57" s="2089"/>
      <c r="H57" s="2089"/>
      <c r="I57" s="2089"/>
      <c r="J57" s="2089" t="s">
        <v>1424</v>
      </c>
      <c r="K57" s="2089"/>
      <c r="L57" s="2089"/>
      <c r="M57" s="2089"/>
      <c r="N57" s="2089"/>
      <c r="O57" s="2089"/>
      <c r="P57" s="2089"/>
      <c r="Q57" s="2089"/>
      <c r="R57" s="2089"/>
    </row>
    <row r="58" spans="1:18" s="2090" customFormat="1" ht="12.75" customHeight="1">
      <c r="A58" s="2087" t="s">
        <v>1294</v>
      </c>
      <c r="B58" s="2087"/>
      <c r="C58" s="2088"/>
      <c r="D58" s="2088"/>
      <c r="E58" s="2089"/>
      <c r="F58" s="2089"/>
      <c r="G58" s="2089"/>
      <c r="H58" s="2089"/>
      <c r="I58" s="2089"/>
      <c r="J58" s="2089"/>
      <c r="K58" s="2089"/>
      <c r="L58" s="2089"/>
      <c r="M58" s="2089"/>
      <c r="N58" s="2089"/>
      <c r="O58" s="2089"/>
      <c r="P58" s="2089"/>
      <c r="Q58" s="2089"/>
      <c r="R58" s="2089"/>
    </row>
    <row r="59" spans="1:18" s="2090" customFormat="1" ht="12.75" customHeight="1">
      <c r="A59" s="2088" t="s">
        <v>1403</v>
      </c>
      <c r="B59" s="2087"/>
      <c r="C59" s="2088"/>
      <c r="D59" s="2088"/>
      <c r="E59" s="2089"/>
      <c r="F59" s="2089"/>
      <c r="G59" s="2089"/>
      <c r="H59" s="2089"/>
      <c r="I59" s="2089"/>
      <c r="J59" s="2091"/>
      <c r="K59" s="2089"/>
      <c r="L59" s="2089"/>
      <c r="M59" s="2089"/>
      <c r="N59" s="2089"/>
      <c r="O59" s="2089"/>
      <c r="P59" s="2089"/>
      <c r="Q59" s="2089"/>
      <c r="R59" s="2089"/>
    </row>
    <row r="60" spans="1:18" s="2090" customFormat="1" ht="12.75" customHeight="1">
      <c r="A60" s="2088" t="s">
        <v>1402</v>
      </c>
      <c r="B60" s="2087"/>
      <c r="C60" s="2087"/>
      <c r="D60" s="2087"/>
      <c r="E60" s="2089"/>
      <c r="F60" s="2089"/>
      <c r="G60" s="2089"/>
      <c r="H60" s="2089"/>
      <c r="I60" s="2089"/>
      <c r="J60" s="2089"/>
      <c r="K60" s="2089"/>
      <c r="L60" s="2089"/>
      <c r="M60" s="2089"/>
      <c r="N60" s="2089"/>
      <c r="O60" s="2089"/>
      <c r="P60" s="2089"/>
      <c r="Q60" s="2089"/>
      <c r="R60" s="2089"/>
    </row>
    <row r="61" spans="1:18" s="2090" customFormat="1" ht="12.75" customHeight="1">
      <c r="A61" s="2087" t="s">
        <v>1295</v>
      </c>
      <c r="B61" s="2087"/>
      <c r="C61" s="2088"/>
      <c r="D61" s="2088"/>
      <c r="E61" s="2089"/>
      <c r="F61" s="2089"/>
      <c r="G61" s="2089"/>
      <c r="H61" s="2089"/>
      <c r="I61" s="2089"/>
      <c r="J61" s="2089"/>
      <c r="K61" s="2089"/>
      <c r="L61" s="2089"/>
      <c r="M61" s="2089"/>
      <c r="N61" s="2089"/>
      <c r="O61" s="2089"/>
      <c r="P61" s="2089"/>
      <c r="Q61" s="2089"/>
      <c r="R61" s="2089"/>
    </row>
    <row r="62" spans="1:18" s="2090" customFormat="1" ht="12.75" customHeight="1">
      <c r="A62" s="2088" t="s">
        <v>1404</v>
      </c>
      <c r="B62" s="2087"/>
      <c r="C62" s="2088"/>
      <c r="D62" s="2088"/>
      <c r="E62" s="2089"/>
      <c r="F62" s="2089"/>
      <c r="G62" s="2089"/>
      <c r="H62" s="2089"/>
      <c r="I62" s="2089"/>
      <c r="J62" s="2089"/>
      <c r="K62" s="2089"/>
      <c r="L62" s="2089"/>
      <c r="M62" s="2089"/>
      <c r="N62" s="2089"/>
      <c r="O62" s="2089"/>
      <c r="P62" s="2089"/>
      <c r="Q62" s="2089"/>
      <c r="R62" s="2089"/>
    </row>
    <row r="63" spans="1:18" s="2090" customFormat="1" ht="12.75" customHeight="1">
      <c r="A63" s="2087" t="s">
        <v>1391</v>
      </c>
      <c r="B63" s="2087"/>
      <c r="C63" s="2087"/>
      <c r="D63" s="2087"/>
      <c r="E63" s="2089"/>
      <c r="F63" s="2089"/>
      <c r="G63" s="2089"/>
      <c r="H63" s="2089"/>
      <c r="I63" s="2089"/>
      <c r="J63" s="2089"/>
      <c r="K63" s="2089"/>
      <c r="L63" s="2089"/>
      <c r="M63" s="2089"/>
      <c r="N63" s="2089"/>
      <c r="O63" s="2089"/>
      <c r="P63" s="2089"/>
      <c r="Q63" s="2089"/>
      <c r="R63" s="2089"/>
    </row>
    <row r="64" spans="1:18" s="2090" customFormat="1" ht="12.75" customHeight="1">
      <c r="A64" s="2088" t="s">
        <v>1405</v>
      </c>
      <c r="B64" s="2087"/>
      <c r="C64" s="2088"/>
      <c r="D64" s="2088"/>
      <c r="E64" s="2089"/>
      <c r="F64" s="2089"/>
      <c r="G64" s="2089"/>
      <c r="H64" s="2089"/>
      <c r="I64" s="2089"/>
      <c r="J64" s="2089"/>
      <c r="K64" s="2089"/>
      <c r="L64" s="2089"/>
      <c r="M64" s="2089"/>
      <c r="N64" s="2089"/>
      <c r="O64" s="2089"/>
      <c r="P64" s="2089"/>
      <c r="Q64" s="2089"/>
      <c r="R64" s="2089"/>
    </row>
    <row r="65" spans="1:18" s="2090" customFormat="1" ht="12.75" customHeight="1">
      <c r="A65" s="2088" t="s">
        <v>1406</v>
      </c>
      <c r="B65" s="2087"/>
      <c r="C65" s="2088"/>
      <c r="D65" s="2088"/>
      <c r="E65" s="2089"/>
      <c r="F65" s="2089"/>
      <c r="G65" s="2089"/>
      <c r="H65" s="2089"/>
      <c r="I65" s="2089"/>
      <c r="J65" s="2089"/>
      <c r="K65" s="2089"/>
      <c r="L65" s="2089"/>
      <c r="M65" s="2089"/>
      <c r="N65" s="2089"/>
      <c r="O65" s="2089"/>
      <c r="P65" s="2089"/>
      <c r="Q65" s="2089"/>
      <c r="R65" s="2089"/>
    </row>
    <row r="66" spans="1:18">
      <c r="B66" s="2086"/>
      <c r="C66" s="2086"/>
      <c r="D66" s="2086"/>
      <c r="E66" s="2086"/>
      <c r="F66" s="2086"/>
      <c r="G66" s="2086"/>
      <c r="H66" s="2086"/>
      <c r="I66" s="2086"/>
      <c r="J66" s="2086"/>
      <c r="K66" s="2086"/>
      <c r="L66" s="2086"/>
      <c r="M66" s="2086"/>
      <c r="N66" s="2086"/>
      <c r="O66" s="2086"/>
      <c r="P66" s="2086"/>
      <c r="Q66" s="2086"/>
      <c r="R66" s="2086"/>
    </row>
    <row r="67" spans="1:18">
      <c r="A67" s="2089"/>
      <c r="C67" s="2086"/>
      <c r="D67" s="2086"/>
      <c r="E67" s="2086"/>
      <c r="F67" s="2086"/>
      <c r="G67" s="2086"/>
      <c r="H67" s="2086"/>
      <c r="I67" s="2086"/>
      <c r="K67" s="2086"/>
      <c r="L67" s="2086"/>
      <c r="M67" s="2086"/>
      <c r="N67" s="2086"/>
      <c r="O67" s="2086"/>
      <c r="P67" s="2086"/>
      <c r="Q67" s="2086"/>
      <c r="R67" s="2086"/>
    </row>
    <row r="68" spans="1:18">
      <c r="A68" s="2089"/>
      <c r="C68" s="2086"/>
      <c r="D68" s="2086"/>
      <c r="E68" s="2086"/>
      <c r="F68" s="2086"/>
      <c r="G68" s="2086"/>
      <c r="H68" s="2086"/>
      <c r="I68" s="2086"/>
      <c r="K68" s="2086"/>
      <c r="L68" s="2086"/>
      <c r="M68" s="2086"/>
      <c r="N68" s="2086"/>
      <c r="O68" s="2086"/>
      <c r="P68" s="2086"/>
      <c r="Q68" s="2086"/>
      <c r="R68" s="2086"/>
    </row>
    <row r="69" spans="1:18">
      <c r="A69" s="2089"/>
      <c r="B69" s="2091"/>
      <c r="C69" s="2086"/>
      <c r="D69" s="2086"/>
      <c r="E69" s="2086"/>
      <c r="F69" s="2086"/>
      <c r="G69" s="2086"/>
      <c r="H69" s="2086"/>
      <c r="I69" s="2086"/>
      <c r="J69" s="2086"/>
      <c r="K69" s="2086"/>
      <c r="L69" s="2086"/>
      <c r="M69" s="2086"/>
      <c r="N69" s="2086"/>
      <c r="O69" s="2086"/>
      <c r="P69" s="2086"/>
      <c r="Q69" s="2086"/>
      <c r="R69" s="2086"/>
    </row>
    <row r="70" spans="1:18">
      <c r="A70" s="2089"/>
      <c r="B70" s="2091"/>
      <c r="C70" s="2086"/>
      <c r="D70" s="2086"/>
      <c r="E70" s="2086"/>
      <c r="F70" s="2086"/>
      <c r="G70" s="2086"/>
      <c r="H70" s="2086"/>
      <c r="I70" s="2086"/>
      <c r="J70" s="2086"/>
      <c r="K70" s="2086"/>
      <c r="L70" s="2086"/>
      <c r="M70" s="2086"/>
      <c r="N70" s="2086"/>
      <c r="O70" s="2086"/>
      <c r="P70" s="2086"/>
      <c r="Q70" s="2086"/>
      <c r="R70" s="2086"/>
    </row>
    <row r="71" spans="1:18">
      <c r="N71" s="2086"/>
      <c r="O71" s="2086"/>
      <c r="P71" s="2086"/>
    </row>
    <row r="72" spans="1:18">
      <c r="E72" s="2092"/>
      <c r="F72" s="2092"/>
      <c r="G72" s="2092"/>
      <c r="H72" s="2092"/>
      <c r="N72" s="2086"/>
      <c r="O72" s="2086"/>
      <c r="P72" s="2086"/>
    </row>
    <row r="73" spans="1:18">
      <c r="F73" s="2092"/>
      <c r="G73" s="2092"/>
      <c r="H73" s="2092"/>
      <c r="N73" s="2086"/>
      <c r="O73" s="2086"/>
      <c r="P73" s="2086"/>
    </row>
    <row r="74" spans="1:18">
      <c r="E74" s="2093"/>
      <c r="N74" s="2086"/>
      <c r="O74" s="2086"/>
      <c r="P74" s="2086"/>
    </row>
    <row r="75" spans="1:18">
      <c r="E75" s="2093"/>
      <c r="N75" s="2086"/>
      <c r="O75" s="2086"/>
      <c r="P75" s="2086"/>
    </row>
    <row r="76" spans="1:18">
      <c r="E76" s="2092"/>
      <c r="N76" s="2086"/>
      <c r="O76" s="2086"/>
      <c r="P76" s="2086"/>
    </row>
    <row r="77" spans="1:18">
      <c r="E77" s="2092"/>
      <c r="N77" s="2086"/>
      <c r="O77" s="2086"/>
      <c r="P77" s="2086"/>
    </row>
    <row r="78" spans="1:18">
      <c r="E78" s="2092"/>
      <c r="N78" s="2086"/>
      <c r="O78" s="2086"/>
      <c r="P78" s="2086"/>
    </row>
    <row r="79" spans="1:18">
      <c r="N79" s="2086"/>
      <c r="O79" s="2086"/>
      <c r="P79" s="2086"/>
    </row>
    <row r="93" spans="2:2" ht="14.25">
      <c r="B93" s="2052"/>
    </row>
    <row r="94" spans="2:2" ht="14.25">
      <c r="B94" s="2045"/>
    </row>
    <row r="95" spans="2:2" ht="14.25">
      <c r="B95" s="970"/>
    </row>
    <row r="96" spans="2:2" ht="14.25">
      <c r="B96" s="973"/>
    </row>
    <row r="97" spans="2:2" ht="14.25">
      <c r="B97" s="970"/>
    </row>
    <row r="98" spans="2:2">
      <c r="B98" s="2057"/>
    </row>
    <row r="99" spans="2:2" ht="14.25">
      <c r="B99" s="970"/>
    </row>
    <row r="100" spans="2:2" ht="14.25">
      <c r="B100" s="973"/>
    </row>
    <row r="101" spans="2:2" ht="14.25">
      <c r="B101" s="970"/>
    </row>
    <row r="102" spans="2:2" ht="14.25">
      <c r="B102" s="973"/>
    </row>
    <row r="103" spans="2:2" ht="14.25">
      <c r="B103" s="970"/>
    </row>
    <row r="104" spans="2:2" ht="14.25">
      <c r="B104" s="973"/>
    </row>
    <row r="105" spans="2:2" ht="14.25">
      <c r="B105" s="970"/>
    </row>
    <row r="106" spans="2:2" ht="14.25">
      <c r="B106" s="973"/>
    </row>
    <row r="107" spans="2:2" ht="14.25">
      <c r="B107" s="970"/>
    </row>
    <row r="108" spans="2:2" ht="14.25">
      <c r="B108" s="973"/>
    </row>
    <row r="109" spans="2:2" ht="14.25">
      <c r="B109" s="970"/>
    </row>
    <row r="110" spans="2:2">
      <c r="B110" s="2060"/>
    </row>
    <row r="111" spans="2:2" ht="14.25">
      <c r="B111" s="970"/>
    </row>
    <row r="112" spans="2:2" ht="14.25">
      <c r="B112" s="973"/>
    </row>
    <row r="113" spans="2:2" ht="14.25">
      <c r="B113" s="970"/>
    </row>
    <row r="114" spans="2:2" ht="14.25">
      <c r="B114" s="973"/>
    </row>
    <row r="115" spans="2:2" ht="14.25">
      <c r="B115" s="970"/>
    </row>
    <row r="116" spans="2:2" ht="14.25">
      <c r="B116" s="973"/>
    </row>
    <row r="117" spans="2:2" ht="14.25">
      <c r="B117" s="973"/>
    </row>
    <row r="118" spans="2:2" ht="14.25">
      <c r="B118" s="973"/>
    </row>
    <row r="119" spans="2:2" ht="14.25">
      <c r="B119" s="970"/>
    </row>
    <row r="120" spans="2:2" ht="14.25">
      <c r="B120" s="973"/>
    </row>
    <row r="121" spans="2:2" ht="14.25">
      <c r="B121" s="970"/>
    </row>
    <row r="122" spans="2:2" ht="14.25">
      <c r="B122" s="973"/>
    </row>
    <row r="123" spans="2:2" ht="14.25">
      <c r="B123" s="2064"/>
    </row>
    <row r="124" spans="2:2" ht="14.25">
      <c r="B124" s="2068"/>
    </row>
    <row r="125" spans="2:2" ht="14.25">
      <c r="B125" s="2068"/>
    </row>
    <row r="126" spans="2:2" ht="14.25">
      <c r="B126" s="973"/>
    </row>
    <row r="127" spans="2:2" ht="14.25">
      <c r="B127" s="2068"/>
    </row>
    <row r="128" spans="2:2" ht="14.25">
      <c r="B128" s="2068"/>
    </row>
    <row r="129" spans="2:2" ht="14.25">
      <c r="B129" s="2068"/>
    </row>
    <row r="130" spans="2:2" ht="14.25">
      <c r="B130" s="2068"/>
    </row>
    <row r="131" spans="2:2" ht="14.25">
      <c r="B131" s="2068"/>
    </row>
    <row r="132" spans="2:2" ht="14.25">
      <c r="B132" s="2068"/>
    </row>
    <row r="133" spans="2:2" ht="14.25">
      <c r="B133" s="2074"/>
    </row>
    <row r="134" spans="2:2" ht="14.25">
      <c r="B134" s="2078"/>
    </row>
  </sheetData>
  <mergeCells count="13">
    <mergeCell ref="O7:P7"/>
    <mergeCell ref="F8:F10"/>
    <mergeCell ref="G8:G10"/>
    <mergeCell ref="D10:E10"/>
    <mergeCell ref="B6:B11"/>
    <mergeCell ref="D6:E9"/>
    <mergeCell ref="N6:N7"/>
    <mergeCell ref="F7:H7"/>
    <mergeCell ref="H8:H10"/>
    <mergeCell ref="I8:I10"/>
    <mergeCell ref="M8:M10"/>
    <mergeCell ref="N8:N9"/>
    <mergeCell ref="O8:O10"/>
  </mergeCells>
  <phoneticPr fontId="14"/>
  <printOptions horizontalCentered="1"/>
  <pageMargins left="0" right="0" top="0" bottom="0" header="0" footer="0"/>
  <pageSetup paperSize="9" scale="67" orientation="portrait" blackAndWhite="1" r:id="rId1"/>
  <headerFooter alignWithMargins="0"/>
  <colBreaks count="1" manualBreakCount="1">
    <brk id="9" max="6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J97"/>
  <sheetViews>
    <sheetView showOutlineSymbols="0" zoomScaleNormal="100" zoomScaleSheetLayoutView="70" zoomScalePageLayoutView="55" workbookViewId="0"/>
  </sheetViews>
  <sheetFormatPr defaultColWidth="10.75" defaultRowHeight="13.5"/>
  <cols>
    <col min="1" max="1" width="2.25" style="204" customWidth="1"/>
    <col min="2" max="2" width="9.625" style="204" customWidth="1"/>
    <col min="3" max="7" width="17.625" style="204" customWidth="1"/>
    <col min="8" max="8" width="18.875" style="204" customWidth="1"/>
    <col min="9" max="14" width="17.625" style="204" customWidth="1"/>
    <col min="15" max="16" width="9.625" style="204" customWidth="1"/>
    <col min="17" max="18" width="17.625" style="204" customWidth="1"/>
    <col min="19" max="20" width="18.625" style="204" customWidth="1"/>
    <col min="21" max="21" width="5.125" style="204" customWidth="1"/>
    <col min="22" max="22" width="14.125" style="204" customWidth="1"/>
    <col min="23" max="25" width="18.625" style="204" customWidth="1"/>
    <col min="26" max="26" width="9.625" style="204" customWidth="1"/>
    <col min="27" max="27" width="9" style="1762" customWidth="1"/>
    <col min="28" max="28" width="9.625" style="204" customWidth="1"/>
    <col min="29" max="34" width="8" style="204" customWidth="1"/>
    <col min="35" max="16384" width="10.75" style="204"/>
  </cols>
  <sheetData>
    <row r="1" spans="2:34" s="108" customFormat="1" ht="14.25" customHeight="1">
      <c r="B1" s="107" t="s">
        <v>317</v>
      </c>
      <c r="O1" s="109" t="s">
        <v>318</v>
      </c>
      <c r="P1" s="107" t="s">
        <v>1065</v>
      </c>
      <c r="Z1" s="109" t="s">
        <v>1066</v>
      </c>
      <c r="AA1" s="1762"/>
      <c r="AB1" s="109"/>
    </row>
    <row r="2" spans="2:34" s="108" customFormat="1" ht="16.5" customHeight="1">
      <c r="B2" s="110"/>
      <c r="C2" s="2247" t="s">
        <v>1350</v>
      </c>
      <c r="D2" s="2252"/>
      <c r="E2" s="2252"/>
      <c r="F2" s="2252"/>
      <c r="G2" s="2252"/>
      <c r="H2" s="2252"/>
      <c r="I2" s="2252"/>
      <c r="J2" s="2252"/>
      <c r="K2" s="2252"/>
      <c r="L2" s="2252"/>
      <c r="M2" s="2252"/>
      <c r="N2" s="1763"/>
      <c r="O2" s="113"/>
      <c r="P2" s="111"/>
      <c r="Q2" s="2247" t="s">
        <v>1351</v>
      </c>
      <c r="R2" s="2247"/>
      <c r="S2" s="2247"/>
      <c r="T2" s="2247"/>
      <c r="U2" s="2247"/>
      <c r="V2" s="2247"/>
      <c r="W2" s="2247"/>
      <c r="X2" s="2247"/>
      <c r="Y2" s="2247"/>
      <c r="Z2" s="114"/>
      <c r="AA2" s="1762"/>
    </row>
    <row r="3" spans="2:34" s="108" customFormat="1" ht="16.5" customHeight="1">
      <c r="B3" s="113"/>
      <c r="D3" s="114"/>
      <c r="E3" s="114"/>
      <c r="F3" s="115" t="s">
        <v>321</v>
      </c>
      <c r="I3" s="115" t="s">
        <v>1393</v>
      </c>
      <c r="K3" s="114"/>
      <c r="L3" s="114"/>
      <c r="M3" s="114"/>
      <c r="N3" s="114"/>
      <c r="O3" s="113"/>
      <c r="P3" s="111"/>
      <c r="Q3" s="111"/>
      <c r="S3" s="115" t="s">
        <v>322</v>
      </c>
      <c r="T3" s="115"/>
      <c r="U3" s="115" t="s">
        <v>1393</v>
      </c>
      <c r="V3" s="115"/>
      <c r="W3" s="115"/>
      <c r="X3" s="115"/>
      <c r="Y3" s="115"/>
      <c r="Z3" s="111"/>
      <c r="AA3" s="1762"/>
      <c r="AB3" s="111"/>
    </row>
    <row r="4" spans="2:34" s="116" customFormat="1" ht="4.5" customHeight="1" thickBot="1">
      <c r="B4" s="113"/>
      <c r="C4" s="113"/>
      <c r="D4" s="113"/>
      <c r="E4" s="113"/>
      <c r="F4" s="113"/>
      <c r="G4" s="113"/>
      <c r="H4" s="113"/>
      <c r="I4" s="113"/>
      <c r="J4" s="113"/>
      <c r="K4" s="113"/>
      <c r="L4" s="113"/>
      <c r="M4" s="113"/>
      <c r="N4" s="113"/>
      <c r="O4" s="113"/>
      <c r="P4" s="114"/>
      <c r="Q4" s="114"/>
      <c r="R4" s="114"/>
      <c r="S4" s="114"/>
      <c r="T4" s="114"/>
      <c r="U4" s="114"/>
      <c r="V4" s="114"/>
      <c r="W4" s="114"/>
      <c r="X4" s="114"/>
      <c r="Y4" s="114"/>
      <c r="Z4" s="114"/>
      <c r="AA4" s="1762"/>
      <c r="AB4" s="113"/>
    </row>
    <row r="5" spans="2:34" s="116" customFormat="1" ht="30.75" customHeight="1">
      <c r="B5" s="2253" t="s">
        <v>16</v>
      </c>
      <c r="C5" s="118" t="s">
        <v>4</v>
      </c>
      <c r="D5" s="119" t="s">
        <v>5</v>
      </c>
      <c r="E5" s="121" t="s">
        <v>1169</v>
      </c>
      <c r="F5" s="119" t="s">
        <v>6</v>
      </c>
      <c r="G5" s="119" t="s">
        <v>7</v>
      </c>
      <c r="H5" s="119" t="s">
        <v>1184</v>
      </c>
      <c r="I5" s="119" t="s">
        <v>8</v>
      </c>
      <c r="J5" s="119" t="s">
        <v>53</v>
      </c>
      <c r="K5" s="119" t="s">
        <v>9</v>
      </c>
      <c r="L5" s="119" t="s">
        <v>213</v>
      </c>
      <c r="M5" s="119" t="s">
        <v>323</v>
      </c>
      <c r="N5" s="117" t="s">
        <v>65</v>
      </c>
      <c r="O5" s="2243" t="s">
        <v>16</v>
      </c>
      <c r="P5" s="2248" t="s">
        <v>16</v>
      </c>
      <c r="Q5" s="120" t="s">
        <v>324</v>
      </c>
      <c r="R5" s="121" t="s">
        <v>11</v>
      </c>
      <c r="S5" s="121" t="s">
        <v>205</v>
      </c>
      <c r="T5" s="122" t="s">
        <v>325</v>
      </c>
      <c r="U5" s="2250" t="s">
        <v>14</v>
      </c>
      <c r="V5" s="2251"/>
      <c r="W5" s="121" t="s">
        <v>15</v>
      </c>
      <c r="X5" s="123" t="s">
        <v>326</v>
      </c>
      <c r="Y5" s="124" t="s">
        <v>327</v>
      </c>
      <c r="Z5" s="2243" t="s">
        <v>16</v>
      </c>
      <c r="AA5" s="1762"/>
      <c r="AB5" s="125"/>
      <c r="AC5" s="108"/>
      <c r="AD5" s="108"/>
      <c r="AE5" s="108"/>
      <c r="AF5" s="108"/>
      <c r="AG5" s="108"/>
      <c r="AH5" s="108"/>
    </row>
    <row r="6" spans="2:34" s="116" customFormat="1" ht="37.5" customHeight="1">
      <c r="B6" s="2254"/>
      <c r="C6" s="126" t="s">
        <v>26</v>
      </c>
      <c r="D6" s="127" t="s">
        <v>27</v>
      </c>
      <c r="E6" s="1764" t="s">
        <v>1176</v>
      </c>
      <c r="F6" s="127" t="s">
        <v>28</v>
      </c>
      <c r="G6" s="127" t="s">
        <v>221</v>
      </c>
      <c r="H6" s="1765" t="s">
        <v>1187</v>
      </c>
      <c r="I6" s="127" t="s">
        <v>222</v>
      </c>
      <c r="J6" s="127" t="s">
        <v>30</v>
      </c>
      <c r="K6" s="128" t="s">
        <v>1062</v>
      </c>
      <c r="L6" s="127" t="s">
        <v>1063</v>
      </c>
      <c r="M6" s="127" t="s">
        <v>1067</v>
      </c>
      <c r="N6" s="1766" t="s">
        <v>226</v>
      </c>
      <c r="O6" s="2244"/>
      <c r="P6" s="2249"/>
      <c r="Q6" s="130" t="s">
        <v>329</v>
      </c>
      <c r="R6" s="131" t="s">
        <v>330</v>
      </c>
      <c r="S6" s="131" t="s">
        <v>331</v>
      </c>
      <c r="T6" s="131" t="s">
        <v>332</v>
      </c>
      <c r="U6" s="2245" t="s">
        <v>333</v>
      </c>
      <c r="V6" s="2246"/>
      <c r="W6" s="132" t="s">
        <v>334</v>
      </c>
      <c r="X6" s="133" t="s">
        <v>230</v>
      </c>
      <c r="Y6" s="134" t="s">
        <v>336</v>
      </c>
      <c r="Z6" s="2244"/>
      <c r="AA6" s="1762"/>
      <c r="AB6" s="125"/>
      <c r="AC6" s="108"/>
      <c r="AD6" s="108"/>
      <c r="AE6" s="108"/>
      <c r="AF6" s="108"/>
      <c r="AG6" s="108"/>
      <c r="AH6" s="108"/>
    </row>
    <row r="7" spans="2:34" s="108" customFormat="1" ht="22.5" customHeight="1">
      <c r="B7" s="1767" t="s">
        <v>232</v>
      </c>
      <c r="C7" s="993">
        <v>17215747</v>
      </c>
      <c r="D7" s="994">
        <v>198946</v>
      </c>
      <c r="E7" s="994" t="s">
        <v>233</v>
      </c>
      <c r="F7" s="994">
        <v>10774652</v>
      </c>
      <c r="G7" s="994">
        <v>4792504</v>
      </c>
      <c r="H7" s="994" t="s">
        <v>233</v>
      </c>
      <c r="I7" s="994">
        <v>1203963</v>
      </c>
      <c r="J7" s="994" t="s">
        <v>233</v>
      </c>
      <c r="K7" s="994">
        <v>4457</v>
      </c>
      <c r="L7" s="994">
        <v>7930</v>
      </c>
      <c r="M7" s="1768" t="s">
        <v>234</v>
      </c>
      <c r="N7" s="994" t="s">
        <v>233</v>
      </c>
      <c r="O7" s="140" t="s">
        <v>337</v>
      </c>
      <c r="P7" s="1769" t="s">
        <v>232</v>
      </c>
      <c r="Q7" s="1768" t="s">
        <v>233</v>
      </c>
      <c r="R7" s="1768" t="s">
        <v>233</v>
      </c>
      <c r="S7" s="994">
        <v>11978</v>
      </c>
      <c r="T7" s="1768" t="s">
        <v>233</v>
      </c>
      <c r="U7" s="1770"/>
      <c r="V7" s="1771" t="s">
        <v>233</v>
      </c>
      <c r="W7" s="994">
        <v>221317</v>
      </c>
      <c r="X7" s="995">
        <v>12387</v>
      </c>
      <c r="Y7" s="994">
        <v>11978</v>
      </c>
      <c r="Z7" s="185" t="s">
        <v>337</v>
      </c>
      <c r="AA7" s="1762"/>
      <c r="AB7" s="146"/>
    </row>
    <row r="8" spans="2:34" s="108" customFormat="1" ht="22.5" customHeight="1">
      <c r="B8" s="1772" t="s">
        <v>235</v>
      </c>
      <c r="C8" s="993">
        <v>18621278</v>
      </c>
      <c r="D8" s="994">
        <v>228807</v>
      </c>
      <c r="E8" s="994" t="s">
        <v>233</v>
      </c>
      <c r="F8" s="994">
        <v>10991927</v>
      </c>
      <c r="G8" s="994">
        <v>5186188</v>
      </c>
      <c r="H8" s="994" t="s">
        <v>233</v>
      </c>
      <c r="I8" s="994">
        <v>1624625</v>
      </c>
      <c r="J8" s="994" t="s">
        <v>233</v>
      </c>
      <c r="K8" s="994">
        <v>4396</v>
      </c>
      <c r="L8" s="994">
        <v>9964</v>
      </c>
      <c r="M8" s="1768">
        <v>89</v>
      </c>
      <c r="N8" s="994" t="s">
        <v>233</v>
      </c>
      <c r="O8" s="1773">
        <v>49</v>
      </c>
      <c r="P8" s="996" t="s">
        <v>235</v>
      </c>
      <c r="Q8" s="1768" t="s">
        <v>233</v>
      </c>
      <c r="R8" s="1768" t="s">
        <v>233</v>
      </c>
      <c r="S8" s="994">
        <v>126868</v>
      </c>
      <c r="T8" s="1768" t="s">
        <v>233</v>
      </c>
      <c r="U8" s="1770"/>
      <c r="V8" s="1771" t="s">
        <v>233</v>
      </c>
      <c r="W8" s="994">
        <v>448414</v>
      </c>
      <c r="X8" s="995">
        <v>14449</v>
      </c>
      <c r="Y8" s="994">
        <v>126868</v>
      </c>
      <c r="Z8" s="1773">
        <v>49</v>
      </c>
      <c r="AA8" s="1762"/>
      <c r="AB8" s="150"/>
    </row>
    <row r="9" spans="2:34" s="108" customFormat="1" ht="22.5" customHeight="1">
      <c r="B9" s="1772" t="s">
        <v>236</v>
      </c>
      <c r="C9" s="993">
        <v>19427182</v>
      </c>
      <c r="D9" s="994">
        <v>224653</v>
      </c>
      <c r="E9" s="994" t="s">
        <v>233</v>
      </c>
      <c r="F9" s="994">
        <v>11191401</v>
      </c>
      <c r="G9" s="994">
        <v>5332515</v>
      </c>
      <c r="H9" s="994" t="s">
        <v>233</v>
      </c>
      <c r="I9" s="994">
        <v>1935118</v>
      </c>
      <c r="J9" s="994" t="s">
        <v>233</v>
      </c>
      <c r="K9" s="994">
        <v>5155</v>
      </c>
      <c r="L9" s="994">
        <v>11600</v>
      </c>
      <c r="M9" s="1768">
        <v>110</v>
      </c>
      <c r="N9" s="994" t="s">
        <v>233</v>
      </c>
      <c r="O9" s="1773">
        <v>50</v>
      </c>
      <c r="P9" s="996" t="s">
        <v>236</v>
      </c>
      <c r="Q9" s="1768" t="s">
        <v>233</v>
      </c>
      <c r="R9" s="994">
        <v>15098</v>
      </c>
      <c r="S9" s="994">
        <v>224923</v>
      </c>
      <c r="T9" s="1768" t="s">
        <v>233</v>
      </c>
      <c r="U9" s="1770"/>
      <c r="V9" s="1771" t="s">
        <v>233</v>
      </c>
      <c r="W9" s="994">
        <v>486609</v>
      </c>
      <c r="X9" s="995">
        <v>16865</v>
      </c>
      <c r="Y9" s="994">
        <v>240021</v>
      </c>
      <c r="Z9" s="1773">
        <v>50</v>
      </c>
      <c r="AA9" s="1762"/>
      <c r="AB9" s="150"/>
    </row>
    <row r="10" spans="2:34" s="108" customFormat="1" ht="22.5" customHeight="1">
      <c r="B10" s="997" t="s">
        <v>237</v>
      </c>
      <c r="C10" s="998">
        <v>19970331</v>
      </c>
      <c r="D10" s="999">
        <v>244423</v>
      </c>
      <c r="E10" s="999" t="s">
        <v>233</v>
      </c>
      <c r="F10" s="999">
        <v>11422992</v>
      </c>
      <c r="G10" s="999">
        <v>5129482</v>
      </c>
      <c r="H10" s="999" t="s">
        <v>233</v>
      </c>
      <c r="I10" s="999">
        <v>2193362</v>
      </c>
      <c r="J10" s="999" t="s">
        <v>233</v>
      </c>
      <c r="K10" s="999">
        <v>6161</v>
      </c>
      <c r="L10" s="999">
        <v>13345</v>
      </c>
      <c r="M10" s="1774">
        <v>165</v>
      </c>
      <c r="N10" s="999" t="s">
        <v>233</v>
      </c>
      <c r="O10" s="1775">
        <v>51</v>
      </c>
      <c r="P10" s="1000" t="s">
        <v>237</v>
      </c>
      <c r="Q10" s="1774" t="s">
        <v>233</v>
      </c>
      <c r="R10" s="999">
        <v>36331</v>
      </c>
      <c r="S10" s="999">
        <v>313158</v>
      </c>
      <c r="T10" s="1774" t="s">
        <v>233</v>
      </c>
      <c r="U10" s="1776"/>
      <c r="V10" s="1777" t="s">
        <v>233</v>
      </c>
      <c r="W10" s="999">
        <v>610912</v>
      </c>
      <c r="X10" s="1001">
        <v>19671</v>
      </c>
      <c r="Y10" s="999">
        <v>349489</v>
      </c>
      <c r="Z10" s="1775">
        <v>51</v>
      </c>
      <c r="AA10" s="1762"/>
      <c r="AB10" s="150"/>
    </row>
    <row r="11" spans="2:34" s="108" customFormat="1" ht="22.5" customHeight="1">
      <c r="B11" s="1772" t="s">
        <v>238</v>
      </c>
      <c r="C11" s="993">
        <v>20136770</v>
      </c>
      <c r="D11" s="994">
        <v>370667</v>
      </c>
      <c r="E11" s="994" t="s">
        <v>233</v>
      </c>
      <c r="F11" s="994">
        <v>11148325</v>
      </c>
      <c r="G11" s="994">
        <v>5076495</v>
      </c>
      <c r="H11" s="994" t="s">
        <v>233</v>
      </c>
      <c r="I11" s="994">
        <v>2342869</v>
      </c>
      <c r="J11" s="994" t="s">
        <v>233</v>
      </c>
      <c r="K11" s="994">
        <v>7136</v>
      </c>
      <c r="L11" s="994">
        <v>14784</v>
      </c>
      <c r="M11" s="1768">
        <v>171</v>
      </c>
      <c r="N11" s="994" t="s">
        <v>233</v>
      </c>
      <c r="O11" s="1773">
        <v>52</v>
      </c>
      <c r="P11" s="996" t="s">
        <v>238</v>
      </c>
      <c r="Q11" s="1768" t="s">
        <v>233</v>
      </c>
      <c r="R11" s="994">
        <v>53230</v>
      </c>
      <c r="S11" s="994">
        <v>399513</v>
      </c>
      <c r="T11" s="1768" t="s">
        <v>233</v>
      </c>
      <c r="U11" s="1770"/>
      <c r="V11" s="1771" t="s">
        <v>233</v>
      </c>
      <c r="W11" s="994">
        <v>723580</v>
      </c>
      <c r="X11" s="995">
        <v>22091</v>
      </c>
      <c r="Y11" s="994">
        <v>452743</v>
      </c>
      <c r="Z11" s="1773">
        <v>52</v>
      </c>
      <c r="AA11" s="1762"/>
      <c r="AB11" s="150"/>
    </row>
    <row r="12" spans="2:34" s="108" customFormat="1" ht="22.5" customHeight="1">
      <c r="B12" s="1772" t="s">
        <v>239</v>
      </c>
      <c r="C12" s="993">
        <v>20799743</v>
      </c>
      <c r="D12" s="994">
        <v>519750</v>
      </c>
      <c r="E12" s="994" t="s">
        <v>233</v>
      </c>
      <c r="F12" s="994">
        <v>11225469</v>
      </c>
      <c r="G12" s="994">
        <v>5187378</v>
      </c>
      <c r="H12" s="994" t="s">
        <v>233</v>
      </c>
      <c r="I12" s="994">
        <v>2528000</v>
      </c>
      <c r="J12" s="994" t="s">
        <v>233</v>
      </c>
      <c r="K12" s="994">
        <v>7901</v>
      </c>
      <c r="L12" s="994">
        <v>16143</v>
      </c>
      <c r="M12" s="1768">
        <v>268</v>
      </c>
      <c r="N12" s="994" t="s">
        <v>233</v>
      </c>
      <c r="O12" s="1773">
        <v>53</v>
      </c>
      <c r="P12" s="996" t="s">
        <v>239</v>
      </c>
      <c r="Q12" s="1768" t="s">
        <v>233</v>
      </c>
      <c r="R12" s="994">
        <v>64197</v>
      </c>
      <c r="S12" s="994">
        <v>446927</v>
      </c>
      <c r="T12" s="1768" t="s">
        <v>233</v>
      </c>
      <c r="U12" s="1770"/>
      <c r="V12" s="1771" t="s">
        <v>233</v>
      </c>
      <c r="W12" s="994">
        <v>803710</v>
      </c>
      <c r="X12" s="995">
        <v>24312</v>
      </c>
      <c r="Y12" s="994">
        <v>511124</v>
      </c>
      <c r="Z12" s="1773">
        <v>53</v>
      </c>
      <c r="AA12" s="1762"/>
      <c r="AB12" s="150"/>
    </row>
    <row r="13" spans="2:34" s="108" customFormat="1" ht="22.5" customHeight="1">
      <c r="B13" s="1772" t="s">
        <v>240</v>
      </c>
      <c r="C13" s="993">
        <v>22076027</v>
      </c>
      <c r="D13" s="994">
        <v>611609</v>
      </c>
      <c r="E13" s="994" t="s">
        <v>233</v>
      </c>
      <c r="F13" s="994">
        <v>11750925</v>
      </c>
      <c r="G13" s="994">
        <v>5664066</v>
      </c>
      <c r="H13" s="994" t="s">
        <v>233</v>
      </c>
      <c r="I13" s="994">
        <v>2545254</v>
      </c>
      <c r="J13" s="994" t="s">
        <v>233</v>
      </c>
      <c r="K13" s="994">
        <v>8604</v>
      </c>
      <c r="L13" s="994">
        <v>17555</v>
      </c>
      <c r="M13" s="1768">
        <v>326</v>
      </c>
      <c r="N13" s="994" t="s">
        <v>233</v>
      </c>
      <c r="O13" s="1773">
        <v>54</v>
      </c>
      <c r="P13" s="996" t="s">
        <v>240</v>
      </c>
      <c r="Q13" s="1768" t="s">
        <v>233</v>
      </c>
      <c r="R13" s="994">
        <v>73497</v>
      </c>
      <c r="S13" s="994">
        <v>491956</v>
      </c>
      <c r="T13" s="1768" t="s">
        <v>233</v>
      </c>
      <c r="U13" s="1770"/>
      <c r="V13" s="1771" t="s">
        <v>233</v>
      </c>
      <c r="W13" s="994">
        <v>912235</v>
      </c>
      <c r="X13" s="995">
        <v>26485</v>
      </c>
      <c r="Y13" s="994">
        <v>565453</v>
      </c>
      <c r="Z13" s="1773">
        <v>54</v>
      </c>
      <c r="AA13" s="1762"/>
      <c r="AB13" s="150"/>
    </row>
    <row r="14" spans="2:34" s="108" customFormat="1" ht="22.5" customHeight="1">
      <c r="B14" s="1772" t="s">
        <v>241</v>
      </c>
      <c r="C14" s="993">
        <v>22974002</v>
      </c>
      <c r="D14" s="994">
        <v>643683</v>
      </c>
      <c r="E14" s="994" t="s">
        <v>233</v>
      </c>
      <c r="F14" s="994">
        <v>12266952</v>
      </c>
      <c r="G14" s="994">
        <v>5883692</v>
      </c>
      <c r="H14" s="994" t="s">
        <v>233</v>
      </c>
      <c r="I14" s="994">
        <v>2592001</v>
      </c>
      <c r="J14" s="994" t="s">
        <v>233</v>
      </c>
      <c r="K14" s="994">
        <v>9090</v>
      </c>
      <c r="L14" s="994">
        <v>18694</v>
      </c>
      <c r="M14" s="1768">
        <v>358</v>
      </c>
      <c r="N14" s="994" t="s">
        <v>233</v>
      </c>
      <c r="O14" s="1773">
        <v>55</v>
      </c>
      <c r="P14" s="996" t="s">
        <v>241</v>
      </c>
      <c r="Q14" s="1768" t="s">
        <v>233</v>
      </c>
      <c r="R14" s="994">
        <v>77885</v>
      </c>
      <c r="S14" s="994">
        <v>523355</v>
      </c>
      <c r="T14" s="1768" t="s">
        <v>233</v>
      </c>
      <c r="U14" s="1770"/>
      <c r="V14" s="1771" t="s">
        <v>233</v>
      </c>
      <c r="W14" s="994">
        <v>958292</v>
      </c>
      <c r="X14" s="995">
        <v>28142</v>
      </c>
      <c r="Y14" s="994">
        <v>601240</v>
      </c>
      <c r="Z14" s="1773">
        <v>55</v>
      </c>
      <c r="AA14" s="1762"/>
      <c r="AB14" s="150"/>
    </row>
    <row r="15" spans="2:34" s="108" customFormat="1" ht="22.5" customHeight="1">
      <c r="B15" s="997" t="s">
        <v>242</v>
      </c>
      <c r="C15" s="998">
        <v>23607342</v>
      </c>
      <c r="D15" s="999">
        <v>651235</v>
      </c>
      <c r="E15" s="999" t="s">
        <v>233</v>
      </c>
      <c r="F15" s="999">
        <v>12616311</v>
      </c>
      <c r="G15" s="999">
        <v>5962449</v>
      </c>
      <c r="H15" s="999" t="s">
        <v>233</v>
      </c>
      <c r="I15" s="999">
        <v>2702604</v>
      </c>
      <c r="J15" s="999" t="s">
        <v>233</v>
      </c>
      <c r="K15" s="999">
        <v>9460</v>
      </c>
      <c r="L15" s="999">
        <v>19505</v>
      </c>
      <c r="M15" s="1774">
        <v>610</v>
      </c>
      <c r="N15" s="999" t="s">
        <v>233</v>
      </c>
      <c r="O15" s="1775">
        <v>56</v>
      </c>
      <c r="P15" s="1000" t="s">
        <v>242</v>
      </c>
      <c r="Q15" s="1774" t="s">
        <v>233</v>
      </c>
      <c r="R15" s="999">
        <v>77114</v>
      </c>
      <c r="S15" s="999">
        <v>547253</v>
      </c>
      <c r="T15" s="1774" t="s">
        <v>233</v>
      </c>
      <c r="U15" s="1776"/>
      <c r="V15" s="1777" t="s">
        <v>233</v>
      </c>
      <c r="W15" s="999">
        <v>1020801</v>
      </c>
      <c r="X15" s="1001">
        <v>29575</v>
      </c>
      <c r="Y15" s="999">
        <v>624367</v>
      </c>
      <c r="Z15" s="1775">
        <v>56</v>
      </c>
      <c r="AA15" s="1762"/>
      <c r="AB15" s="150"/>
    </row>
    <row r="16" spans="2:34" s="108" customFormat="1" ht="22.5" customHeight="1">
      <c r="B16" s="1772" t="s">
        <v>243</v>
      </c>
      <c r="C16" s="993">
        <v>23974889</v>
      </c>
      <c r="D16" s="994">
        <v>663253</v>
      </c>
      <c r="E16" s="994" t="s">
        <v>233</v>
      </c>
      <c r="F16" s="994">
        <v>12956285</v>
      </c>
      <c r="G16" s="994">
        <v>5718182</v>
      </c>
      <c r="H16" s="994" t="s">
        <v>233</v>
      </c>
      <c r="I16" s="994">
        <v>2897646</v>
      </c>
      <c r="J16" s="994" t="s">
        <v>233</v>
      </c>
      <c r="K16" s="994">
        <v>9864</v>
      </c>
      <c r="L16" s="994">
        <v>20044</v>
      </c>
      <c r="M16" s="994">
        <v>1701</v>
      </c>
      <c r="N16" s="994" t="s">
        <v>233</v>
      </c>
      <c r="O16" s="1773">
        <v>57</v>
      </c>
      <c r="P16" s="996" t="s">
        <v>243</v>
      </c>
      <c r="Q16" s="1768" t="s">
        <v>233</v>
      </c>
      <c r="R16" s="994">
        <v>73137</v>
      </c>
      <c r="S16" s="994">
        <v>564454</v>
      </c>
      <c r="T16" s="1768" t="s">
        <v>233</v>
      </c>
      <c r="U16" s="1770"/>
      <c r="V16" s="1771" t="s">
        <v>233</v>
      </c>
      <c r="W16" s="994">
        <v>1070323</v>
      </c>
      <c r="X16" s="995">
        <v>31609</v>
      </c>
      <c r="Y16" s="994">
        <v>637591</v>
      </c>
      <c r="Z16" s="1773">
        <v>57</v>
      </c>
      <c r="AA16" s="1762"/>
      <c r="AB16" s="150"/>
    </row>
    <row r="17" spans="2:28" s="108" customFormat="1" ht="22.5" customHeight="1">
      <c r="B17" s="1772" t="s">
        <v>244</v>
      </c>
      <c r="C17" s="993">
        <v>24248731</v>
      </c>
      <c r="D17" s="994">
        <v>673879</v>
      </c>
      <c r="E17" s="994" t="s">
        <v>233</v>
      </c>
      <c r="F17" s="994">
        <v>13492087</v>
      </c>
      <c r="G17" s="994">
        <v>5209951</v>
      </c>
      <c r="H17" s="994" t="s">
        <v>233</v>
      </c>
      <c r="I17" s="994">
        <v>3057190</v>
      </c>
      <c r="J17" s="994" t="s">
        <v>233</v>
      </c>
      <c r="K17" s="994">
        <v>10126</v>
      </c>
      <c r="L17" s="994">
        <v>20397</v>
      </c>
      <c r="M17" s="994">
        <v>2670</v>
      </c>
      <c r="N17" s="994" t="s">
        <v>233</v>
      </c>
      <c r="O17" s="1773">
        <v>58</v>
      </c>
      <c r="P17" s="996" t="s">
        <v>244</v>
      </c>
      <c r="Q17" s="1768" t="s">
        <v>233</v>
      </c>
      <c r="R17" s="994">
        <v>71254</v>
      </c>
      <c r="S17" s="994">
        <v>578060</v>
      </c>
      <c r="T17" s="1768" t="s">
        <v>233</v>
      </c>
      <c r="U17" s="1770"/>
      <c r="V17" s="1771" t="s">
        <v>233</v>
      </c>
      <c r="W17" s="994">
        <v>1133117</v>
      </c>
      <c r="X17" s="995">
        <v>33193</v>
      </c>
      <c r="Y17" s="994">
        <v>649314</v>
      </c>
      <c r="Z17" s="1773">
        <v>58</v>
      </c>
      <c r="AA17" s="1762"/>
      <c r="AB17" s="150"/>
    </row>
    <row r="18" spans="2:28" s="108" customFormat="1" ht="22.5" customHeight="1">
      <c r="B18" s="1772" t="s">
        <v>245</v>
      </c>
      <c r="C18" s="993">
        <v>24357495</v>
      </c>
      <c r="D18" s="994">
        <v>699778</v>
      </c>
      <c r="E18" s="994" t="s">
        <v>233</v>
      </c>
      <c r="F18" s="994">
        <v>13374700</v>
      </c>
      <c r="G18" s="994">
        <v>5180319</v>
      </c>
      <c r="H18" s="994" t="s">
        <v>233</v>
      </c>
      <c r="I18" s="994">
        <v>3216152</v>
      </c>
      <c r="J18" s="994" t="s">
        <v>233</v>
      </c>
      <c r="K18" s="994">
        <v>10264</v>
      </c>
      <c r="L18" s="994">
        <v>20744</v>
      </c>
      <c r="M18" s="994">
        <v>3745</v>
      </c>
      <c r="N18" s="994" t="s">
        <v>233</v>
      </c>
      <c r="O18" s="1773">
        <v>59</v>
      </c>
      <c r="P18" s="996" t="s">
        <v>245</v>
      </c>
      <c r="Q18" s="1768" t="s">
        <v>233</v>
      </c>
      <c r="R18" s="994">
        <v>75697</v>
      </c>
      <c r="S18" s="994">
        <v>597697</v>
      </c>
      <c r="T18" s="1768" t="s">
        <v>233</v>
      </c>
      <c r="U18" s="1770"/>
      <c r="V18" s="1771" t="s">
        <v>233</v>
      </c>
      <c r="W18" s="994">
        <v>1178399</v>
      </c>
      <c r="X18" s="995">
        <v>34753</v>
      </c>
      <c r="Y18" s="994">
        <v>673394</v>
      </c>
      <c r="Z18" s="1773">
        <v>59</v>
      </c>
      <c r="AA18" s="1762"/>
      <c r="AB18" s="150"/>
    </row>
    <row r="19" spans="2:28" s="108" customFormat="1" ht="22.5" customHeight="1">
      <c r="B19" s="1772" t="s">
        <v>246</v>
      </c>
      <c r="C19" s="993">
        <v>24457713</v>
      </c>
      <c r="D19" s="994">
        <v>742367</v>
      </c>
      <c r="E19" s="994" t="s">
        <v>233</v>
      </c>
      <c r="F19" s="994">
        <v>12590680</v>
      </c>
      <c r="G19" s="994">
        <v>5899973</v>
      </c>
      <c r="H19" s="994" t="s">
        <v>233</v>
      </c>
      <c r="I19" s="994">
        <v>3239416</v>
      </c>
      <c r="J19" s="994" t="s">
        <v>233</v>
      </c>
      <c r="K19" s="994">
        <v>10261</v>
      </c>
      <c r="L19" s="994">
        <v>20723</v>
      </c>
      <c r="M19" s="994">
        <v>4794</v>
      </c>
      <c r="N19" s="994" t="s">
        <v>233</v>
      </c>
      <c r="O19" s="1773">
        <v>60</v>
      </c>
      <c r="P19" s="996" t="s">
        <v>246</v>
      </c>
      <c r="Q19" s="1768" t="s">
        <v>233</v>
      </c>
      <c r="R19" s="994">
        <v>83457</v>
      </c>
      <c r="S19" s="994">
        <v>626421</v>
      </c>
      <c r="T19" s="1768" t="s">
        <v>233</v>
      </c>
      <c r="U19" s="1778" t="s">
        <v>247</v>
      </c>
      <c r="V19" s="1771" t="s">
        <v>233</v>
      </c>
      <c r="W19" s="994">
        <v>1239621</v>
      </c>
      <c r="X19" s="995">
        <v>35778</v>
      </c>
      <c r="Y19" s="994">
        <v>709878</v>
      </c>
      <c r="Z19" s="1773">
        <v>60</v>
      </c>
      <c r="AA19" s="1762"/>
      <c r="AB19" s="150"/>
    </row>
    <row r="20" spans="2:28" s="108" customFormat="1" ht="22.5" customHeight="1">
      <c r="B20" s="997" t="s">
        <v>248</v>
      </c>
      <c r="C20" s="998">
        <v>24696074</v>
      </c>
      <c r="D20" s="999">
        <v>799085</v>
      </c>
      <c r="E20" s="999" t="s">
        <v>233</v>
      </c>
      <c r="F20" s="999">
        <v>11810874</v>
      </c>
      <c r="G20" s="999">
        <v>6924693</v>
      </c>
      <c r="H20" s="999" t="s">
        <v>233</v>
      </c>
      <c r="I20" s="999">
        <v>3118896</v>
      </c>
      <c r="J20" s="999" t="s">
        <v>233</v>
      </c>
      <c r="K20" s="999">
        <v>10235</v>
      </c>
      <c r="L20" s="999">
        <v>20489</v>
      </c>
      <c r="M20" s="999">
        <v>6406</v>
      </c>
      <c r="N20" s="999" t="s">
        <v>233</v>
      </c>
      <c r="O20" s="1775">
        <v>61</v>
      </c>
      <c r="P20" s="1000" t="s">
        <v>248</v>
      </c>
      <c r="Q20" s="1774" t="s">
        <v>233</v>
      </c>
      <c r="R20" s="999">
        <v>93361</v>
      </c>
      <c r="S20" s="999">
        <v>670192</v>
      </c>
      <c r="T20" s="1774" t="s">
        <v>233</v>
      </c>
      <c r="U20" s="1779" t="s">
        <v>249</v>
      </c>
      <c r="V20" s="1780" t="s">
        <v>338</v>
      </c>
      <c r="W20" s="999">
        <v>1241044</v>
      </c>
      <c r="X20" s="1001">
        <v>37130</v>
      </c>
      <c r="Y20" s="999">
        <v>764352</v>
      </c>
      <c r="Z20" s="1775">
        <v>61</v>
      </c>
      <c r="AA20" s="1762"/>
      <c r="AB20" s="150"/>
    </row>
    <row r="21" spans="2:28" s="108" customFormat="1" ht="22.5" customHeight="1">
      <c r="B21" s="1772" t="s">
        <v>250</v>
      </c>
      <c r="C21" s="993">
        <v>24696411</v>
      </c>
      <c r="D21" s="994">
        <v>855909</v>
      </c>
      <c r="E21" s="994" t="s">
        <v>233</v>
      </c>
      <c r="F21" s="994">
        <v>11056915</v>
      </c>
      <c r="G21" s="994">
        <v>7328344</v>
      </c>
      <c r="H21" s="994" t="s">
        <v>233</v>
      </c>
      <c r="I21" s="994">
        <v>3281522</v>
      </c>
      <c r="J21" s="994" t="s">
        <v>233</v>
      </c>
      <c r="K21" s="994">
        <v>10127</v>
      </c>
      <c r="L21" s="994">
        <v>20180</v>
      </c>
      <c r="M21" s="994">
        <v>8288</v>
      </c>
      <c r="N21" s="994" t="s">
        <v>233</v>
      </c>
      <c r="O21" s="1773">
        <v>62</v>
      </c>
      <c r="P21" s="996" t="s">
        <v>250</v>
      </c>
      <c r="Q21" s="994">
        <v>3375</v>
      </c>
      <c r="R21" s="994">
        <v>107714</v>
      </c>
      <c r="S21" s="994">
        <v>727104</v>
      </c>
      <c r="T21" s="1768" t="s">
        <v>233</v>
      </c>
      <c r="U21" s="1778" t="s">
        <v>251</v>
      </c>
      <c r="V21" s="1781" t="s">
        <v>339</v>
      </c>
      <c r="W21" s="994">
        <v>1295376</v>
      </c>
      <c r="X21" s="995">
        <v>38595</v>
      </c>
      <c r="Y21" s="994">
        <v>836535</v>
      </c>
      <c r="Z21" s="1773">
        <v>62</v>
      </c>
      <c r="AA21" s="1762"/>
      <c r="AB21" s="150"/>
    </row>
    <row r="22" spans="2:28" s="108" customFormat="1" ht="22.5" customHeight="1">
      <c r="B22" s="1772" t="s">
        <v>252</v>
      </c>
      <c r="C22" s="993">
        <v>24609675</v>
      </c>
      <c r="D22" s="994">
        <v>935805</v>
      </c>
      <c r="E22" s="994" t="s">
        <v>233</v>
      </c>
      <c r="F22" s="994">
        <v>10471383</v>
      </c>
      <c r="G22" s="994">
        <v>6963975</v>
      </c>
      <c r="H22" s="994" t="s">
        <v>233</v>
      </c>
      <c r="I22" s="994">
        <v>3896682</v>
      </c>
      <c r="J22" s="994" t="s">
        <v>233</v>
      </c>
      <c r="K22" s="994">
        <v>10099</v>
      </c>
      <c r="L22" s="994">
        <v>20036</v>
      </c>
      <c r="M22" s="994">
        <v>10398</v>
      </c>
      <c r="N22" s="994" t="s">
        <v>233</v>
      </c>
      <c r="O22" s="1773">
        <v>63</v>
      </c>
      <c r="P22" s="996" t="s">
        <v>252</v>
      </c>
      <c r="Q22" s="994">
        <v>8560</v>
      </c>
      <c r="R22" s="994">
        <v>122292</v>
      </c>
      <c r="S22" s="994">
        <v>794100</v>
      </c>
      <c r="T22" s="1768" t="s">
        <v>233</v>
      </c>
      <c r="U22" s="1778" t="s">
        <v>253</v>
      </c>
      <c r="V22" s="1781" t="s">
        <v>340</v>
      </c>
      <c r="W22" s="994">
        <v>1374033</v>
      </c>
      <c r="X22" s="995">
        <v>40533</v>
      </c>
      <c r="Y22" s="994">
        <v>919175</v>
      </c>
      <c r="Z22" s="1773">
        <v>63</v>
      </c>
      <c r="AA22" s="1762"/>
      <c r="AB22" s="150"/>
    </row>
    <row r="23" spans="2:28" s="108" customFormat="1" ht="22.5" customHeight="1">
      <c r="B23" s="1772" t="s">
        <v>254</v>
      </c>
      <c r="C23" s="993">
        <v>24629381</v>
      </c>
      <c r="D23" s="994">
        <v>1060968</v>
      </c>
      <c r="E23" s="994" t="s">
        <v>233</v>
      </c>
      <c r="F23" s="994">
        <v>10030990</v>
      </c>
      <c r="G23" s="994">
        <v>6475693</v>
      </c>
      <c r="H23" s="994" t="s">
        <v>233</v>
      </c>
      <c r="I23" s="994">
        <v>4634407</v>
      </c>
      <c r="J23" s="994" t="s">
        <v>233</v>
      </c>
      <c r="K23" s="994">
        <v>10011</v>
      </c>
      <c r="L23" s="994">
        <v>19890</v>
      </c>
      <c r="M23" s="994">
        <v>12856</v>
      </c>
      <c r="N23" s="994" t="s">
        <v>233</v>
      </c>
      <c r="O23" s="1773">
        <v>64</v>
      </c>
      <c r="P23" s="996" t="s">
        <v>254</v>
      </c>
      <c r="Q23" s="994">
        <v>15398</v>
      </c>
      <c r="R23" s="994">
        <v>127904</v>
      </c>
      <c r="S23" s="994">
        <v>852572</v>
      </c>
      <c r="T23" s="1768" t="s">
        <v>233</v>
      </c>
      <c r="U23" s="1778" t="s">
        <v>255</v>
      </c>
      <c r="V23" s="1781" t="s">
        <v>341</v>
      </c>
      <c r="W23" s="994">
        <v>1386475</v>
      </c>
      <c r="X23" s="995">
        <v>42757</v>
      </c>
      <c r="Y23" s="994">
        <v>983440</v>
      </c>
      <c r="Z23" s="1773">
        <v>64</v>
      </c>
      <c r="AA23" s="1762"/>
      <c r="AB23" s="150"/>
    </row>
    <row r="24" spans="2:28" s="108" customFormat="1" ht="22.5" customHeight="1">
      <c r="B24" s="1772" t="s">
        <v>256</v>
      </c>
      <c r="C24" s="993">
        <v>24481274</v>
      </c>
      <c r="D24" s="994">
        <v>1137733</v>
      </c>
      <c r="E24" s="994" t="s">
        <v>233</v>
      </c>
      <c r="F24" s="994">
        <v>9775532</v>
      </c>
      <c r="G24" s="994">
        <v>5956630</v>
      </c>
      <c r="H24" s="994" t="s">
        <v>233</v>
      </c>
      <c r="I24" s="994">
        <v>5073882</v>
      </c>
      <c r="J24" s="994" t="s">
        <v>233</v>
      </c>
      <c r="K24" s="994">
        <v>9933</v>
      </c>
      <c r="L24" s="994">
        <v>19684</v>
      </c>
      <c r="M24" s="994">
        <v>14699</v>
      </c>
      <c r="N24" s="994" t="s">
        <v>233</v>
      </c>
      <c r="O24" s="1773">
        <v>65</v>
      </c>
      <c r="P24" s="996" t="s">
        <v>256</v>
      </c>
      <c r="Q24" s="994">
        <v>22208</v>
      </c>
      <c r="R24" s="994">
        <v>147563</v>
      </c>
      <c r="S24" s="994">
        <v>937556</v>
      </c>
      <c r="T24" s="1768" t="s">
        <v>233</v>
      </c>
      <c r="U24" s="1778" t="s">
        <v>257</v>
      </c>
      <c r="V24" s="1781" t="s">
        <v>342</v>
      </c>
      <c r="W24" s="994">
        <v>1383712</v>
      </c>
      <c r="X24" s="995">
        <v>44316</v>
      </c>
      <c r="Y24" s="994">
        <v>1090304</v>
      </c>
      <c r="Z24" s="1773">
        <v>65</v>
      </c>
      <c r="AA24" s="1762"/>
      <c r="AB24" s="150"/>
    </row>
    <row r="25" spans="2:28" s="108" customFormat="1" ht="22.5" customHeight="1">
      <c r="B25" s="997" t="s">
        <v>258</v>
      </c>
      <c r="C25" s="998">
        <v>24119005</v>
      </c>
      <c r="D25" s="999">
        <v>1221926</v>
      </c>
      <c r="E25" s="999" t="s">
        <v>233</v>
      </c>
      <c r="F25" s="999">
        <v>9584061</v>
      </c>
      <c r="G25" s="999">
        <v>5555762</v>
      </c>
      <c r="H25" s="999" t="s">
        <v>233</v>
      </c>
      <c r="I25" s="999">
        <v>4997385</v>
      </c>
      <c r="J25" s="999" t="s">
        <v>233</v>
      </c>
      <c r="K25" s="999">
        <v>10038</v>
      </c>
      <c r="L25" s="999">
        <v>19280</v>
      </c>
      <c r="M25" s="999">
        <v>17012</v>
      </c>
      <c r="N25" s="999" t="s">
        <v>233</v>
      </c>
      <c r="O25" s="1775">
        <v>66</v>
      </c>
      <c r="P25" s="1000" t="s">
        <v>258</v>
      </c>
      <c r="Q25" s="999">
        <v>28795</v>
      </c>
      <c r="R25" s="999">
        <v>194997</v>
      </c>
      <c r="S25" s="999">
        <v>1044296</v>
      </c>
      <c r="T25" s="1774">
        <v>291</v>
      </c>
      <c r="U25" s="1779" t="s">
        <v>259</v>
      </c>
      <c r="V25" s="1780" t="s">
        <v>343</v>
      </c>
      <c r="W25" s="999">
        <v>1443382</v>
      </c>
      <c r="X25" s="1001">
        <v>46330</v>
      </c>
      <c r="Y25" s="999">
        <v>1248629</v>
      </c>
      <c r="Z25" s="1775">
        <v>66</v>
      </c>
      <c r="AA25" s="1762"/>
      <c r="AB25" s="150"/>
    </row>
    <row r="26" spans="2:28" s="108" customFormat="1" ht="22.5" customHeight="1">
      <c r="B26" s="1772" t="s">
        <v>260</v>
      </c>
      <c r="C26" s="993">
        <v>23739579</v>
      </c>
      <c r="D26" s="994">
        <v>1314607</v>
      </c>
      <c r="E26" s="994" t="s">
        <v>233</v>
      </c>
      <c r="F26" s="994">
        <v>9452071</v>
      </c>
      <c r="G26" s="994">
        <v>5270854</v>
      </c>
      <c r="H26" s="994" t="s">
        <v>233</v>
      </c>
      <c r="I26" s="994">
        <v>4780628</v>
      </c>
      <c r="J26" s="994" t="s">
        <v>233</v>
      </c>
      <c r="K26" s="994">
        <v>10101</v>
      </c>
      <c r="L26" s="994">
        <v>18650</v>
      </c>
      <c r="M26" s="994">
        <v>19658</v>
      </c>
      <c r="N26" s="994" t="s">
        <v>233</v>
      </c>
      <c r="O26" s="1773">
        <v>67</v>
      </c>
      <c r="P26" s="996" t="s">
        <v>260</v>
      </c>
      <c r="Q26" s="994">
        <v>33998</v>
      </c>
      <c r="R26" s="994">
        <v>234748</v>
      </c>
      <c r="S26" s="994">
        <v>1160425</v>
      </c>
      <c r="T26" s="1768">
        <v>494</v>
      </c>
      <c r="U26" s="1778" t="s">
        <v>261</v>
      </c>
      <c r="V26" s="1781" t="s">
        <v>344</v>
      </c>
      <c r="W26" s="994">
        <v>1442235</v>
      </c>
      <c r="X26" s="995">
        <v>48409</v>
      </c>
      <c r="Y26" s="994">
        <v>1407338</v>
      </c>
      <c r="Z26" s="1773">
        <v>67</v>
      </c>
      <c r="AA26" s="1762"/>
      <c r="AB26" s="150"/>
    </row>
    <row r="27" spans="2:28" s="108" customFormat="1" ht="22.5" customHeight="1">
      <c r="B27" s="1772" t="s">
        <v>262</v>
      </c>
      <c r="C27" s="993">
        <v>23453082</v>
      </c>
      <c r="D27" s="994">
        <v>1419593</v>
      </c>
      <c r="E27" s="994" t="s">
        <v>233</v>
      </c>
      <c r="F27" s="994">
        <v>9383182</v>
      </c>
      <c r="G27" s="994">
        <v>5043069</v>
      </c>
      <c r="H27" s="994" t="s">
        <v>233</v>
      </c>
      <c r="I27" s="994">
        <v>4521956</v>
      </c>
      <c r="J27" s="994" t="s">
        <v>233</v>
      </c>
      <c r="K27" s="994">
        <v>9955</v>
      </c>
      <c r="L27" s="994">
        <v>18026</v>
      </c>
      <c r="M27" s="994">
        <v>21303</v>
      </c>
      <c r="N27" s="994" t="s">
        <v>233</v>
      </c>
      <c r="O27" s="1773">
        <v>68</v>
      </c>
      <c r="P27" s="996" t="s">
        <v>262</v>
      </c>
      <c r="Q27" s="994">
        <v>38365</v>
      </c>
      <c r="R27" s="994">
        <v>255262</v>
      </c>
      <c r="S27" s="994">
        <v>1270189</v>
      </c>
      <c r="T27" s="1768">
        <v>838</v>
      </c>
      <c r="U27" s="1778" t="s">
        <v>263</v>
      </c>
      <c r="V27" s="1781" t="s">
        <v>345</v>
      </c>
      <c r="W27" s="994">
        <v>1470869</v>
      </c>
      <c r="X27" s="995">
        <v>49284</v>
      </c>
      <c r="Y27" s="994">
        <v>1539250</v>
      </c>
      <c r="Z27" s="1773">
        <v>68</v>
      </c>
      <c r="AA27" s="1762"/>
      <c r="AB27" s="150"/>
    </row>
    <row r="28" spans="2:28" s="108" customFormat="1" ht="22.5" customHeight="1">
      <c r="B28" s="1772" t="s">
        <v>264</v>
      </c>
      <c r="C28" s="993">
        <v>23282466</v>
      </c>
      <c r="D28" s="994">
        <v>1551017</v>
      </c>
      <c r="E28" s="994" t="s">
        <v>233</v>
      </c>
      <c r="F28" s="994">
        <v>9403193</v>
      </c>
      <c r="G28" s="994">
        <v>4865196</v>
      </c>
      <c r="H28" s="994" t="s">
        <v>233</v>
      </c>
      <c r="I28" s="994">
        <v>4337772</v>
      </c>
      <c r="J28" s="994" t="s">
        <v>233</v>
      </c>
      <c r="K28" s="994">
        <v>9722</v>
      </c>
      <c r="L28" s="994">
        <v>17288</v>
      </c>
      <c r="M28" s="994">
        <v>23173</v>
      </c>
      <c r="N28" s="994" t="s">
        <v>233</v>
      </c>
      <c r="O28" s="1773">
        <v>69</v>
      </c>
      <c r="P28" s="996" t="s">
        <v>264</v>
      </c>
      <c r="Q28" s="994">
        <v>41637</v>
      </c>
      <c r="R28" s="994">
        <v>263362</v>
      </c>
      <c r="S28" s="994">
        <v>1354827</v>
      </c>
      <c r="T28" s="1768">
        <v>955</v>
      </c>
      <c r="U28" s="1770"/>
      <c r="V28" s="1771" t="s">
        <v>233</v>
      </c>
      <c r="W28" s="994">
        <v>1414324</v>
      </c>
      <c r="X28" s="995">
        <v>50183</v>
      </c>
      <c r="Y28" s="994">
        <v>1632515</v>
      </c>
      <c r="Z28" s="1773">
        <v>69</v>
      </c>
      <c r="AA28" s="1762"/>
      <c r="AB28" s="150"/>
    </row>
    <row r="29" spans="2:28" s="108" customFormat="1" ht="22.5" customHeight="1">
      <c r="B29" s="1772" t="s">
        <v>265</v>
      </c>
      <c r="C29" s="993">
        <v>23235009</v>
      </c>
      <c r="D29" s="994">
        <v>1674625</v>
      </c>
      <c r="E29" s="994" t="s">
        <v>233</v>
      </c>
      <c r="F29" s="994">
        <v>9493485</v>
      </c>
      <c r="G29" s="994">
        <v>4716833</v>
      </c>
      <c r="H29" s="994" t="s">
        <v>233</v>
      </c>
      <c r="I29" s="994">
        <v>4231542</v>
      </c>
      <c r="J29" s="994" t="s">
        <v>233</v>
      </c>
      <c r="K29" s="994">
        <v>9510</v>
      </c>
      <c r="L29" s="994">
        <v>16586</v>
      </c>
      <c r="M29" s="994">
        <v>24700</v>
      </c>
      <c r="N29" s="994" t="s">
        <v>233</v>
      </c>
      <c r="O29" s="1773">
        <v>70</v>
      </c>
      <c r="P29" s="996" t="s">
        <v>265</v>
      </c>
      <c r="Q29" s="994">
        <v>44314</v>
      </c>
      <c r="R29" s="994">
        <v>263219</v>
      </c>
      <c r="S29" s="994">
        <v>1406521</v>
      </c>
      <c r="T29" s="1768">
        <v>988</v>
      </c>
      <c r="U29" s="1770"/>
      <c r="V29" s="1771" t="s">
        <v>233</v>
      </c>
      <c r="W29" s="994">
        <v>1352686</v>
      </c>
      <c r="X29" s="995">
        <v>50796</v>
      </c>
      <c r="Y29" s="994">
        <v>1685284</v>
      </c>
      <c r="Z29" s="1773">
        <v>70</v>
      </c>
      <c r="AA29" s="1762"/>
      <c r="AB29" s="150"/>
    </row>
    <row r="30" spans="2:28" s="108" customFormat="1" ht="22.5" customHeight="1">
      <c r="B30" s="997" t="s">
        <v>266</v>
      </c>
      <c r="C30" s="998">
        <v>23335987</v>
      </c>
      <c r="D30" s="999">
        <v>1715756</v>
      </c>
      <c r="E30" s="999" t="s">
        <v>233</v>
      </c>
      <c r="F30" s="999">
        <v>9595021</v>
      </c>
      <c r="G30" s="999">
        <v>4694250</v>
      </c>
      <c r="H30" s="999" t="s">
        <v>233</v>
      </c>
      <c r="I30" s="999">
        <v>4178327</v>
      </c>
      <c r="J30" s="999" t="s">
        <v>233</v>
      </c>
      <c r="K30" s="999">
        <v>9412</v>
      </c>
      <c r="L30" s="999">
        <v>15916</v>
      </c>
      <c r="M30" s="999">
        <v>26900</v>
      </c>
      <c r="N30" s="999" t="s">
        <v>233</v>
      </c>
      <c r="O30" s="1775">
        <v>71</v>
      </c>
      <c r="P30" s="1000" t="s">
        <v>266</v>
      </c>
      <c r="Q30" s="999">
        <v>46707</v>
      </c>
      <c r="R30" s="999">
        <v>275256</v>
      </c>
      <c r="S30" s="999">
        <v>1468538</v>
      </c>
      <c r="T30" s="999">
        <v>1013</v>
      </c>
      <c r="U30" s="1776"/>
      <c r="V30" s="1777" t="s">
        <v>233</v>
      </c>
      <c r="W30" s="999">
        <v>1308890</v>
      </c>
      <c r="X30" s="1001">
        <v>52228</v>
      </c>
      <c r="Y30" s="999">
        <v>1760799</v>
      </c>
      <c r="Z30" s="1775">
        <v>71</v>
      </c>
      <c r="AA30" s="1762"/>
      <c r="AB30" s="150"/>
    </row>
    <row r="31" spans="2:28" s="108" customFormat="1" ht="22.5" customHeight="1">
      <c r="B31" s="1772" t="s">
        <v>267</v>
      </c>
      <c r="C31" s="993">
        <v>23565991</v>
      </c>
      <c r="D31" s="994">
        <v>1842458</v>
      </c>
      <c r="E31" s="994" t="s">
        <v>233</v>
      </c>
      <c r="F31" s="994">
        <v>9696133</v>
      </c>
      <c r="G31" s="994">
        <v>4688444</v>
      </c>
      <c r="H31" s="994" t="s">
        <v>233</v>
      </c>
      <c r="I31" s="994">
        <v>4154647</v>
      </c>
      <c r="J31" s="994" t="s">
        <v>233</v>
      </c>
      <c r="K31" s="994">
        <v>9296</v>
      </c>
      <c r="L31" s="994">
        <v>15372</v>
      </c>
      <c r="M31" s="994">
        <v>29840</v>
      </c>
      <c r="N31" s="994" t="s">
        <v>233</v>
      </c>
      <c r="O31" s="1773">
        <v>72</v>
      </c>
      <c r="P31" s="996" t="s">
        <v>267</v>
      </c>
      <c r="Q31" s="994">
        <v>47853</v>
      </c>
      <c r="R31" s="994">
        <v>287974</v>
      </c>
      <c r="S31" s="994">
        <v>1529163</v>
      </c>
      <c r="T31" s="994">
        <v>1039</v>
      </c>
      <c r="U31" s="1770"/>
      <c r="V31" s="1771" t="s">
        <v>233</v>
      </c>
      <c r="W31" s="994">
        <v>1263772</v>
      </c>
      <c r="X31" s="995">
        <v>54508</v>
      </c>
      <c r="Y31" s="994">
        <v>1835335</v>
      </c>
      <c r="Z31" s="1773">
        <v>72</v>
      </c>
      <c r="AA31" s="1762"/>
      <c r="AB31" s="150"/>
    </row>
    <row r="32" spans="2:28" s="108" customFormat="1" ht="22.5" customHeight="1">
      <c r="B32" s="1772" t="s">
        <v>268</v>
      </c>
      <c r="C32" s="993">
        <v>24187529</v>
      </c>
      <c r="D32" s="994">
        <v>2129471</v>
      </c>
      <c r="E32" s="994" t="s">
        <v>233</v>
      </c>
      <c r="F32" s="994">
        <v>9816536</v>
      </c>
      <c r="G32" s="994">
        <v>4779593</v>
      </c>
      <c r="H32" s="994" t="s">
        <v>233</v>
      </c>
      <c r="I32" s="994">
        <v>4201223</v>
      </c>
      <c r="J32" s="994" t="s">
        <v>233</v>
      </c>
      <c r="K32" s="994">
        <v>9244</v>
      </c>
      <c r="L32" s="994">
        <v>15119</v>
      </c>
      <c r="M32" s="994">
        <v>34144</v>
      </c>
      <c r="N32" s="994" t="s">
        <v>233</v>
      </c>
      <c r="O32" s="1773">
        <v>73</v>
      </c>
      <c r="P32" s="996" t="s">
        <v>268</v>
      </c>
      <c r="Q32" s="994">
        <v>48288</v>
      </c>
      <c r="R32" s="994">
        <v>309824</v>
      </c>
      <c r="S32" s="994">
        <v>1597282</v>
      </c>
      <c r="T32" s="994">
        <v>1100</v>
      </c>
      <c r="U32" s="1770"/>
      <c r="V32" s="1771" t="s">
        <v>233</v>
      </c>
      <c r="W32" s="994">
        <v>1245705</v>
      </c>
      <c r="X32" s="995">
        <v>58507</v>
      </c>
      <c r="Y32" s="994">
        <v>1926108</v>
      </c>
      <c r="Z32" s="1773">
        <v>73</v>
      </c>
      <c r="AA32" s="1762"/>
      <c r="AB32" s="150"/>
    </row>
    <row r="33" spans="2:28" s="108" customFormat="1" ht="22.5" customHeight="1">
      <c r="B33" s="1772" t="s">
        <v>269</v>
      </c>
      <c r="C33" s="993">
        <v>24641093</v>
      </c>
      <c r="D33" s="994">
        <v>2233470</v>
      </c>
      <c r="E33" s="994" t="s">
        <v>233</v>
      </c>
      <c r="F33" s="994">
        <v>10088776</v>
      </c>
      <c r="G33" s="994">
        <v>4735705</v>
      </c>
      <c r="H33" s="994" t="s">
        <v>233</v>
      </c>
      <c r="I33" s="994">
        <v>4270943</v>
      </c>
      <c r="J33" s="994" t="s">
        <v>233</v>
      </c>
      <c r="K33" s="994">
        <v>8938</v>
      </c>
      <c r="L33" s="994">
        <v>14558</v>
      </c>
      <c r="M33" s="994">
        <v>37899</v>
      </c>
      <c r="N33" s="994" t="s">
        <v>233</v>
      </c>
      <c r="O33" s="1773">
        <v>74</v>
      </c>
      <c r="P33" s="996" t="s">
        <v>269</v>
      </c>
      <c r="Q33" s="994">
        <v>48391</v>
      </c>
      <c r="R33" s="994">
        <v>330360</v>
      </c>
      <c r="S33" s="994">
        <v>1659338</v>
      </c>
      <c r="T33" s="994">
        <v>1149</v>
      </c>
      <c r="U33" s="1770"/>
      <c r="V33" s="1771" t="s">
        <v>233</v>
      </c>
      <c r="W33" s="994">
        <v>1211566</v>
      </c>
      <c r="X33" s="995">
        <v>61395</v>
      </c>
      <c r="Y33" s="994">
        <v>2009177</v>
      </c>
      <c r="Z33" s="1773">
        <v>74</v>
      </c>
      <c r="AA33" s="1762"/>
      <c r="AB33" s="150"/>
    </row>
    <row r="34" spans="2:28" s="108" customFormat="1" ht="22.5" customHeight="1">
      <c r="B34" s="1772" t="s">
        <v>270</v>
      </c>
      <c r="C34" s="993">
        <v>25158719</v>
      </c>
      <c r="D34" s="994">
        <v>2292591</v>
      </c>
      <c r="E34" s="994" t="s">
        <v>233</v>
      </c>
      <c r="F34" s="994">
        <v>10364846</v>
      </c>
      <c r="G34" s="994">
        <v>4762442</v>
      </c>
      <c r="H34" s="994" t="s">
        <v>233</v>
      </c>
      <c r="I34" s="994">
        <v>4333079</v>
      </c>
      <c r="J34" s="994" t="s">
        <v>233</v>
      </c>
      <c r="K34" s="994">
        <v>9015</v>
      </c>
      <c r="L34" s="994">
        <v>13897</v>
      </c>
      <c r="M34" s="994">
        <v>40636</v>
      </c>
      <c r="N34" s="994" t="s">
        <v>233</v>
      </c>
      <c r="O34" s="1773">
        <v>75</v>
      </c>
      <c r="P34" s="996" t="s">
        <v>270</v>
      </c>
      <c r="Q34" s="994">
        <v>47955</v>
      </c>
      <c r="R34" s="994">
        <v>353782</v>
      </c>
      <c r="S34" s="994">
        <v>1734082</v>
      </c>
      <c r="T34" s="994">
        <v>1076</v>
      </c>
      <c r="U34" s="1770"/>
      <c r="V34" s="1771" t="s">
        <v>233</v>
      </c>
      <c r="W34" s="994">
        <v>1205318</v>
      </c>
      <c r="X34" s="995">
        <v>63548</v>
      </c>
      <c r="Y34" s="994">
        <v>2107074</v>
      </c>
      <c r="Z34" s="1773">
        <v>75</v>
      </c>
      <c r="AA34" s="1762"/>
      <c r="AB34" s="150"/>
    </row>
    <row r="35" spans="2:28" s="108" customFormat="1" ht="22.5" customHeight="1">
      <c r="B35" s="997" t="s">
        <v>271</v>
      </c>
      <c r="C35" s="998">
        <v>25690388</v>
      </c>
      <c r="D35" s="999">
        <v>2371422</v>
      </c>
      <c r="E35" s="999" t="s">
        <v>233</v>
      </c>
      <c r="F35" s="999">
        <v>10609985</v>
      </c>
      <c r="G35" s="999">
        <v>4833902</v>
      </c>
      <c r="H35" s="999" t="s">
        <v>233</v>
      </c>
      <c r="I35" s="999">
        <v>4386218</v>
      </c>
      <c r="J35" s="999" t="s">
        <v>233</v>
      </c>
      <c r="K35" s="999">
        <v>8802</v>
      </c>
      <c r="L35" s="999">
        <v>13342</v>
      </c>
      <c r="M35" s="999">
        <v>43522</v>
      </c>
      <c r="N35" s="999" t="s">
        <v>233</v>
      </c>
      <c r="O35" s="1775">
        <v>76</v>
      </c>
      <c r="P35" s="1000" t="s">
        <v>271</v>
      </c>
      <c r="Q35" s="999">
        <v>47055</v>
      </c>
      <c r="R35" s="999">
        <v>364880</v>
      </c>
      <c r="S35" s="999">
        <v>1791786</v>
      </c>
      <c r="T35" s="1774">
        <v>845</v>
      </c>
      <c r="U35" s="1002"/>
      <c r="V35" s="1003">
        <v>131492</v>
      </c>
      <c r="W35" s="999">
        <v>1087137</v>
      </c>
      <c r="X35" s="1001">
        <v>65666</v>
      </c>
      <c r="Y35" s="999">
        <v>2175037</v>
      </c>
      <c r="Z35" s="1775">
        <v>76</v>
      </c>
      <c r="AA35" s="1762"/>
      <c r="AB35" s="150"/>
    </row>
    <row r="36" spans="2:28" s="108" customFormat="1" ht="22.5" customHeight="1">
      <c r="B36" s="1772" t="s">
        <v>272</v>
      </c>
      <c r="C36" s="993">
        <v>26186777</v>
      </c>
      <c r="D36" s="994">
        <v>2453422</v>
      </c>
      <c r="E36" s="994" t="s">
        <v>233</v>
      </c>
      <c r="F36" s="994">
        <v>10819651</v>
      </c>
      <c r="G36" s="994">
        <v>4977119</v>
      </c>
      <c r="H36" s="994" t="s">
        <v>233</v>
      </c>
      <c r="I36" s="994">
        <v>4381137</v>
      </c>
      <c r="J36" s="994" t="s">
        <v>233</v>
      </c>
      <c r="K36" s="994">
        <v>8579</v>
      </c>
      <c r="L36" s="994">
        <v>12673</v>
      </c>
      <c r="M36" s="994">
        <v>46391</v>
      </c>
      <c r="N36" s="994" t="s">
        <v>233</v>
      </c>
      <c r="O36" s="1773">
        <v>77</v>
      </c>
      <c r="P36" s="996" t="s">
        <v>272</v>
      </c>
      <c r="Q36" s="994">
        <v>46762</v>
      </c>
      <c r="R36" s="994">
        <v>374244</v>
      </c>
      <c r="S36" s="994">
        <v>1839363</v>
      </c>
      <c r="T36" s="1768">
        <v>543</v>
      </c>
      <c r="U36" s="1004"/>
      <c r="V36" s="1005">
        <v>356790</v>
      </c>
      <c r="W36" s="994">
        <v>870103</v>
      </c>
      <c r="X36" s="995">
        <v>67643</v>
      </c>
      <c r="Y36" s="994">
        <v>2232142</v>
      </c>
      <c r="Z36" s="1773">
        <v>77</v>
      </c>
      <c r="AA36" s="1762"/>
      <c r="AB36" s="150"/>
    </row>
    <row r="37" spans="2:28" s="108" customFormat="1" ht="22.5" customHeight="1">
      <c r="B37" s="1772" t="s">
        <v>273</v>
      </c>
      <c r="C37" s="993">
        <v>26656819</v>
      </c>
      <c r="D37" s="994">
        <v>2497895</v>
      </c>
      <c r="E37" s="994" t="s">
        <v>233</v>
      </c>
      <c r="F37" s="994">
        <v>11146874</v>
      </c>
      <c r="G37" s="994">
        <v>5048296</v>
      </c>
      <c r="H37" s="994" t="s">
        <v>233</v>
      </c>
      <c r="I37" s="994">
        <v>4414896</v>
      </c>
      <c r="J37" s="994" t="s">
        <v>233</v>
      </c>
      <c r="K37" s="994">
        <v>8589</v>
      </c>
      <c r="L37" s="994">
        <v>12393</v>
      </c>
      <c r="M37" s="994">
        <v>50792</v>
      </c>
      <c r="N37" s="994" t="s">
        <v>233</v>
      </c>
      <c r="O37" s="1773">
        <v>78</v>
      </c>
      <c r="P37" s="996" t="s">
        <v>273</v>
      </c>
      <c r="Q37" s="994">
        <v>46636</v>
      </c>
      <c r="R37" s="994">
        <v>380299</v>
      </c>
      <c r="S37" s="994">
        <v>1862262</v>
      </c>
      <c r="T37" s="1768">
        <v>243</v>
      </c>
      <c r="U37" s="1004"/>
      <c r="V37" s="1005">
        <v>406613</v>
      </c>
      <c r="W37" s="994">
        <v>781031</v>
      </c>
      <c r="X37" s="995">
        <v>71774</v>
      </c>
      <c r="Y37" s="994">
        <v>2260519</v>
      </c>
      <c r="Z37" s="1773">
        <v>78</v>
      </c>
      <c r="AA37" s="1762"/>
      <c r="AB37" s="150"/>
    </row>
    <row r="38" spans="2:28" s="108" customFormat="1" ht="22.5" customHeight="1">
      <c r="B38" s="1772" t="s">
        <v>274</v>
      </c>
      <c r="C38" s="993">
        <v>27110438</v>
      </c>
      <c r="D38" s="994">
        <v>2486604</v>
      </c>
      <c r="E38" s="994" t="s">
        <v>233</v>
      </c>
      <c r="F38" s="994">
        <v>11629110</v>
      </c>
      <c r="G38" s="994">
        <v>4966972</v>
      </c>
      <c r="H38" s="994" t="s">
        <v>233</v>
      </c>
      <c r="I38" s="994">
        <v>4484870</v>
      </c>
      <c r="J38" s="994" t="s">
        <v>233</v>
      </c>
      <c r="K38" s="994">
        <v>8330</v>
      </c>
      <c r="L38" s="994">
        <v>11911</v>
      </c>
      <c r="M38" s="994">
        <v>68606</v>
      </c>
      <c r="N38" s="994" t="s">
        <v>233</v>
      </c>
      <c r="O38" s="1773">
        <v>79</v>
      </c>
      <c r="P38" s="996" t="s">
        <v>274</v>
      </c>
      <c r="Q38" s="994">
        <v>46187</v>
      </c>
      <c r="R38" s="994">
        <v>373996</v>
      </c>
      <c r="S38" s="994">
        <v>1846368</v>
      </c>
      <c r="T38" s="1768">
        <v>87</v>
      </c>
      <c r="U38" s="1004"/>
      <c r="V38" s="1005">
        <v>416438</v>
      </c>
      <c r="W38" s="994">
        <v>770959</v>
      </c>
      <c r="X38" s="995">
        <v>88847</v>
      </c>
      <c r="Y38" s="994">
        <v>2237602</v>
      </c>
      <c r="Z38" s="1773">
        <v>79</v>
      </c>
      <c r="AA38" s="1762"/>
      <c r="AB38" s="150"/>
    </row>
    <row r="39" spans="2:28" s="108" customFormat="1" ht="22.5" customHeight="1">
      <c r="B39" s="1772" t="s">
        <v>275</v>
      </c>
      <c r="C39" s="993">
        <v>27451909</v>
      </c>
      <c r="D39" s="994">
        <v>2407093</v>
      </c>
      <c r="E39" s="994" t="s">
        <v>233</v>
      </c>
      <c r="F39" s="994">
        <v>11826573</v>
      </c>
      <c r="G39" s="994">
        <v>5094402</v>
      </c>
      <c r="H39" s="994" t="s">
        <v>233</v>
      </c>
      <c r="I39" s="994">
        <v>4621930</v>
      </c>
      <c r="J39" s="994" t="s">
        <v>233</v>
      </c>
      <c r="K39" s="994">
        <v>8113</v>
      </c>
      <c r="L39" s="994">
        <v>11577</v>
      </c>
      <c r="M39" s="994">
        <v>72122</v>
      </c>
      <c r="N39" s="994" t="s">
        <v>233</v>
      </c>
      <c r="O39" s="1773">
        <v>80</v>
      </c>
      <c r="P39" s="996" t="s">
        <v>275</v>
      </c>
      <c r="Q39" s="994">
        <v>46348</v>
      </c>
      <c r="R39" s="994">
        <v>371124</v>
      </c>
      <c r="S39" s="994">
        <v>1835312</v>
      </c>
      <c r="T39" s="1768" t="s">
        <v>233</v>
      </c>
      <c r="U39" s="1004"/>
      <c r="V39" s="1005">
        <v>432914</v>
      </c>
      <c r="W39" s="994">
        <v>724401</v>
      </c>
      <c r="X39" s="995">
        <v>91812</v>
      </c>
      <c r="Y39" s="994">
        <v>2223599</v>
      </c>
      <c r="Z39" s="1773">
        <v>80</v>
      </c>
      <c r="AA39" s="1762"/>
      <c r="AB39" s="150"/>
    </row>
    <row r="40" spans="2:28" s="108" customFormat="1" ht="22.5" customHeight="1">
      <c r="B40" s="997" t="s">
        <v>276</v>
      </c>
      <c r="C40" s="998">
        <v>27667407</v>
      </c>
      <c r="D40" s="999">
        <v>2292810</v>
      </c>
      <c r="E40" s="999" t="s">
        <v>233</v>
      </c>
      <c r="F40" s="999">
        <v>11924653</v>
      </c>
      <c r="G40" s="999">
        <v>5299282</v>
      </c>
      <c r="H40" s="999" t="s">
        <v>233</v>
      </c>
      <c r="I40" s="999">
        <v>4682827</v>
      </c>
      <c r="J40" s="999" t="s">
        <v>233</v>
      </c>
      <c r="K40" s="999">
        <v>7830</v>
      </c>
      <c r="L40" s="999">
        <v>11308</v>
      </c>
      <c r="M40" s="999">
        <v>74931</v>
      </c>
      <c r="N40" s="999" t="s">
        <v>233</v>
      </c>
      <c r="O40" s="1775">
        <v>81</v>
      </c>
      <c r="P40" s="1000" t="s">
        <v>276</v>
      </c>
      <c r="Q40" s="999">
        <v>46468</v>
      </c>
      <c r="R40" s="999">
        <v>372406</v>
      </c>
      <c r="S40" s="999">
        <v>1822117</v>
      </c>
      <c r="T40" s="1774" t="s">
        <v>233</v>
      </c>
      <c r="U40" s="1002"/>
      <c r="V40" s="1003">
        <v>472808</v>
      </c>
      <c r="W40" s="999">
        <v>659967</v>
      </c>
      <c r="X40" s="1001">
        <v>94069</v>
      </c>
      <c r="Y40" s="999">
        <v>2211760</v>
      </c>
      <c r="Z40" s="1775">
        <v>81</v>
      </c>
      <c r="AA40" s="1762"/>
      <c r="AB40" s="150"/>
    </row>
    <row r="41" spans="2:28" s="108" customFormat="1" ht="22.5" customHeight="1">
      <c r="B41" s="1772" t="s">
        <v>277</v>
      </c>
      <c r="C41" s="993">
        <v>27793979</v>
      </c>
      <c r="D41" s="994">
        <v>2227615</v>
      </c>
      <c r="E41" s="994" t="s">
        <v>233</v>
      </c>
      <c r="F41" s="994">
        <v>11901520</v>
      </c>
      <c r="G41" s="994">
        <v>5623975</v>
      </c>
      <c r="H41" s="994" t="s">
        <v>233</v>
      </c>
      <c r="I41" s="994">
        <v>4600551</v>
      </c>
      <c r="J41" s="994" t="s">
        <v>233</v>
      </c>
      <c r="K41" s="994">
        <v>7557</v>
      </c>
      <c r="L41" s="994">
        <v>10786</v>
      </c>
      <c r="M41" s="994">
        <v>76521</v>
      </c>
      <c r="N41" s="994" t="s">
        <v>233</v>
      </c>
      <c r="O41" s="1773">
        <v>82</v>
      </c>
      <c r="P41" s="996" t="s">
        <v>277</v>
      </c>
      <c r="Q41" s="994">
        <v>46909</v>
      </c>
      <c r="R41" s="994">
        <v>374273</v>
      </c>
      <c r="S41" s="994">
        <v>1817650</v>
      </c>
      <c r="T41" s="1768" t="s">
        <v>233</v>
      </c>
      <c r="U41" s="1004"/>
      <c r="V41" s="1005">
        <v>478934</v>
      </c>
      <c r="W41" s="994">
        <v>627688</v>
      </c>
      <c r="X41" s="995">
        <v>94864</v>
      </c>
      <c r="Y41" s="994">
        <v>2209422</v>
      </c>
      <c r="Z41" s="1773">
        <v>82</v>
      </c>
      <c r="AA41" s="1762"/>
      <c r="AB41" s="150"/>
    </row>
    <row r="42" spans="2:28" s="108" customFormat="1" ht="22.5" customHeight="1">
      <c r="B42" s="1772" t="s">
        <v>278</v>
      </c>
      <c r="C42" s="993">
        <v>27828833</v>
      </c>
      <c r="D42" s="994">
        <v>2192808</v>
      </c>
      <c r="E42" s="994" t="s">
        <v>233</v>
      </c>
      <c r="F42" s="994">
        <v>11739452</v>
      </c>
      <c r="G42" s="994">
        <v>5706810</v>
      </c>
      <c r="H42" s="994" t="s">
        <v>233</v>
      </c>
      <c r="I42" s="994">
        <v>4716105</v>
      </c>
      <c r="J42" s="994" t="s">
        <v>233</v>
      </c>
      <c r="K42" s="994">
        <v>7273</v>
      </c>
      <c r="L42" s="994">
        <v>10328</v>
      </c>
      <c r="M42" s="994">
        <v>76770</v>
      </c>
      <c r="N42" s="994" t="s">
        <v>233</v>
      </c>
      <c r="O42" s="1773">
        <v>83</v>
      </c>
      <c r="P42" s="996" t="s">
        <v>278</v>
      </c>
      <c r="Q42" s="994">
        <v>47245</v>
      </c>
      <c r="R42" s="994">
        <v>379425</v>
      </c>
      <c r="S42" s="994">
        <v>1834493</v>
      </c>
      <c r="T42" s="1768" t="s">
        <v>233</v>
      </c>
      <c r="U42" s="1004"/>
      <c r="V42" s="1005">
        <v>512180</v>
      </c>
      <c r="W42" s="994">
        <v>605944</v>
      </c>
      <c r="X42" s="995">
        <v>94371</v>
      </c>
      <c r="Y42" s="994">
        <v>2231404</v>
      </c>
      <c r="Z42" s="1773">
        <v>83</v>
      </c>
      <c r="AA42" s="1762"/>
      <c r="AB42" s="150"/>
    </row>
    <row r="43" spans="2:28" s="108" customFormat="1" ht="22.5" customHeight="1">
      <c r="B43" s="1772" t="s">
        <v>279</v>
      </c>
      <c r="C43" s="993">
        <v>27801187</v>
      </c>
      <c r="D43" s="994">
        <v>2132942</v>
      </c>
      <c r="E43" s="994" t="s">
        <v>233</v>
      </c>
      <c r="F43" s="994">
        <v>11464221</v>
      </c>
      <c r="G43" s="994">
        <v>5828867</v>
      </c>
      <c r="H43" s="994" t="s">
        <v>233</v>
      </c>
      <c r="I43" s="994">
        <v>4891917</v>
      </c>
      <c r="J43" s="994" t="s">
        <v>233</v>
      </c>
      <c r="K43" s="994">
        <v>7013</v>
      </c>
      <c r="L43" s="994">
        <v>9716</v>
      </c>
      <c r="M43" s="994">
        <v>78139</v>
      </c>
      <c r="N43" s="994" t="s">
        <v>233</v>
      </c>
      <c r="O43" s="1773">
        <v>84</v>
      </c>
      <c r="P43" s="996" t="s">
        <v>279</v>
      </c>
      <c r="Q43" s="994">
        <v>47527</v>
      </c>
      <c r="R43" s="994">
        <v>381873</v>
      </c>
      <c r="S43" s="994">
        <v>1843153</v>
      </c>
      <c r="T43" s="1768" t="s">
        <v>233</v>
      </c>
      <c r="U43" s="1004"/>
      <c r="V43" s="1005">
        <v>536545</v>
      </c>
      <c r="W43" s="994">
        <v>579274</v>
      </c>
      <c r="X43" s="995">
        <v>94868</v>
      </c>
      <c r="Y43" s="994">
        <v>2242556</v>
      </c>
      <c r="Z43" s="1773">
        <v>84</v>
      </c>
      <c r="AA43" s="1762"/>
      <c r="AB43" s="150"/>
    </row>
    <row r="44" spans="2:28" s="108" customFormat="1" ht="22.5" customHeight="1">
      <c r="B44" s="1772" t="s">
        <v>280</v>
      </c>
      <c r="C44" s="993">
        <v>27763003</v>
      </c>
      <c r="D44" s="994">
        <v>2067951</v>
      </c>
      <c r="E44" s="994" t="s">
        <v>233</v>
      </c>
      <c r="F44" s="994">
        <v>11095372</v>
      </c>
      <c r="G44" s="994">
        <v>5990183</v>
      </c>
      <c r="H44" s="994" t="s">
        <v>233</v>
      </c>
      <c r="I44" s="994">
        <v>5177681</v>
      </c>
      <c r="J44" s="994" t="s">
        <v>233</v>
      </c>
      <c r="K44" s="994">
        <v>6780</v>
      </c>
      <c r="L44" s="994">
        <v>9404</v>
      </c>
      <c r="M44" s="994">
        <v>79217</v>
      </c>
      <c r="N44" s="994" t="s">
        <v>233</v>
      </c>
      <c r="O44" s="1773">
        <v>85</v>
      </c>
      <c r="P44" s="996" t="s">
        <v>280</v>
      </c>
      <c r="Q44" s="994">
        <v>48288</v>
      </c>
      <c r="R44" s="994">
        <v>371095</v>
      </c>
      <c r="S44" s="994">
        <v>1848698</v>
      </c>
      <c r="T44" s="1768" t="s">
        <v>233</v>
      </c>
      <c r="U44" s="1004"/>
      <c r="V44" s="1005">
        <v>538175</v>
      </c>
      <c r="W44" s="994">
        <v>530159</v>
      </c>
      <c r="X44" s="995">
        <v>95401</v>
      </c>
      <c r="Y44" s="994">
        <v>2237668</v>
      </c>
      <c r="Z44" s="1773">
        <v>85</v>
      </c>
      <c r="AA44" s="1762"/>
      <c r="AB44" s="150"/>
    </row>
    <row r="45" spans="2:28" s="108" customFormat="1" ht="22.5" customHeight="1">
      <c r="B45" s="997" t="s">
        <v>281</v>
      </c>
      <c r="C45" s="998">
        <v>27541049</v>
      </c>
      <c r="D45" s="999">
        <v>2018523</v>
      </c>
      <c r="E45" s="999" t="s">
        <v>233</v>
      </c>
      <c r="F45" s="999">
        <v>10665404</v>
      </c>
      <c r="G45" s="999">
        <v>6105749</v>
      </c>
      <c r="H45" s="999" t="s">
        <v>233</v>
      </c>
      <c r="I45" s="999">
        <v>5259307</v>
      </c>
      <c r="J45" s="999" t="s">
        <v>233</v>
      </c>
      <c r="K45" s="999">
        <v>6551</v>
      </c>
      <c r="L45" s="999">
        <v>9088</v>
      </c>
      <c r="M45" s="999">
        <v>80218</v>
      </c>
      <c r="N45" s="999" t="s">
        <v>233</v>
      </c>
      <c r="O45" s="1775">
        <v>86</v>
      </c>
      <c r="P45" s="1000" t="s">
        <v>281</v>
      </c>
      <c r="Q45" s="999">
        <v>49174</v>
      </c>
      <c r="R45" s="999">
        <v>396455</v>
      </c>
      <c r="S45" s="999">
        <v>1879532</v>
      </c>
      <c r="T45" s="1774" t="s">
        <v>233</v>
      </c>
      <c r="U45" s="1002"/>
      <c r="V45" s="1003">
        <v>587609</v>
      </c>
      <c r="W45" s="999">
        <v>483439</v>
      </c>
      <c r="X45" s="1001">
        <v>95857</v>
      </c>
      <c r="Y45" s="999">
        <v>2294317</v>
      </c>
      <c r="Z45" s="1775">
        <v>86</v>
      </c>
      <c r="AA45" s="1762"/>
      <c r="AB45" s="150"/>
    </row>
    <row r="46" spans="2:28" s="108" customFormat="1" ht="22.5" customHeight="1">
      <c r="B46" s="1772" t="s">
        <v>282</v>
      </c>
      <c r="C46" s="993">
        <v>27336289</v>
      </c>
      <c r="D46" s="994">
        <v>2016224</v>
      </c>
      <c r="E46" s="994" t="s">
        <v>233</v>
      </c>
      <c r="F46" s="994">
        <v>10226323</v>
      </c>
      <c r="G46" s="994">
        <v>6081330</v>
      </c>
      <c r="H46" s="994" t="s">
        <v>233</v>
      </c>
      <c r="I46" s="994">
        <v>5375107</v>
      </c>
      <c r="J46" s="994" t="s">
        <v>233</v>
      </c>
      <c r="K46" s="994">
        <v>6432</v>
      </c>
      <c r="L46" s="994">
        <v>8851</v>
      </c>
      <c r="M46" s="994">
        <v>80745</v>
      </c>
      <c r="N46" s="994" t="s">
        <v>233</v>
      </c>
      <c r="O46" s="1773">
        <v>87</v>
      </c>
      <c r="P46" s="996" t="s">
        <v>282</v>
      </c>
      <c r="Q46" s="994">
        <v>50078</v>
      </c>
      <c r="R46" s="994">
        <v>437641</v>
      </c>
      <c r="S46" s="994">
        <v>1934483</v>
      </c>
      <c r="T46" s="1768" t="s">
        <v>233</v>
      </c>
      <c r="U46" s="1004"/>
      <c r="V46" s="1005">
        <v>653026</v>
      </c>
      <c r="W46" s="994">
        <v>466049</v>
      </c>
      <c r="X46" s="995">
        <v>96028</v>
      </c>
      <c r="Y46" s="994">
        <v>2390770</v>
      </c>
      <c r="Z46" s="1773">
        <v>87</v>
      </c>
      <c r="AA46" s="1762"/>
      <c r="AB46" s="150"/>
    </row>
    <row r="47" spans="2:28" s="108" customFormat="1" ht="22.5" customHeight="1" thickBot="1">
      <c r="B47" s="1006" t="s">
        <v>283</v>
      </c>
      <c r="C47" s="1007">
        <v>27087146</v>
      </c>
      <c r="D47" s="1008">
        <v>2041820</v>
      </c>
      <c r="E47" s="1008" t="s">
        <v>233</v>
      </c>
      <c r="F47" s="1008">
        <v>9872520</v>
      </c>
      <c r="G47" s="1008">
        <v>5896080</v>
      </c>
      <c r="H47" s="1008" t="s">
        <v>233</v>
      </c>
      <c r="I47" s="1008">
        <v>5533393</v>
      </c>
      <c r="J47" s="1008" t="s">
        <v>233</v>
      </c>
      <c r="K47" s="1008">
        <v>6257</v>
      </c>
      <c r="L47" s="1008">
        <v>8538</v>
      </c>
      <c r="M47" s="1008">
        <v>81030</v>
      </c>
      <c r="N47" s="1008" t="s">
        <v>233</v>
      </c>
      <c r="O47" s="1782">
        <v>88</v>
      </c>
      <c r="P47" s="1009" t="s">
        <v>283</v>
      </c>
      <c r="Q47" s="1008">
        <v>50934</v>
      </c>
      <c r="R47" s="1008">
        <v>450436</v>
      </c>
      <c r="S47" s="1008">
        <v>1994616</v>
      </c>
      <c r="T47" s="1783" t="s">
        <v>233</v>
      </c>
      <c r="U47" s="1010"/>
      <c r="V47" s="1011">
        <v>699534</v>
      </c>
      <c r="W47" s="1008">
        <v>451988</v>
      </c>
      <c r="X47" s="1012">
        <v>95825</v>
      </c>
      <c r="Y47" s="1008">
        <v>2463947</v>
      </c>
      <c r="Z47" s="1782">
        <v>88</v>
      </c>
      <c r="AA47" s="1762"/>
      <c r="AB47" s="150"/>
    </row>
    <row r="48" spans="2:28" s="108" customFormat="1" ht="14.25" customHeight="1">
      <c r="B48" s="107" t="s">
        <v>1068</v>
      </c>
      <c r="O48" s="109" t="s">
        <v>1069</v>
      </c>
      <c r="P48" s="107" t="s">
        <v>1070</v>
      </c>
      <c r="Z48" s="109" t="s">
        <v>1255</v>
      </c>
      <c r="AA48" s="1762"/>
      <c r="AB48" s="109"/>
    </row>
    <row r="49" spans="2:34" s="108" customFormat="1" ht="16.5" customHeight="1">
      <c r="B49" s="110"/>
      <c r="C49" s="2247" t="s">
        <v>1352</v>
      </c>
      <c r="D49" s="2247"/>
      <c r="E49" s="2247"/>
      <c r="F49" s="2247"/>
      <c r="G49" s="2247"/>
      <c r="H49" s="2247"/>
      <c r="I49" s="2247"/>
      <c r="J49" s="2247"/>
      <c r="K49" s="2247"/>
      <c r="L49" s="2247"/>
      <c r="M49" s="2247"/>
      <c r="N49" s="1763"/>
      <c r="O49" s="113"/>
      <c r="P49" s="111"/>
      <c r="Q49" s="2247" t="s">
        <v>1353</v>
      </c>
      <c r="R49" s="2247"/>
      <c r="S49" s="2247"/>
      <c r="T49" s="2247"/>
      <c r="U49" s="2247"/>
      <c r="V49" s="2247"/>
      <c r="W49" s="2247"/>
      <c r="X49" s="2247"/>
      <c r="Y49" s="2247"/>
      <c r="Z49" s="114"/>
      <c r="AA49" s="1762"/>
      <c r="AB49" s="113"/>
    </row>
    <row r="50" spans="2:34" s="108" customFormat="1" ht="16.5" customHeight="1">
      <c r="B50" s="113"/>
      <c r="D50" s="114"/>
      <c r="E50" s="114"/>
      <c r="F50" s="115" t="s">
        <v>321</v>
      </c>
      <c r="I50" s="115" t="s">
        <v>1393</v>
      </c>
      <c r="K50" s="114"/>
      <c r="L50" s="114"/>
      <c r="M50" s="114"/>
      <c r="N50" s="114"/>
      <c r="O50" s="113"/>
      <c r="P50" s="111"/>
      <c r="Q50" s="111"/>
      <c r="S50" s="115" t="s">
        <v>322</v>
      </c>
      <c r="T50" s="115"/>
      <c r="U50" s="115" t="s">
        <v>1393</v>
      </c>
      <c r="V50" s="115"/>
      <c r="W50" s="115"/>
      <c r="X50" s="115"/>
      <c r="Y50" s="115"/>
      <c r="Z50" s="111"/>
      <c r="AA50" s="1762"/>
      <c r="AB50" s="111"/>
    </row>
    <row r="51" spans="2:34" s="116" customFormat="1" ht="4.5" customHeight="1" thickBot="1">
      <c r="B51" s="113"/>
      <c r="C51" s="113"/>
      <c r="D51" s="113"/>
      <c r="E51" s="113"/>
      <c r="F51" s="113"/>
      <c r="G51" s="113"/>
      <c r="H51" s="113"/>
      <c r="I51" s="113"/>
      <c r="J51" s="113"/>
      <c r="K51" s="113"/>
      <c r="L51" s="113"/>
      <c r="M51" s="113"/>
      <c r="N51" s="113"/>
      <c r="O51" s="113"/>
      <c r="P51" s="114"/>
      <c r="Q51" s="114"/>
      <c r="R51" s="114"/>
      <c r="S51" s="114"/>
      <c r="T51" s="114"/>
      <c r="U51" s="114"/>
      <c r="V51" s="114"/>
      <c r="W51" s="114"/>
      <c r="X51" s="114"/>
      <c r="Y51" s="114"/>
      <c r="Z51" s="114"/>
      <c r="AA51" s="1762"/>
      <c r="AB51" s="113"/>
    </row>
    <row r="52" spans="2:34" s="116" customFormat="1" ht="31.5" customHeight="1">
      <c r="B52" s="2248" t="s">
        <v>1256</v>
      </c>
      <c r="C52" s="118" t="s">
        <v>4</v>
      </c>
      <c r="D52" s="119" t="s">
        <v>5</v>
      </c>
      <c r="E52" s="121" t="s">
        <v>1169</v>
      </c>
      <c r="F52" s="119" t="s">
        <v>6</v>
      </c>
      <c r="G52" s="119" t="s">
        <v>7</v>
      </c>
      <c r="H52" s="119" t="s">
        <v>1184</v>
      </c>
      <c r="I52" s="119" t="s">
        <v>8</v>
      </c>
      <c r="J52" s="119" t="s">
        <v>53</v>
      </c>
      <c r="K52" s="119" t="s">
        <v>9</v>
      </c>
      <c r="L52" s="119" t="s">
        <v>213</v>
      </c>
      <c r="M52" s="119" t="s">
        <v>323</v>
      </c>
      <c r="N52" s="117" t="s">
        <v>65</v>
      </c>
      <c r="O52" s="2243" t="s">
        <v>16</v>
      </c>
      <c r="P52" s="2248" t="s">
        <v>16</v>
      </c>
      <c r="Q52" s="120" t="s">
        <v>324</v>
      </c>
      <c r="R52" s="121" t="s">
        <v>11</v>
      </c>
      <c r="S52" s="121" t="s">
        <v>205</v>
      </c>
      <c r="T52" s="122" t="s">
        <v>325</v>
      </c>
      <c r="U52" s="2250" t="s">
        <v>14</v>
      </c>
      <c r="V52" s="2251"/>
      <c r="W52" s="121" t="s">
        <v>15</v>
      </c>
      <c r="X52" s="123" t="s">
        <v>326</v>
      </c>
      <c r="Y52" s="124" t="s">
        <v>327</v>
      </c>
      <c r="Z52" s="2243" t="s">
        <v>16</v>
      </c>
      <c r="AA52" s="1762"/>
      <c r="AB52" s="125"/>
      <c r="AC52" s="108"/>
      <c r="AD52" s="108"/>
      <c r="AE52" s="108"/>
      <c r="AF52" s="108"/>
      <c r="AG52" s="108"/>
      <c r="AH52" s="108"/>
    </row>
    <row r="53" spans="2:34" s="116" customFormat="1" ht="36" customHeight="1">
      <c r="B53" s="2249"/>
      <c r="C53" s="126" t="s">
        <v>26</v>
      </c>
      <c r="D53" s="127" t="s">
        <v>27</v>
      </c>
      <c r="E53" s="1764" t="s">
        <v>1176</v>
      </c>
      <c r="F53" s="127" t="s">
        <v>28</v>
      </c>
      <c r="G53" s="127" t="s">
        <v>221</v>
      </c>
      <c r="H53" s="1765" t="s">
        <v>1187</v>
      </c>
      <c r="I53" s="127" t="s">
        <v>222</v>
      </c>
      <c r="J53" s="127" t="s">
        <v>30</v>
      </c>
      <c r="K53" s="128" t="s">
        <v>1062</v>
      </c>
      <c r="L53" s="127" t="s">
        <v>1063</v>
      </c>
      <c r="M53" s="127" t="s">
        <v>1067</v>
      </c>
      <c r="N53" s="1766" t="s">
        <v>226</v>
      </c>
      <c r="O53" s="2244"/>
      <c r="P53" s="2249"/>
      <c r="Q53" s="130" t="s">
        <v>329</v>
      </c>
      <c r="R53" s="131" t="s">
        <v>330</v>
      </c>
      <c r="S53" s="131" t="s">
        <v>331</v>
      </c>
      <c r="T53" s="131" t="s">
        <v>332</v>
      </c>
      <c r="U53" s="2245" t="s">
        <v>333</v>
      </c>
      <c r="V53" s="2246"/>
      <c r="W53" s="132" t="s">
        <v>334</v>
      </c>
      <c r="X53" s="133" t="s">
        <v>230</v>
      </c>
      <c r="Y53" s="134" t="s">
        <v>336</v>
      </c>
      <c r="Z53" s="2244"/>
      <c r="AA53" s="1762"/>
      <c r="AB53" s="125"/>
      <c r="AC53" s="108"/>
      <c r="AD53" s="108"/>
      <c r="AE53" s="108"/>
      <c r="AF53" s="108"/>
      <c r="AG53" s="108"/>
      <c r="AH53" s="108"/>
    </row>
    <row r="54" spans="2:34" s="108" customFormat="1" ht="22.5" customHeight="1">
      <c r="B54" s="184" t="s">
        <v>1298</v>
      </c>
      <c r="C54" s="993">
        <v>26767567</v>
      </c>
      <c r="D54" s="994">
        <v>2037614</v>
      </c>
      <c r="E54" s="994" t="s">
        <v>233</v>
      </c>
      <c r="F54" s="994">
        <v>9606627</v>
      </c>
      <c r="G54" s="994">
        <v>5619297</v>
      </c>
      <c r="H54" s="994" t="s">
        <v>233</v>
      </c>
      <c r="I54" s="994">
        <v>5644376</v>
      </c>
      <c r="J54" s="994" t="s">
        <v>233</v>
      </c>
      <c r="K54" s="994">
        <v>6006</v>
      </c>
      <c r="L54" s="994">
        <v>8319</v>
      </c>
      <c r="M54" s="994">
        <v>80683</v>
      </c>
      <c r="N54" s="994" t="s">
        <v>233</v>
      </c>
      <c r="O54" s="1773">
        <v>89</v>
      </c>
      <c r="P54" s="1769" t="s">
        <v>1298</v>
      </c>
      <c r="Q54" s="994">
        <v>51966</v>
      </c>
      <c r="R54" s="994">
        <v>461849</v>
      </c>
      <c r="S54" s="994">
        <v>2066962</v>
      </c>
      <c r="T54" s="1768" t="s">
        <v>233</v>
      </c>
      <c r="U54" s="1004"/>
      <c r="V54" s="1005">
        <v>741682</v>
      </c>
      <c r="W54" s="994">
        <v>442186</v>
      </c>
      <c r="X54" s="995">
        <v>95008</v>
      </c>
      <c r="Y54" s="994">
        <v>2548267</v>
      </c>
      <c r="Z54" s="1773">
        <v>89</v>
      </c>
      <c r="AA54" s="1762"/>
      <c r="AB54" s="150"/>
    </row>
    <row r="55" spans="2:34" s="108" customFormat="1" ht="22.5" customHeight="1">
      <c r="B55" s="1784" t="s">
        <v>346</v>
      </c>
      <c r="C55" s="993">
        <v>26349707</v>
      </c>
      <c r="D55" s="994">
        <v>2007964</v>
      </c>
      <c r="E55" s="994" t="s">
        <v>233</v>
      </c>
      <c r="F55" s="994">
        <v>9373295</v>
      </c>
      <c r="G55" s="994">
        <v>5369162</v>
      </c>
      <c r="H55" s="994" t="s">
        <v>233</v>
      </c>
      <c r="I55" s="994">
        <v>5623336</v>
      </c>
      <c r="J55" s="994" t="s">
        <v>233</v>
      </c>
      <c r="K55" s="994">
        <v>5599</v>
      </c>
      <c r="L55" s="994">
        <v>8169</v>
      </c>
      <c r="M55" s="994">
        <v>79729</v>
      </c>
      <c r="N55" s="994" t="s">
        <v>233</v>
      </c>
      <c r="O55" s="1773">
        <v>90</v>
      </c>
      <c r="P55" s="1013" t="s">
        <v>346</v>
      </c>
      <c r="Q55" s="994">
        <v>52930</v>
      </c>
      <c r="R55" s="994">
        <v>479389</v>
      </c>
      <c r="S55" s="994">
        <v>2133362</v>
      </c>
      <c r="T55" s="1768" t="s">
        <v>233</v>
      </c>
      <c r="U55" s="1004"/>
      <c r="V55" s="1005">
        <v>791431</v>
      </c>
      <c r="W55" s="994">
        <v>425341</v>
      </c>
      <c r="X55" s="995">
        <v>93497</v>
      </c>
      <c r="Y55" s="994">
        <v>2632459</v>
      </c>
      <c r="Z55" s="1773">
        <v>90</v>
      </c>
      <c r="AA55" s="1762"/>
      <c r="AB55" s="150"/>
    </row>
    <row r="56" spans="2:34" s="108" customFormat="1" ht="22.5" customHeight="1">
      <c r="B56" s="1014" t="s">
        <v>347</v>
      </c>
      <c r="C56" s="998">
        <v>25874430</v>
      </c>
      <c r="D56" s="999">
        <v>1977611</v>
      </c>
      <c r="E56" s="999" t="s">
        <v>233</v>
      </c>
      <c r="F56" s="999">
        <v>9157429</v>
      </c>
      <c r="G56" s="999">
        <v>5188314</v>
      </c>
      <c r="H56" s="999" t="s">
        <v>233</v>
      </c>
      <c r="I56" s="999">
        <v>5454929</v>
      </c>
      <c r="J56" s="999" t="s">
        <v>233</v>
      </c>
      <c r="K56" s="999">
        <v>5228</v>
      </c>
      <c r="L56" s="999">
        <v>8149</v>
      </c>
      <c r="M56" s="999">
        <v>78157</v>
      </c>
      <c r="N56" s="999" t="s">
        <v>233</v>
      </c>
      <c r="O56" s="1775">
        <v>91</v>
      </c>
      <c r="P56" s="1015" t="s">
        <v>347</v>
      </c>
      <c r="Q56" s="999">
        <v>53698</v>
      </c>
      <c r="R56" s="999">
        <v>504087</v>
      </c>
      <c r="S56" s="999">
        <v>2205516</v>
      </c>
      <c r="T56" s="1774" t="s">
        <v>233</v>
      </c>
      <c r="U56" s="1002"/>
      <c r="V56" s="1003">
        <v>834713</v>
      </c>
      <c r="W56" s="999">
        <v>406599</v>
      </c>
      <c r="X56" s="1001">
        <v>91534</v>
      </c>
      <c r="Y56" s="999">
        <v>2729678</v>
      </c>
      <c r="Z56" s="1775">
        <v>91</v>
      </c>
      <c r="AA56" s="1762"/>
      <c r="AB56" s="150"/>
    </row>
    <row r="57" spans="2:34" s="108" customFormat="1" ht="22.5" customHeight="1">
      <c r="B57" s="1784" t="s">
        <v>348</v>
      </c>
      <c r="C57" s="993">
        <v>25365318</v>
      </c>
      <c r="D57" s="994">
        <v>1948868</v>
      </c>
      <c r="E57" s="994" t="s">
        <v>233</v>
      </c>
      <c r="F57" s="994">
        <v>8947226</v>
      </c>
      <c r="G57" s="994">
        <v>5036840</v>
      </c>
      <c r="H57" s="994" t="s">
        <v>233</v>
      </c>
      <c r="I57" s="994">
        <v>5218497</v>
      </c>
      <c r="J57" s="994" t="s">
        <v>233</v>
      </c>
      <c r="K57" s="994">
        <v>4919</v>
      </c>
      <c r="L57" s="994">
        <v>7997</v>
      </c>
      <c r="M57" s="994">
        <v>76668</v>
      </c>
      <c r="N57" s="994" t="s">
        <v>233</v>
      </c>
      <c r="O57" s="1773">
        <v>92</v>
      </c>
      <c r="P57" s="1013" t="s">
        <v>348</v>
      </c>
      <c r="Q57" s="994">
        <v>54786</v>
      </c>
      <c r="R57" s="994">
        <v>524538</v>
      </c>
      <c r="S57" s="994">
        <v>2293269</v>
      </c>
      <c r="T57" s="1768" t="s">
        <v>233</v>
      </c>
      <c r="U57" s="1004"/>
      <c r="V57" s="1005">
        <v>861903</v>
      </c>
      <c r="W57" s="994">
        <v>389807</v>
      </c>
      <c r="X57" s="995">
        <v>89584</v>
      </c>
      <c r="Y57" s="994">
        <v>2838567</v>
      </c>
      <c r="Z57" s="1773">
        <v>92</v>
      </c>
      <c r="AA57" s="1762"/>
      <c r="AB57" s="150"/>
    </row>
    <row r="58" spans="2:34" s="108" customFormat="1" ht="22.5" customHeight="1">
      <c r="B58" s="1784" t="s">
        <v>349</v>
      </c>
      <c r="C58" s="993">
        <v>24825745</v>
      </c>
      <c r="D58" s="994">
        <v>1907110</v>
      </c>
      <c r="E58" s="994" t="s">
        <v>233</v>
      </c>
      <c r="F58" s="994">
        <v>8768881</v>
      </c>
      <c r="G58" s="994">
        <v>4850137</v>
      </c>
      <c r="H58" s="994" t="s">
        <v>233</v>
      </c>
      <c r="I58" s="994">
        <v>5010472</v>
      </c>
      <c r="J58" s="994" t="s">
        <v>233</v>
      </c>
      <c r="K58" s="994">
        <v>4773</v>
      </c>
      <c r="L58" s="994">
        <v>7842</v>
      </c>
      <c r="M58" s="994">
        <v>75426</v>
      </c>
      <c r="N58" s="994" t="s">
        <v>233</v>
      </c>
      <c r="O58" s="1773">
        <v>93</v>
      </c>
      <c r="P58" s="1013" t="s">
        <v>349</v>
      </c>
      <c r="Q58" s="994">
        <v>55453</v>
      </c>
      <c r="R58" s="994">
        <v>530294</v>
      </c>
      <c r="S58" s="994">
        <v>2389648</v>
      </c>
      <c r="T58" s="1768" t="s">
        <v>233</v>
      </c>
      <c r="U58" s="1004"/>
      <c r="V58" s="1005">
        <v>859173</v>
      </c>
      <c r="W58" s="994">
        <v>366536</v>
      </c>
      <c r="X58" s="995">
        <v>88041</v>
      </c>
      <c r="Y58" s="994">
        <v>2941310</v>
      </c>
      <c r="Z58" s="1773">
        <v>93</v>
      </c>
      <c r="AA58" s="1762"/>
      <c r="AB58" s="150"/>
    </row>
    <row r="59" spans="2:34" s="108" customFormat="1" ht="22.5" customHeight="1">
      <c r="B59" s="1784" t="s">
        <v>350</v>
      </c>
      <c r="C59" s="993">
        <v>24300710</v>
      </c>
      <c r="D59" s="994">
        <v>1852183</v>
      </c>
      <c r="E59" s="994" t="s">
        <v>233</v>
      </c>
      <c r="F59" s="994">
        <v>8582871</v>
      </c>
      <c r="G59" s="994">
        <v>4681166</v>
      </c>
      <c r="H59" s="994" t="s">
        <v>233</v>
      </c>
      <c r="I59" s="994">
        <v>4862725</v>
      </c>
      <c r="J59" s="994" t="s">
        <v>233</v>
      </c>
      <c r="K59" s="994">
        <v>4696</v>
      </c>
      <c r="L59" s="994">
        <v>7557</v>
      </c>
      <c r="M59" s="994">
        <v>74966</v>
      </c>
      <c r="N59" s="994" t="s">
        <v>233</v>
      </c>
      <c r="O59" s="1773">
        <v>94</v>
      </c>
      <c r="P59" s="1013" t="s">
        <v>350</v>
      </c>
      <c r="Q59" s="994">
        <v>55938</v>
      </c>
      <c r="R59" s="994">
        <v>520638</v>
      </c>
      <c r="S59" s="994">
        <v>2481805</v>
      </c>
      <c r="T59" s="1768" t="s">
        <v>233</v>
      </c>
      <c r="U59" s="1004"/>
      <c r="V59" s="1005">
        <v>837102</v>
      </c>
      <c r="W59" s="994">
        <v>339063</v>
      </c>
      <c r="X59" s="995">
        <v>87219</v>
      </c>
      <c r="Y59" s="994">
        <v>3024258</v>
      </c>
      <c r="Z59" s="1773">
        <v>94</v>
      </c>
      <c r="AA59" s="1762"/>
      <c r="AB59" s="150"/>
      <c r="AC59" s="146"/>
      <c r="AD59" s="146"/>
      <c r="AE59" s="150"/>
      <c r="AF59" s="150"/>
      <c r="AG59" s="150"/>
      <c r="AH59" s="150"/>
    </row>
    <row r="60" spans="2:34" s="108" customFormat="1" ht="22.5" customHeight="1">
      <c r="B60" s="1784" t="s">
        <v>357</v>
      </c>
      <c r="C60" s="993">
        <v>23796698</v>
      </c>
      <c r="D60" s="994">
        <v>1808432</v>
      </c>
      <c r="E60" s="1019" t="s">
        <v>233</v>
      </c>
      <c r="F60" s="994">
        <v>8370246</v>
      </c>
      <c r="G60" s="994">
        <v>4570390</v>
      </c>
      <c r="H60" s="1019" t="s">
        <v>233</v>
      </c>
      <c r="I60" s="994">
        <v>4724945</v>
      </c>
      <c r="J60" s="994" t="s">
        <v>233</v>
      </c>
      <c r="K60" s="994">
        <v>4611</v>
      </c>
      <c r="L60" s="994">
        <v>7257</v>
      </c>
      <c r="M60" s="994">
        <v>74966</v>
      </c>
      <c r="N60" s="1019" t="s">
        <v>233</v>
      </c>
      <c r="O60" s="1773">
        <v>95</v>
      </c>
      <c r="P60" s="1013" t="s">
        <v>357</v>
      </c>
      <c r="Q60" s="994">
        <v>56234</v>
      </c>
      <c r="R60" s="994">
        <v>498516</v>
      </c>
      <c r="S60" s="994">
        <v>2546649</v>
      </c>
      <c r="T60" s="1768" t="s">
        <v>233</v>
      </c>
      <c r="U60" s="1004"/>
      <c r="V60" s="1005">
        <v>813347</v>
      </c>
      <c r="W60" s="994">
        <v>321105</v>
      </c>
      <c r="X60" s="995">
        <v>86834</v>
      </c>
      <c r="Y60" s="994">
        <v>3067242</v>
      </c>
      <c r="Z60" s="1773">
        <v>95</v>
      </c>
      <c r="AA60" s="1294"/>
      <c r="AB60" s="150"/>
      <c r="AC60" s="174"/>
      <c r="AD60" s="174"/>
      <c r="AE60" s="174"/>
      <c r="AF60" s="174"/>
      <c r="AG60" s="174"/>
      <c r="AH60" s="174"/>
    </row>
    <row r="61" spans="2:34" s="108" customFormat="1" ht="22.5" customHeight="1">
      <c r="B61" s="1014" t="s">
        <v>358</v>
      </c>
      <c r="C61" s="1016">
        <v>23297307</v>
      </c>
      <c r="D61" s="999">
        <v>1798051</v>
      </c>
      <c r="E61" s="999" t="s">
        <v>233</v>
      </c>
      <c r="F61" s="999">
        <v>8105629</v>
      </c>
      <c r="G61" s="999">
        <v>4527400</v>
      </c>
      <c r="H61" s="999" t="s">
        <v>233</v>
      </c>
      <c r="I61" s="999">
        <v>4547497</v>
      </c>
      <c r="J61" s="999" t="s">
        <v>233</v>
      </c>
      <c r="K61" s="999">
        <v>4442</v>
      </c>
      <c r="L61" s="999">
        <v>6999</v>
      </c>
      <c r="M61" s="999">
        <v>74852</v>
      </c>
      <c r="N61" s="999" t="s">
        <v>233</v>
      </c>
      <c r="O61" s="1775">
        <v>96</v>
      </c>
      <c r="P61" s="1015" t="s">
        <v>358</v>
      </c>
      <c r="Q61" s="999">
        <v>56396</v>
      </c>
      <c r="R61" s="999">
        <v>473279</v>
      </c>
      <c r="S61" s="999">
        <v>2596667</v>
      </c>
      <c r="T61" s="1774" t="s">
        <v>233</v>
      </c>
      <c r="U61" s="1002"/>
      <c r="V61" s="1003">
        <v>799551</v>
      </c>
      <c r="W61" s="999">
        <v>306544</v>
      </c>
      <c r="X61" s="1001">
        <v>86293</v>
      </c>
      <c r="Y61" s="999">
        <v>3092195</v>
      </c>
      <c r="Z61" s="1775">
        <v>96</v>
      </c>
      <c r="AA61" s="1762"/>
      <c r="AB61" s="150"/>
      <c r="AC61" s="174"/>
      <c r="AD61" s="174"/>
      <c r="AE61" s="174"/>
      <c r="AF61" s="174"/>
      <c r="AG61" s="174"/>
      <c r="AH61" s="174"/>
    </row>
    <row r="62" spans="2:34" s="108" customFormat="1" ht="22.5" customHeight="1">
      <c r="B62" s="1784" t="s">
        <v>359</v>
      </c>
      <c r="C62" s="993">
        <v>22789970</v>
      </c>
      <c r="D62" s="994">
        <v>1789523</v>
      </c>
      <c r="E62" s="994" t="s">
        <v>233</v>
      </c>
      <c r="F62" s="994">
        <v>7855387</v>
      </c>
      <c r="G62" s="994">
        <v>4481480</v>
      </c>
      <c r="H62" s="994" t="s">
        <v>233</v>
      </c>
      <c r="I62" s="994">
        <v>4371360</v>
      </c>
      <c r="J62" s="994" t="s">
        <v>233</v>
      </c>
      <c r="K62" s="994">
        <v>4323</v>
      </c>
      <c r="L62" s="994">
        <v>6841</v>
      </c>
      <c r="M62" s="994">
        <v>75280</v>
      </c>
      <c r="N62" s="994" t="s">
        <v>233</v>
      </c>
      <c r="O62" s="1773">
        <v>97</v>
      </c>
      <c r="P62" s="1013" t="s">
        <v>359</v>
      </c>
      <c r="Q62" s="994">
        <v>56294</v>
      </c>
      <c r="R62" s="994">
        <v>446750</v>
      </c>
      <c r="S62" s="994">
        <v>2633790</v>
      </c>
      <c r="T62" s="1768" t="s">
        <v>233</v>
      </c>
      <c r="U62" s="1004"/>
      <c r="V62" s="1005">
        <v>788996</v>
      </c>
      <c r="W62" s="994">
        <v>279946</v>
      </c>
      <c r="X62" s="995">
        <v>86444</v>
      </c>
      <c r="Y62" s="994">
        <v>3102565</v>
      </c>
      <c r="Z62" s="1773">
        <v>97</v>
      </c>
      <c r="AA62" s="1762"/>
      <c r="AB62" s="150"/>
      <c r="AC62" s="174"/>
      <c r="AD62" s="174"/>
      <c r="AE62" s="174"/>
      <c r="AF62" s="174"/>
      <c r="AG62" s="174"/>
      <c r="AH62" s="174"/>
    </row>
    <row r="63" spans="2:34" s="108" customFormat="1" ht="22.5" customHeight="1">
      <c r="B63" s="1784" t="s">
        <v>360</v>
      </c>
      <c r="C63" s="993">
        <v>22331363</v>
      </c>
      <c r="D63" s="994">
        <v>1786129</v>
      </c>
      <c r="E63" s="994" t="s">
        <v>233</v>
      </c>
      <c r="F63" s="994">
        <v>7663533</v>
      </c>
      <c r="G63" s="994">
        <v>4380604</v>
      </c>
      <c r="H63" s="994" t="s">
        <v>233</v>
      </c>
      <c r="I63" s="994">
        <v>4258385</v>
      </c>
      <c r="J63" s="994" t="s">
        <v>233</v>
      </c>
      <c r="K63" s="994">
        <v>4199</v>
      </c>
      <c r="L63" s="994">
        <v>6826</v>
      </c>
      <c r="M63" s="994">
        <v>76420</v>
      </c>
      <c r="N63" s="994" t="s">
        <v>233</v>
      </c>
      <c r="O63" s="1773">
        <v>98</v>
      </c>
      <c r="P63" s="1013" t="s">
        <v>360</v>
      </c>
      <c r="Q63" s="994">
        <v>56214</v>
      </c>
      <c r="R63" s="994">
        <v>416825</v>
      </c>
      <c r="S63" s="994">
        <v>2668086</v>
      </c>
      <c r="T63" s="1768" t="s">
        <v>233</v>
      </c>
      <c r="U63" s="1004"/>
      <c r="V63" s="1005">
        <v>761049</v>
      </c>
      <c r="W63" s="994">
        <v>253093</v>
      </c>
      <c r="X63" s="995">
        <v>87445</v>
      </c>
      <c r="Y63" s="994">
        <v>3106932</v>
      </c>
      <c r="Z63" s="1773">
        <v>98</v>
      </c>
      <c r="AA63" s="1762"/>
      <c r="AB63" s="150"/>
      <c r="AC63" s="174"/>
      <c r="AD63" s="174"/>
      <c r="AE63" s="174"/>
      <c r="AF63" s="174"/>
      <c r="AG63" s="174"/>
      <c r="AH63" s="174"/>
    </row>
    <row r="64" spans="2:34" s="108" customFormat="1" ht="22.5" customHeight="1">
      <c r="B64" s="1784" t="s">
        <v>361</v>
      </c>
      <c r="C64" s="993">
        <v>21942875</v>
      </c>
      <c r="D64" s="994">
        <v>1778286</v>
      </c>
      <c r="E64" s="994" t="s">
        <v>233</v>
      </c>
      <c r="F64" s="994">
        <v>7500317</v>
      </c>
      <c r="G64" s="994">
        <v>4243762</v>
      </c>
      <c r="H64" s="994" t="s">
        <v>233</v>
      </c>
      <c r="I64" s="994">
        <v>4211826</v>
      </c>
      <c r="J64" s="994">
        <v>236</v>
      </c>
      <c r="K64" s="994">
        <v>4172</v>
      </c>
      <c r="L64" s="994">
        <v>6824</v>
      </c>
      <c r="M64" s="994">
        <v>77818</v>
      </c>
      <c r="N64" s="994" t="s">
        <v>233</v>
      </c>
      <c r="O64" s="1773">
        <v>99</v>
      </c>
      <c r="P64" s="1013" t="s">
        <v>361</v>
      </c>
      <c r="Q64" s="994">
        <v>56436</v>
      </c>
      <c r="R64" s="994">
        <v>377852</v>
      </c>
      <c r="S64" s="994">
        <v>2701104</v>
      </c>
      <c r="T64" s="1768" t="s">
        <v>233</v>
      </c>
      <c r="U64" s="1004"/>
      <c r="V64" s="1005">
        <v>753740</v>
      </c>
      <c r="W64" s="994">
        <v>230502</v>
      </c>
      <c r="X64" s="995">
        <v>88814</v>
      </c>
      <c r="Y64" s="994">
        <v>3101132</v>
      </c>
      <c r="Z64" s="1773">
        <v>99</v>
      </c>
      <c r="AA64" s="1294"/>
      <c r="AB64" s="150"/>
      <c r="AC64" s="174"/>
      <c r="AD64" s="174"/>
      <c r="AE64" s="174"/>
      <c r="AF64" s="174"/>
      <c r="AG64" s="174"/>
      <c r="AH64" s="174"/>
    </row>
    <row r="65" spans="2:36" s="108" customFormat="1" ht="22.5" customHeight="1">
      <c r="B65" s="1017" t="s">
        <v>362</v>
      </c>
      <c r="C65" s="1018">
        <v>21598920</v>
      </c>
      <c r="D65" s="1019">
        <v>1773682</v>
      </c>
      <c r="E65" s="1019" t="s">
        <v>233</v>
      </c>
      <c r="F65" s="1019">
        <v>7366079</v>
      </c>
      <c r="G65" s="1019">
        <v>4103717</v>
      </c>
      <c r="H65" s="1019" t="s">
        <v>233</v>
      </c>
      <c r="I65" s="1019">
        <v>4165434</v>
      </c>
      <c r="J65" s="1019">
        <v>1702</v>
      </c>
      <c r="K65" s="1019">
        <v>4089</v>
      </c>
      <c r="L65" s="1019">
        <v>6818</v>
      </c>
      <c r="M65" s="1019">
        <v>79197</v>
      </c>
      <c r="N65" s="1019" t="s">
        <v>233</v>
      </c>
      <c r="O65" s="178">
        <v>2000</v>
      </c>
      <c r="P65" s="1020" t="s">
        <v>362</v>
      </c>
      <c r="Q65" s="1019">
        <v>56714</v>
      </c>
      <c r="R65" s="1019">
        <v>327680</v>
      </c>
      <c r="S65" s="1019">
        <v>2740023</v>
      </c>
      <c r="T65" s="1785" t="s">
        <v>233</v>
      </c>
      <c r="U65" s="1021"/>
      <c r="V65" s="1022">
        <v>750824</v>
      </c>
      <c r="W65" s="1019">
        <v>222961</v>
      </c>
      <c r="X65" s="1023">
        <v>90104</v>
      </c>
      <c r="Y65" s="1024">
        <v>3090211</v>
      </c>
      <c r="Z65" s="178" t="s">
        <v>363</v>
      </c>
      <c r="AA65" s="1762"/>
      <c r="AB65" s="184"/>
      <c r="AC65" s="174"/>
      <c r="AD65" s="174"/>
      <c r="AE65" s="174"/>
      <c r="AF65" s="174"/>
      <c r="AG65" s="174"/>
      <c r="AH65" s="174"/>
    </row>
    <row r="66" spans="2:36" s="186" customFormat="1" ht="22.5" customHeight="1">
      <c r="B66" s="1784" t="s">
        <v>364</v>
      </c>
      <c r="C66" s="993">
        <v>21270841</v>
      </c>
      <c r="D66" s="994">
        <v>1753422</v>
      </c>
      <c r="E66" s="999" t="s">
        <v>233</v>
      </c>
      <c r="F66" s="994">
        <v>7296920</v>
      </c>
      <c r="G66" s="994">
        <v>3991911</v>
      </c>
      <c r="H66" s="999" t="s">
        <v>233</v>
      </c>
      <c r="I66" s="994">
        <v>4061756</v>
      </c>
      <c r="J66" s="994">
        <v>2166</v>
      </c>
      <c r="K66" s="994">
        <v>4001</v>
      </c>
      <c r="L66" s="994">
        <v>6829</v>
      </c>
      <c r="M66" s="994">
        <v>81242</v>
      </c>
      <c r="N66" s="999" t="s">
        <v>233</v>
      </c>
      <c r="O66" s="185" t="s">
        <v>297</v>
      </c>
      <c r="P66" s="1013" t="s">
        <v>364</v>
      </c>
      <c r="Q66" s="994">
        <v>57017</v>
      </c>
      <c r="R66" s="994">
        <v>289198</v>
      </c>
      <c r="S66" s="994">
        <v>2765705</v>
      </c>
      <c r="T66" s="1768" t="s">
        <v>233</v>
      </c>
      <c r="U66" s="1004"/>
      <c r="V66" s="1005">
        <v>752420</v>
      </c>
      <c r="W66" s="994">
        <v>208254</v>
      </c>
      <c r="X66" s="1001">
        <v>92072</v>
      </c>
      <c r="Y66" s="994">
        <v>3077829</v>
      </c>
      <c r="Z66" s="185" t="s">
        <v>297</v>
      </c>
      <c r="AA66" s="1762"/>
      <c r="AB66" s="184"/>
      <c r="AC66" s="174"/>
      <c r="AD66" s="174"/>
      <c r="AE66" s="174"/>
      <c r="AF66" s="174"/>
      <c r="AG66" s="174"/>
      <c r="AH66" s="174"/>
    </row>
    <row r="67" spans="2:36" s="186" customFormat="1" ht="22.5" customHeight="1">
      <c r="B67" s="1784" t="s">
        <v>365</v>
      </c>
      <c r="C67" s="993">
        <v>20972428</v>
      </c>
      <c r="D67" s="994">
        <v>1769096</v>
      </c>
      <c r="E67" s="994" t="s">
        <v>233</v>
      </c>
      <c r="F67" s="994">
        <v>7239327</v>
      </c>
      <c r="G67" s="994">
        <v>3862849</v>
      </c>
      <c r="H67" s="994" t="s">
        <v>233</v>
      </c>
      <c r="I67" s="994">
        <v>3929352</v>
      </c>
      <c r="J67" s="994">
        <v>3020</v>
      </c>
      <c r="K67" s="994">
        <v>3926</v>
      </c>
      <c r="L67" s="994">
        <v>6719</v>
      </c>
      <c r="M67" s="994">
        <v>83526</v>
      </c>
      <c r="N67" s="994" t="s">
        <v>233</v>
      </c>
      <c r="O67" s="187" t="s">
        <v>366</v>
      </c>
      <c r="P67" s="1013" t="s">
        <v>365</v>
      </c>
      <c r="Q67" s="994">
        <v>57349</v>
      </c>
      <c r="R67" s="994">
        <v>267086</v>
      </c>
      <c r="S67" s="994">
        <v>2786032</v>
      </c>
      <c r="T67" s="1768" t="s">
        <v>233</v>
      </c>
      <c r="U67" s="1004"/>
      <c r="V67" s="1005">
        <v>765558</v>
      </c>
      <c r="W67" s="994">
        <v>198588</v>
      </c>
      <c r="X67" s="995">
        <v>94171</v>
      </c>
      <c r="Y67" s="994">
        <v>3076412</v>
      </c>
      <c r="Z67" s="185" t="s">
        <v>129</v>
      </c>
      <c r="AA67" s="1762"/>
      <c r="AB67" s="184"/>
      <c r="AC67" s="174"/>
      <c r="AD67" s="174"/>
      <c r="AE67" s="174"/>
      <c r="AF67" s="174"/>
      <c r="AG67" s="174"/>
      <c r="AH67" s="188"/>
    </row>
    <row r="68" spans="2:36" s="186" customFormat="1" ht="22.5" customHeight="1">
      <c r="B68" s="1784" t="s">
        <v>368</v>
      </c>
      <c r="C68" s="993">
        <v>20734350</v>
      </c>
      <c r="D68" s="994">
        <v>1760494</v>
      </c>
      <c r="E68" s="994" t="s">
        <v>233</v>
      </c>
      <c r="F68" s="994">
        <v>7226910</v>
      </c>
      <c r="G68" s="994">
        <v>3748319</v>
      </c>
      <c r="H68" s="994" t="s">
        <v>233</v>
      </c>
      <c r="I68" s="994">
        <v>3809827</v>
      </c>
      <c r="J68" s="994">
        <v>4736</v>
      </c>
      <c r="K68" s="994">
        <v>3882</v>
      </c>
      <c r="L68" s="994">
        <v>6705</v>
      </c>
      <c r="M68" s="994">
        <v>85886</v>
      </c>
      <c r="N68" s="994" t="s">
        <v>233</v>
      </c>
      <c r="O68" s="187" t="s">
        <v>130</v>
      </c>
      <c r="P68" s="1013" t="s">
        <v>368</v>
      </c>
      <c r="Q68" s="994">
        <v>57875</v>
      </c>
      <c r="R68" s="994">
        <v>250062</v>
      </c>
      <c r="S68" s="994">
        <v>2803980</v>
      </c>
      <c r="T68" s="1768" t="s">
        <v>233</v>
      </c>
      <c r="U68" s="1004"/>
      <c r="V68" s="1005">
        <v>786091</v>
      </c>
      <c r="W68" s="994">
        <v>189583</v>
      </c>
      <c r="X68" s="995">
        <v>96473</v>
      </c>
      <c r="Y68" s="994">
        <v>3077724</v>
      </c>
      <c r="Z68" s="185" t="s">
        <v>130</v>
      </c>
      <c r="AA68" s="1294"/>
      <c r="AB68" s="184"/>
      <c r="AC68" s="174"/>
      <c r="AD68" s="174"/>
      <c r="AE68" s="174"/>
      <c r="AF68" s="174"/>
      <c r="AG68" s="174"/>
      <c r="AH68" s="174"/>
    </row>
    <row r="69" spans="2:36" s="186" customFormat="1" ht="22.5" customHeight="1">
      <c r="B69" s="1784" t="s">
        <v>369</v>
      </c>
      <c r="C69" s="993">
        <v>20513652</v>
      </c>
      <c r="D69" s="994">
        <v>1753393</v>
      </c>
      <c r="E69" s="994" t="s">
        <v>233</v>
      </c>
      <c r="F69" s="994">
        <v>7200933</v>
      </c>
      <c r="G69" s="994">
        <v>3663513</v>
      </c>
      <c r="H69" s="994" t="s">
        <v>233</v>
      </c>
      <c r="I69" s="994">
        <v>3719048</v>
      </c>
      <c r="J69" s="994">
        <v>6051</v>
      </c>
      <c r="K69" s="994">
        <v>3870</v>
      </c>
      <c r="L69" s="994">
        <v>6573</v>
      </c>
      <c r="M69" s="994">
        <v>88353</v>
      </c>
      <c r="N69" s="994" t="s">
        <v>233</v>
      </c>
      <c r="O69" s="187" t="s">
        <v>370</v>
      </c>
      <c r="P69" s="1013" t="s">
        <v>369</v>
      </c>
      <c r="Q69" s="994">
        <v>58698</v>
      </c>
      <c r="R69" s="994">
        <v>233754</v>
      </c>
      <c r="S69" s="994">
        <v>2809295</v>
      </c>
      <c r="T69" s="1768" t="s">
        <v>233</v>
      </c>
      <c r="U69" s="1004"/>
      <c r="V69" s="1005">
        <v>792054</v>
      </c>
      <c r="W69" s="994">
        <v>178117</v>
      </c>
      <c r="X69" s="995">
        <v>98796</v>
      </c>
      <c r="Y69" s="994">
        <v>3067252</v>
      </c>
      <c r="Z69" s="185" t="s">
        <v>370</v>
      </c>
      <c r="AA69" s="1294"/>
      <c r="AB69" s="184"/>
      <c r="AC69" s="174"/>
      <c r="AD69" s="174"/>
      <c r="AE69" s="174"/>
      <c r="AF69" s="174"/>
      <c r="AG69" s="174"/>
      <c r="AH69" s="174"/>
    </row>
    <row r="70" spans="2:36" s="186" customFormat="1" ht="22.5" customHeight="1">
      <c r="B70" s="1017" t="s">
        <v>371</v>
      </c>
      <c r="C70" s="1025">
        <v>20367965</v>
      </c>
      <c r="D70" s="1019">
        <v>1738766</v>
      </c>
      <c r="E70" s="1019" t="s">
        <v>233</v>
      </c>
      <c r="F70" s="1019">
        <v>7197458</v>
      </c>
      <c r="G70" s="1019">
        <v>3626415</v>
      </c>
      <c r="H70" s="1019" t="s">
        <v>233</v>
      </c>
      <c r="I70" s="1019">
        <v>3605242</v>
      </c>
      <c r="J70" s="1019">
        <v>7456</v>
      </c>
      <c r="K70" s="1019">
        <v>3809</v>
      </c>
      <c r="L70" s="1019">
        <v>6639</v>
      </c>
      <c r="M70" s="1019">
        <v>91164</v>
      </c>
      <c r="N70" s="1019" t="s">
        <v>233</v>
      </c>
      <c r="O70" s="189" t="s">
        <v>132</v>
      </c>
      <c r="P70" s="1020" t="s">
        <v>371</v>
      </c>
      <c r="Q70" s="1025">
        <v>59160</v>
      </c>
      <c r="R70" s="1019">
        <v>219355</v>
      </c>
      <c r="S70" s="1019">
        <v>2865051</v>
      </c>
      <c r="T70" s="1785" t="s">
        <v>233</v>
      </c>
      <c r="U70" s="1021"/>
      <c r="V70" s="1022">
        <v>783783</v>
      </c>
      <c r="W70" s="1019">
        <v>163667</v>
      </c>
      <c r="X70" s="1026">
        <v>101612</v>
      </c>
      <c r="Y70" s="994">
        <v>3108939</v>
      </c>
      <c r="Z70" s="178" t="s">
        <v>132</v>
      </c>
      <c r="AA70" s="1294"/>
      <c r="AB70" s="184"/>
      <c r="AC70" s="174"/>
      <c r="AD70" s="174"/>
      <c r="AE70" s="174"/>
      <c r="AF70" s="174"/>
      <c r="AG70" s="174"/>
      <c r="AH70" s="174"/>
    </row>
    <row r="71" spans="2:36" s="186" customFormat="1" ht="22.5" customHeight="1">
      <c r="B71" s="1784" t="s">
        <v>372</v>
      </c>
      <c r="C71" s="993">
        <v>20147205</v>
      </c>
      <c r="D71" s="994">
        <v>1726520</v>
      </c>
      <c r="E71" s="999" t="s">
        <v>233</v>
      </c>
      <c r="F71" s="994">
        <v>7187417</v>
      </c>
      <c r="G71" s="994">
        <v>3601527</v>
      </c>
      <c r="H71" s="999" t="s">
        <v>233</v>
      </c>
      <c r="I71" s="994">
        <v>3494513</v>
      </c>
      <c r="J71" s="994">
        <v>11648</v>
      </c>
      <c r="K71" s="994">
        <v>3688</v>
      </c>
      <c r="L71" s="994">
        <v>6544</v>
      </c>
      <c r="M71" s="994">
        <v>94360</v>
      </c>
      <c r="N71" s="999" t="s">
        <v>233</v>
      </c>
      <c r="O71" s="187" t="s">
        <v>133</v>
      </c>
      <c r="P71" s="1013" t="s">
        <v>372</v>
      </c>
      <c r="Q71" s="1005">
        <v>59380</v>
      </c>
      <c r="R71" s="994">
        <v>202254</v>
      </c>
      <c r="S71" s="994">
        <v>2859212</v>
      </c>
      <c r="T71" s="1768" t="s">
        <v>233</v>
      </c>
      <c r="U71" s="1004"/>
      <c r="V71" s="1005">
        <v>750208</v>
      </c>
      <c r="W71" s="994">
        <v>149934</v>
      </c>
      <c r="X71" s="995">
        <v>104592</v>
      </c>
      <c r="Y71" s="1027">
        <v>3086262</v>
      </c>
      <c r="Z71" s="185" t="s">
        <v>133</v>
      </c>
      <c r="AA71" s="1294"/>
      <c r="AB71" s="184"/>
      <c r="AC71" s="174"/>
      <c r="AD71" s="174"/>
      <c r="AE71" s="174"/>
      <c r="AF71" s="174"/>
      <c r="AG71" s="174"/>
      <c r="AH71" s="174"/>
    </row>
    <row r="72" spans="2:36" s="186" customFormat="1" ht="22.5" customHeight="1">
      <c r="B72" s="1784" t="s">
        <v>373</v>
      </c>
      <c r="C72" s="993">
        <v>19907976</v>
      </c>
      <c r="D72" s="994">
        <v>1705402</v>
      </c>
      <c r="E72" s="994" t="s">
        <v>233</v>
      </c>
      <c r="F72" s="994">
        <v>7132874</v>
      </c>
      <c r="G72" s="994">
        <v>3614552</v>
      </c>
      <c r="H72" s="994" t="s">
        <v>233</v>
      </c>
      <c r="I72" s="994">
        <v>3406561</v>
      </c>
      <c r="J72" s="994">
        <v>14902</v>
      </c>
      <c r="K72" s="994" t="s">
        <v>233</v>
      </c>
      <c r="L72" s="994" t="s">
        <v>233</v>
      </c>
      <c r="M72" s="994" t="s">
        <v>233</v>
      </c>
      <c r="N72" s="1786">
        <v>108173</v>
      </c>
      <c r="O72" s="187" t="s">
        <v>306</v>
      </c>
      <c r="P72" s="1013" t="s">
        <v>373</v>
      </c>
      <c r="Q72" s="994">
        <v>59386</v>
      </c>
      <c r="R72" s="994">
        <v>186667</v>
      </c>
      <c r="S72" s="994">
        <v>2828708</v>
      </c>
      <c r="T72" s="1768" t="s">
        <v>233</v>
      </c>
      <c r="U72" s="1004"/>
      <c r="V72" s="1005">
        <v>703490</v>
      </c>
      <c r="W72" s="1004">
        <v>147261</v>
      </c>
      <c r="X72" s="1787" t="s">
        <v>233</v>
      </c>
      <c r="Y72" s="994">
        <v>3040491</v>
      </c>
      <c r="Z72" s="185" t="s">
        <v>306</v>
      </c>
      <c r="AA72" s="1294"/>
      <c r="AB72" s="184"/>
      <c r="AC72" s="174"/>
      <c r="AD72" s="174"/>
      <c r="AE72" s="174"/>
      <c r="AF72" s="174"/>
      <c r="AG72" s="174"/>
      <c r="AH72" s="174"/>
    </row>
    <row r="73" spans="2:36" s="186" customFormat="1" ht="22.5" customHeight="1">
      <c r="B73" s="1784" t="s">
        <v>375</v>
      </c>
      <c r="C73" s="993">
        <v>19748904</v>
      </c>
      <c r="D73" s="994">
        <v>1674163</v>
      </c>
      <c r="E73" s="994" t="s">
        <v>233</v>
      </c>
      <c r="F73" s="994">
        <v>7121781</v>
      </c>
      <c r="G73" s="994">
        <v>3592378</v>
      </c>
      <c r="H73" s="994" t="s">
        <v>233</v>
      </c>
      <c r="I73" s="994">
        <v>3367489</v>
      </c>
      <c r="J73" s="994">
        <v>17689</v>
      </c>
      <c r="K73" s="994" t="s">
        <v>233</v>
      </c>
      <c r="L73" s="994" t="s">
        <v>233</v>
      </c>
      <c r="M73" s="994" t="s">
        <v>233</v>
      </c>
      <c r="N73" s="1786">
        <v>112334</v>
      </c>
      <c r="O73" s="187" t="s">
        <v>134</v>
      </c>
      <c r="P73" s="1013" t="s">
        <v>375</v>
      </c>
      <c r="Q73" s="994">
        <v>59446</v>
      </c>
      <c r="R73" s="994">
        <v>172726</v>
      </c>
      <c r="S73" s="994">
        <v>2836127</v>
      </c>
      <c r="T73" s="1768" t="s">
        <v>233</v>
      </c>
      <c r="U73" s="1004"/>
      <c r="V73" s="1005">
        <v>657502</v>
      </c>
      <c r="W73" s="1004">
        <v>137269</v>
      </c>
      <c r="X73" s="1787" t="s">
        <v>233</v>
      </c>
      <c r="Y73" s="994">
        <v>3034027</v>
      </c>
      <c r="Z73" s="185" t="s">
        <v>134</v>
      </c>
      <c r="AA73" s="1294"/>
      <c r="AB73" s="184"/>
      <c r="AC73" s="174"/>
      <c r="AD73" s="174"/>
      <c r="AE73" s="174"/>
      <c r="AF73" s="174"/>
      <c r="AG73" s="174"/>
      <c r="AH73" s="174"/>
    </row>
    <row r="74" spans="2:36" s="186" customFormat="1" ht="22.5" customHeight="1">
      <c r="B74" s="1784" t="s">
        <v>376</v>
      </c>
      <c r="C74" s="993">
        <v>19605281</v>
      </c>
      <c r="D74" s="1788">
        <v>1630336</v>
      </c>
      <c r="E74" s="994" t="s">
        <v>233</v>
      </c>
      <c r="F74" s="1788">
        <v>7063606</v>
      </c>
      <c r="G74" s="1788">
        <v>3600323</v>
      </c>
      <c r="H74" s="994" t="s">
        <v>233</v>
      </c>
      <c r="I74" s="1788">
        <v>3347311</v>
      </c>
      <c r="J74" s="1788">
        <v>20544</v>
      </c>
      <c r="K74" s="994" t="s">
        <v>233</v>
      </c>
      <c r="L74" s="994" t="s">
        <v>233</v>
      </c>
      <c r="M74" s="994" t="s">
        <v>233</v>
      </c>
      <c r="N74" s="1541">
        <v>117035</v>
      </c>
      <c r="O74" s="187" t="s">
        <v>135</v>
      </c>
      <c r="P74" s="1013" t="s">
        <v>376</v>
      </c>
      <c r="Q74" s="994">
        <v>59386</v>
      </c>
      <c r="R74" s="994">
        <v>160976</v>
      </c>
      <c r="S74" s="994">
        <v>2845908</v>
      </c>
      <c r="T74" s="1768" t="s">
        <v>233</v>
      </c>
      <c r="U74" s="1004"/>
      <c r="V74" s="1789">
        <v>624875</v>
      </c>
      <c r="W74" s="1788">
        <v>134981</v>
      </c>
      <c r="X74" s="1787" t="s">
        <v>233</v>
      </c>
      <c r="Y74" s="994">
        <v>3032019</v>
      </c>
      <c r="Z74" s="185" t="s">
        <v>135</v>
      </c>
      <c r="AA74" s="1294"/>
      <c r="AB74" s="184"/>
      <c r="AC74" s="174"/>
      <c r="AD74" s="174"/>
      <c r="AE74" s="174"/>
      <c r="AF74" s="174"/>
      <c r="AG74" s="174"/>
      <c r="AH74" s="174"/>
    </row>
    <row r="75" spans="2:36" s="186" customFormat="1" ht="22.5" customHeight="1">
      <c r="B75" s="1017" t="s">
        <v>377</v>
      </c>
      <c r="C75" s="993">
        <v>19541832</v>
      </c>
      <c r="D75" s="1790">
        <v>1605912</v>
      </c>
      <c r="E75" s="1019" t="s">
        <v>233</v>
      </c>
      <c r="F75" s="1790">
        <v>6993376</v>
      </c>
      <c r="G75" s="1790">
        <v>3558166</v>
      </c>
      <c r="H75" s="1019" t="s">
        <v>233</v>
      </c>
      <c r="I75" s="1790">
        <v>3368693</v>
      </c>
      <c r="J75" s="1790">
        <v>23759</v>
      </c>
      <c r="K75" s="1019" t="s">
        <v>233</v>
      </c>
      <c r="L75" s="1019" t="s">
        <v>233</v>
      </c>
      <c r="M75" s="1019" t="s">
        <v>233</v>
      </c>
      <c r="N75" s="1791">
        <v>121815</v>
      </c>
      <c r="O75" s="189" t="s">
        <v>310</v>
      </c>
      <c r="P75" s="1028" t="s">
        <v>379</v>
      </c>
      <c r="Q75" s="1019">
        <v>59542</v>
      </c>
      <c r="R75" s="1019">
        <v>155273</v>
      </c>
      <c r="S75" s="1019">
        <v>2887414</v>
      </c>
      <c r="T75" s="1785" t="s">
        <v>233</v>
      </c>
      <c r="U75" s="1021"/>
      <c r="V75" s="1792">
        <v>637897</v>
      </c>
      <c r="W75" s="1790">
        <v>129985</v>
      </c>
      <c r="X75" s="1793" t="s">
        <v>233</v>
      </c>
      <c r="Y75" s="1019">
        <v>3068176</v>
      </c>
      <c r="Z75" s="178" t="s">
        <v>310</v>
      </c>
      <c r="AA75" s="1294"/>
      <c r="AB75" s="184"/>
      <c r="AC75" s="174"/>
      <c r="AD75" s="174"/>
      <c r="AE75" s="174"/>
      <c r="AF75" s="174"/>
      <c r="AG75" s="174"/>
      <c r="AH75" s="174"/>
    </row>
    <row r="76" spans="2:36" s="203" customFormat="1" ht="22.5" customHeight="1">
      <c r="B76" s="1784" t="s">
        <v>380</v>
      </c>
      <c r="C76" s="1016">
        <v>19430606</v>
      </c>
      <c r="D76" s="1788">
        <v>1596170</v>
      </c>
      <c r="E76" s="999" t="s">
        <v>233</v>
      </c>
      <c r="F76" s="1788">
        <v>6887292</v>
      </c>
      <c r="G76" s="1788">
        <v>3573821</v>
      </c>
      <c r="H76" s="999" t="s">
        <v>233</v>
      </c>
      <c r="I76" s="1788">
        <v>3349255</v>
      </c>
      <c r="J76" s="1788">
        <v>26759</v>
      </c>
      <c r="K76" s="994" t="s">
        <v>233</v>
      </c>
      <c r="L76" s="994" t="s">
        <v>233</v>
      </c>
      <c r="M76" s="994" t="s">
        <v>233</v>
      </c>
      <c r="N76" s="1541">
        <v>126123</v>
      </c>
      <c r="O76" s="187" t="s">
        <v>381</v>
      </c>
      <c r="P76" s="1013" t="s">
        <v>380</v>
      </c>
      <c r="Q76" s="994">
        <v>59220</v>
      </c>
      <c r="R76" s="994">
        <v>150007</v>
      </c>
      <c r="S76" s="994">
        <v>2893489</v>
      </c>
      <c r="T76" s="1768" t="s">
        <v>233</v>
      </c>
      <c r="U76" s="1004"/>
      <c r="V76" s="1789">
        <v>645834</v>
      </c>
      <c r="W76" s="1788">
        <v>122636</v>
      </c>
      <c r="X76" s="1787" t="s">
        <v>233</v>
      </c>
      <c r="Y76" s="994">
        <v>3069019</v>
      </c>
      <c r="Z76" s="185" t="s">
        <v>137</v>
      </c>
      <c r="AA76" s="1294"/>
      <c r="AB76" s="201"/>
      <c r="AC76" s="202"/>
      <c r="AD76" s="202"/>
      <c r="AE76" s="202"/>
      <c r="AF76" s="202"/>
      <c r="AG76" s="202"/>
      <c r="AH76" s="202"/>
    </row>
    <row r="77" spans="2:36" s="108" customFormat="1" ht="22.5" customHeight="1">
      <c r="B77" s="1784" t="s">
        <v>235</v>
      </c>
      <c r="C77" s="993">
        <v>19283319</v>
      </c>
      <c r="D77" s="1788">
        <v>1604225</v>
      </c>
      <c r="E77" s="994" t="s">
        <v>233</v>
      </c>
      <c r="F77" s="1788">
        <v>6764619</v>
      </c>
      <c r="G77" s="1788">
        <v>3552663</v>
      </c>
      <c r="H77" s="994" t="s">
        <v>233</v>
      </c>
      <c r="I77" s="1788">
        <v>3355609</v>
      </c>
      <c r="J77" s="1788">
        <v>28644</v>
      </c>
      <c r="K77" s="994" t="s">
        <v>233</v>
      </c>
      <c r="L77" s="994" t="s">
        <v>233</v>
      </c>
      <c r="M77" s="994" t="s">
        <v>233</v>
      </c>
      <c r="N77" s="1541">
        <v>129994</v>
      </c>
      <c r="O77" s="187" t="s">
        <v>138</v>
      </c>
      <c r="P77" s="1013" t="s">
        <v>235</v>
      </c>
      <c r="Q77" s="994">
        <v>58765</v>
      </c>
      <c r="R77" s="994">
        <v>141970</v>
      </c>
      <c r="S77" s="994">
        <v>2876134</v>
      </c>
      <c r="T77" s="1768" t="s">
        <v>233</v>
      </c>
      <c r="U77" s="1004"/>
      <c r="V77" s="1789">
        <v>650501</v>
      </c>
      <c r="W77" s="1788">
        <v>120195</v>
      </c>
      <c r="X77" s="1787" t="s">
        <v>233</v>
      </c>
      <c r="Y77" s="994">
        <v>3043569</v>
      </c>
      <c r="Z77" s="185" t="s">
        <v>138</v>
      </c>
      <c r="AA77" s="1294"/>
      <c r="AB77" s="184"/>
      <c r="AC77" s="174"/>
      <c r="AD77" s="174"/>
      <c r="AE77" s="174"/>
      <c r="AF77" s="174"/>
      <c r="AG77" s="174"/>
      <c r="AH77" s="174"/>
    </row>
    <row r="78" spans="2:36" s="108" customFormat="1" ht="22.5" customHeight="1">
      <c r="B78" s="1784" t="s">
        <v>236</v>
      </c>
      <c r="C78" s="993">
        <v>19127474</v>
      </c>
      <c r="D78" s="1788">
        <v>1583610</v>
      </c>
      <c r="E78" s="994" t="s">
        <v>1165</v>
      </c>
      <c r="F78" s="1788">
        <v>6676920</v>
      </c>
      <c r="G78" s="1788">
        <v>3536182</v>
      </c>
      <c r="H78" s="994" t="s">
        <v>1165</v>
      </c>
      <c r="I78" s="1788">
        <v>3319640</v>
      </c>
      <c r="J78" s="1788">
        <v>30226</v>
      </c>
      <c r="K78" s="994" t="s">
        <v>233</v>
      </c>
      <c r="L78" s="994" t="s">
        <v>233</v>
      </c>
      <c r="M78" s="994" t="s">
        <v>233</v>
      </c>
      <c r="N78" s="1541">
        <v>132570</v>
      </c>
      <c r="O78" s="956" t="s">
        <v>1033</v>
      </c>
      <c r="P78" s="1784" t="s">
        <v>236</v>
      </c>
      <c r="Q78" s="1029">
        <v>58226</v>
      </c>
      <c r="R78" s="994">
        <v>138260</v>
      </c>
      <c r="S78" s="994">
        <v>2868872</v>
      </c>
      <c r="T78" s="1768" t="s">
        <v>233</v>
      </c>
      <c r="U78" s="1004"/>
      <c r="V78" s="1789">
        <v>660078</v>
      </c>
      <c r="W78" s="1794">
        <v>122890</v>
      </c>
      <c r="X78" s="1795" t="s">
        <v>233</v>
      </c>
      <c r="Y78" s="1030">
        <v>3032041</v>
      </c>
      <c r="Z78" s="184">
        <v>13</v>
      </c>
      <c r="AA78" s="1294"/>
      <c r="AB78" s="184"/>
      <c r="AC78" s="174"/>
      <c r="AD78" s="174"/>
      <c r="AE78" s="174"/>
      <c r="AF78" s="174"/>
      <c r="AG78" s="174"/>
      <c r="AH78" s="174"/>
    </row>
    <row r="79" spans="2:36" s="108" customFormat="1" ht="22.5" customHeight="1">
      <c r="B79" s="1031" t="s">
        <v>237</v>
      </c>
      <c r="C79" s="1029">
        <v>18993974</v>
      </c>
      <c r="D79" s="1788">
        <v>1557461</v>
      </c>
      <c r="E79" s="1796" t="s">
        <v>1165</v>
      </c>
      <c r="F79" s="1788">
        <v>6600006</v>
      </c>
      <c r="G79" s="1788">
        <v>3504334</v>
      </c>
      <c r="H79" s="1796" t="s">
        <v>1165</v>
      </c>
      <c r="I79" s="1788">
        <v>3334019</v>
      </c>
      <c r="J79" s="1788">
        <v>31499</v>
      </c>
      <c r="K79" s="994" t="s">
        <v>233</v>
      </c>
      <c r="L79" s="994" t="s">
        <v>233</v>
      </c>
      <c r="M79" s="994" t="s">
        <v>233</v>
      </c>
      <c r="N79" s="1541">
        <v>135617</v>
      </c>
      <c r="O79" s="956" t="s">
        <v>140</v>
      </c>
      <c r="P79" s="1013" t="s">
        <v>237</v>
      </c>
      <c r="Q79" s="1786">
        <v>57677</v>
      </c>
      <c r="R79" s="994">
        <v>136534</v>
      </c>
      <c r="S79" s="994">
        <v>2855529</v>
      </c>
      <c r="T79" s="1768" t="s">
        <v>233</v>
      </c>
      <c r="U79" s="1004"/>
      <c r="V79" s="1789">
        <v>659452</v>
      </c>
      <c r="W79" s="1788">
        <v>121846</v>
      </c>
      <c r="X79" s="1787" t="s">
        <v>233</v>
      </c>
      <c r="Y79" s="1030">
        <v>3016314</v>
      </c>
      <c r="Z79" s="1797">
        <v>14</v>
      </c>
      <c r="AA79" s="1294"/>
      <c r="AB79" s="184"/>
      <c r="AC79" s="174"/>
      <c r="AD79" s="174"/>
      <c r="AE79" s="174"/>
      <c r="AF79" s="174"/>
      <c r="AG79" s="174"/>
      <c r="AH79" s="174"/>
    </row>
    <row r="80" spans="2:36" s="108" customFormat="1" ht="22.5" customHeight="1">
      <c r="B80" s="1031" t="s">
        <v>238</v>
      </c>
      <c r="C80" s="1029">
        <v>19005563</v>
      </c>
      <c r="D80" s="1788">
        <v>1402448</v>
      </c>
      <c r="E80" s="1796">
        <v>281136</v>
      </c>
      <c r="F80" s="1788">
        <v>6543104</v>
      </c>
      <c r="G80" s="1788">
        <v>3465215</v>
      </c>
      <c r="H80" s="1796" t="s">
        <v>1165</v>
      </c>
      <c r="I80" s="1788">
        <v>3319114</v>
      </c>
      <c r="J80" s="1788">
        <v>32317</v>
      </c>
      <c r="K80" s="994" t="s">
        <v>233</v>
      </c>
      <c r="L80" s="994" t="s">
        <v>233</v>
      </c>
      <c r="M80" s="994" t="s">
        <v>233</v>
      </c>
      <c r="N80" s="1541">
        <v>137894</v>
      </c>
      <c r="O80" s="956" t="s">
        <v>141</v>
      </c>
      <c r="P80" s="1013" t="s">
        <v>238</v>
      </c>
      <c r="Q80" s="1786">
        <v>57611</v>
      </c>
      <c r="R80" s="994">
        <v>132681</v>
      </c>
      <c r="S80" s="994">
        <v>2860210</v>
      </c>
      <c r="T80" s="1768" t="s">
        <v>233</v>
      </c>
      <c r="U80" s="1004"/>
      <c r="V80" s="1789">
        <v>656106</v>
      </c>
      <c r="W80" s="1788">
        <v>117727</v>
      </c>
      <c r="X80" s="1787" t="s">
        <v>233</v>
      </c>
      <c r="Y80" s="1030">
        <v>3017274</v>
      </c>
      <c r="Z80" s="1797">
        <v>15</v>
      </c>
      <c r="AA80" s="1294"/>
      <c r="AD80" s="174"/>
      <c r="AE80" s="174"/>
      <c r="AF80" s="174"/>
      <c r="AG80" s="174"/>
      <c r="AH80" s="174"/>
      <c r="AI80" s="1798"/>
      <c r="AJ80" s="1032"/>
    </row>
    <row r="81" spans="2:36" s="108" customFormat="1" ht="22.5" customHeight="1">
      <c r="B81" s="1033" t="s">
        <v>1188</v>
      </c>
      <c r="C81" s="1034">
        <v>18958205</v>
      </c>
      <c r="D81" s="1799">
        <v>1339761</v>
      </c>
      <c r="E81" s="1800">
        <v>397587</v>
      </c>
      <c r="F81" s="1799">
        <v>6483515</v>
      </c>
      <c r="G81" s="1799">
        <v>3406029</v>
      </c>
      <c r="H81" s="1800">
        <v>12702</v>
      </c>
      <c r="I81" s="1799">
        <v>3309342</v>
      </c>
      <c r="J81" s="1799">
        <v>32428</v>
      </c>
      <c r="K81" s="999" t="s">
        <v>233</v>
      </c>
      <c r="L81" s="999" t="s">
        <v>233</v>
      </c>
      <c r="M81" s="999" t="s">
        <v>233</v>
      </c>
      <c r="N81" s="1801">
        <v>139821</v>
      </c>
      <c r="O81" s="1035" t="s">
        <v>1189</v>
      </c>
      <c r="P81" s="1015" t="s">
        <v>1188</v>
      </c>
      <c r="Q81" s="1036">
        <v>57658</v>
      </c>
      <c r="R81" s="999">
        <v>128460</v>
      </c>
      <c r="S81" s="999">
        <v>2873624</v>
      </c>
      <c r="T81" s="1774" t="s">
        <v>233</v>
      </c>
      <c r="U81" s="1002"/>
      <c r="V81" s="1802">
        <v>656649</v>
      </c>
      <c r="W81" s="1799">
        <v>120629</v>
      </c>
      <c r="X81" s="1803" t="s">
        <v>233</v>
      </c>
      <c r="Y81" s="1037">
        <v>3026452</v>
      </c>
      <c r="Z81" s="1804">
        <v>16</v>
      </c>
      <c r="AA81" s="1294"/>
      <c r="AD81" s="174"/>
      <c r="AE81" s="174"/>
      <c r="AF81" s="174"/>
      <c r="AG81" s="174"/>
      <c r="AH81" s="174"/>
      <c r="AI81" s="1798"/>
      <c r="AJ81" s="1032"/>
    </row>
    <row r="82" spans="2:36" s="108" customFormat="1" ht="22.5" customHeight="1">
      <c r="B82" s="1031" t="s">
        <v>1254</v>
      </c>
      <c r="C82" s="1029">
        <v>18886465</v>
      </c>
      <c r="D82" s="1788">
        <v>1271918</v>
      </c>
      <c r="E82" s="1796">
        <v>505740</v>
      </c>
      <c r="F82" s="1788">
        <v>6448658</v>
      </c>
      <c r="G82" s="1788">
        <v>3333334</v>
      </c>
      <c r="H82" s="1796">
        <v>22370</v>
      </c>
      <c r="I82" s="1788">
        <v>3280247</v>
      </c>
      <c r="J82" s="1788">
        <v>32618</v>
      </c>
      <c r="K82" s="994" t="s">
        <v>233</v>
      </c>
      <c r="L82" s="994" t="s">
        <v>233</v>
      </c>
      <c r="M82" s="994" t="s">
        <v>233</v>
      </c>
      <c r="N82" s="1541">
        <v>141944</v>
      </c>
      <c r="O82" s="956" t="s">
        <v>1223</v>
      </c>
      <c r="P82" s="1013" t="s">
        <v>1216</v>
      </c>
      <c r="Q82" s="1786">
        <v>57601</v>
      </c>
      <c r="R82" s="994">
        <v>123949</v>
      </c>
      <c r="S82" s="994">
        <v>2890880</v>
      </c>
      <c r="T82" s="1768" t="s">
        <v>233</v>
      </c>
      <c r="U82" s="1004"/>
      <c r="V82" s="1789">
        <v>655254</v>
      </c>
      <c r="W82" s="1805">
        <v>121952</v>
      </c>
      <c r="X82" s="1787" t="s">
        <v>233</v>
      </c>
      <c r="Y82" s="1030">
        <v>3039283</v>
      </c>
      <c r="Z82" s="1797">
        <v>17</v>
      </c>
      <c r="AA82" s="1038"/>
      <c r="AD82" s="174"/>
      <c r="AE82" s="174"/>
      <c r="AF82" s="174"/>
      <c r="AG82" s="174"/>
      <c r="AH82" s="174"/>
      <c r="AI82" s="1798"/>
      <c r="AJ82" s="1032"/>
    </row>
    <row r="83" spans="2:36" s="108" customFormat="1" ht="22.5" customHeight="1">
      <c r="B83" s="1031" t="s">
        <v>1316</v>
      </c>
      <c r="C83" s="1029">
        <v>18799367</v>
      </c>
      <c r="D83" s="1788">
        <v>1207884</v>
      </c>
      <c r="E83" s="1796">
        <v>603954</v>
      </c>
      <c r="F83" s="1788">
        <v>6427867</v>
      </c>
      <c r="G83" s="1788">
        <v>3251670</v>
      </c>
      <c r="H83" s="1796">
        <v>34559</v>
      </c>
      <c r="I83" s="1788">
        <v>3235661</v>
      </c>
      <c r="J83" s="1788">
        <v>32325</v>
      </c>
      <c r="K83" s="994" t="s">
        <v>233</v>
      </c>
      <c r="L83" s="994" t="s">
        <v>233</v>
      </c>
      <c r="M83" s="994" t="s">
        <v>233</v>
      </c>
      <c r="N83" s="1541">
        <v>143379</v>
      </c>
      <c r="O83" s="956" t="s">
        <v>143</v>
      </c>
      <c r="P83" s="1013" t="s">
        <v>1316</v>
      </c>
      <c r="Q83" s="1786">
        <v>57467</v>
      </c>
      <c r="R83" s="994">
        <v>119035</v>
      </c>
      <c r="S83" s="994">
        <v>2909159</v>
      </c>
      <c r="T83" s="1768" t="s">
        <v>233</v>
      </c>
      <c r="U83" s="1004"/>
      <c r="V83" s="1789">
        <v>653132</v>
      </c>
      <c r="W83" s="1805">
        <v>123275</v>
      </c>
      <c r="X83" s="1787" t="s">
        <v>233</v>
      </c>
      <c r="Y83" s="1030">
        <v>3052703</v>
      </c>
      <c r="Z83" s="1797">
        <v>18</v>
      </c>
      <c r="AA83" s="1038"/>
      <c r="AD83" s="174"/>
      <c r="AE83" s="174"/>
      <c r="AF83" s="174"/>
      <c r="AG83" s="174"/>
      <c r="AH83" s="174"/>
      <c r="AI83" s="1798"/>
      <c r="AJ83" s="1032"/>
    </row>
    <row r="84" spans="2:36" s="898" customFormat="1" ht="22.5" customHeight="1">
      <c r="B84" s="1031" t="s">
        <v>1327</v>
      </c>
      <c r="C84" s="1029">
        <v>18678598</v>
      </c>
      <c r="D84" s="1788">
        <v>1145576</v>
      </c>
      <c r="E84" s="1796">
        <v>695214</v>
      </c>
      <c r="F84" s="1788">
        <v>6368550</v>
      </c>
      <c r="G84" s="1788">
        <v>3218137</v>
      </c>
      <c r="H84" s="1796">
        <v>40747</v>
      </c>
      <c r="I84" s="1788">
        <v>3168369</v>
      </c>
      <c r="J84" s="1788">
        <v>32153</v>
      </c>
      <c r="K84" s="994" t="s">
        <v>233</v>
      </c>
      <c r="L84" s="994" t="s">
        <v>233</v>
      </c>
      <c r="M84" s="994" t="s">
        <v>233</v>
      </c>
      <c r="N84" s="1541">
        <v>144434</v>
      </c>
      <c r="O84" s="956" t="s">
        <v>1318</v>
      </c>
      <c r="P84" s="1031" t="s">
        <v>1328</v>
      </c>
      <c r="Q84" s="1786">
        <v>57124</v>
      </c>
      <c r="R84" s="994">
        <v>113013</v>
      </c>
      <c r="S84" s="994">
        <v>2918668</v>
      </c>
      <c r="T84" s="1768" t="s">
        <v>233</v>
      </c>
      <c r="U84" s="1004"/>
      <c r="V84" s="1789">
        <v>659693</v>
      </c>
      <c r="W84" s="1805">
        <v>116920</v>
      </c>
      <c r="X84" s="1787" t="s">
        <v>233</v>
      </c>
      <c r="Y84" s="1030">
        <v>3055914</v>
      </c>
      <c r="Z84" s="1797">
        <v>19</v>
      </c>
      <c r="AA84" s="1806"/>
      <c r="AD84" s="202"/>
      <c r="AE84" s="202"/>
      <c r="AF84" s="202"/>
      <c r="AG84" s="202"/>
      <c r="AH84" s="202"/>
      <c r="AI84" s="1807"/>
      <c r="AJ84" s="1039"/>
    </row>
    <row r="85" spans="2:36" s="108" customFormat="1" ht="22.5" customHeight="1">
      <c r="B85" s="1031" t="s">
        <v>1330</v>
      </c>
      <c r="C85" s="1029">
        <v>18514962</v>
      </c>
      <c r="D85" s="1788">
        <v>1078496</v>
      </c>
      <c r="E85" s="1796">
        <v>759013</v>
      </c>
      <c r="F85" s="1788">
        <v>6300692</v>
      </c>
      <c r="G85" s="1788">
        <v>3211219</v>
      </c>
      <c r="H85" s="1796">
        <v>49677</v>
      </c>
      <c r="I85" s="1788">
        <v>3092064</v>
      </c>
      <c r="J85" s="1788">
        <v>32426</v>
      </c>
      <c r="K85" s="994" t="s">
        <v>233</v>
      </c>
      <c r="L85" s="994" t="s">
        <v>233</v>
      </c>
      <c r="M85" s="994" t="s">
        <v>233</v>
      </c>
      <c r="N85" s="1541">
        <v>144823</v>
      </c>
      <c r="O85" s="956" t="s">
        <v>1329</v>
      </c>
      <c r="P85" s="1031" t="s">
        <v>1330</v>
      </c>
      <c r="Q85" s="1786">
        <v>56974</v>
      </c>
      <c r="R85" s="994">
        <v>107596</v>
      </c>
      <c r="S85" s="994">
        <v>2915605</v>
      </c>
      <c r="T85" s="1768" t="s">
        <v>233</v>
      </c>
      <c r="U85" s="1004"/>
      <c r="V85" s="1789">
        <v>661174</v>
      </c>
      <c r="W85" s="1805">
        <v>105203</v>
      </c>
      <c r="X85" s="1787" t="s">
        <v>233</v>
      </c>
      <c r="Y85" s="1030">
        <v>3066949</v>
      </c>
      <c r="Z85" s="1797">
        <v>20</v>
      </c>
      <c r="AA85" s="1038"/>
      <c r="AD85" s="174"/>
      <c r="AE85" s="174"/>
      <c r="AF85" s="174"/>
      <c r="AG85" s="174"/>
      <c r="AH85" s="174"/>
      <c r="AI85" s="1798"/>
      <c r="AJ85" s="1032"/>
    </row>
    <row r="86" spans="2:36" s="108" customFormat="1" ht="22.5" customHeight="1">
      <c r="B86" s="1031" t="s">
        <v>286</v>
      </c>
      <c r="C86" s="1029">
        <v>18346309</v>
      </c>
      <c r="D86" s="1788">
        <v>1008815</v>
      </c>
      <c r="E86" s="1796">
        <v>796882</v>
      </c>
      <c r="F86" s="1788">
        <v>6223395</v>
      </c>
      <c r="G86" s="1788">
        <v>3229697</v>
      </c>
      <c r="H86" s="1796">
        <v>58568</v>
      </c>
      <c r="I86" s="1788">
        <v>3008172</v>
      </c>
      <c r="J86" s="1788">
        <v>32756</v>
      </c>
      <c r="K86" s="994" t="s">
        <v>233</v>
      </c>
      <c r="L86" s="994" t="s">
        <v>233</v>
      </c>
      <c r="M86" s="994" t="s">
        <v>233</v>
      </c>
      <c r="N86" s="1541">
        <v>146285</v>
      </c>
      <c r="O86" s="956" t="s">
        <v>1375</v>
      </c>
      <c r="P86" s="1031" t="s">
        <v>286</v>
      </c>
      <c r="Q86" s="1786">
        <v>56905</v>
      </c>
      <c r="R86" s="994">
        <v>102232</v>
      </c>
      <c r="S86" s="994">
        <v>2917998</v>
      </c>
      <c r="T86" s="1768" t="s">
        <v>233</v>
      </c>
      <c r="U86" s="1004"/>
      <c r="V86" s="1789">
        <v>662135</v>
      </c>
      <c r="W86" s="1805">
        <v>102469</v>
      </c>
      <c r="X86" s="1787" t="s">
        <v>233</v>
      </c>
      <c r="Y86" s="1030">
        <v>3044537</v>
      </c>
      <c r="Z86" s="1797">
        <v>21</v>
      </c>
      <c r="AA86" s="1038"/>
      <c r="AD86" s="174"/>
      <c r="AE86" s="174"/>
      <c r="AF86" s="174"/>
      <c r="AG86" s="174"/>
      <c r="AH86" s="174"/>
      <c r="AI86" s="1798"/>
      <c r="AJ86" s="1032"/>
    </row>
    <row r="87" spans="2:36" s="898" customFormat="1" ht="22.5" customHeight="1" thickBot="1">
      <c r="B87" s="1295" t="s">
        <v>1376</v>
      </c>
      <c r="C87" s="1254">
        <v>18127861</v>
      </c>
      <c r="D87" s="1808">
        <v>923295</v>
      </c>
      <c r="E87" s="1809">
        <v>821411</v>
      </c>
      <c r="F87" s="1808">
        <v>6151305</v>
      </c>
      <c r="G87" s="1808">
        <v>3205220</v>
      </c>
      <c r="H87" s="1809">
        <v>67799</v>
      </c>
      <c r="I87" s="1808">
        <v>2956900</v>
      </c>
      <c r="J87" s="1808">
        <v>33367</v>
      </c>
      <c r="K87" s="1255" t="s">
        <v>233</v>
      </c>
      <c r="L87" s="1255" t="s">
        <v>233</v>
      </c>
      <c r="M87" s="1255" t="s">
        <v>233</v>
      </c>
      <c r="N87" s="1810">
        <v>148635</v>
      </c>
      <c r="O87" s="869" t="s">
        <v>1377</v>
      </c>
      <c r="P87" s="1295" t="s">
        <v>1378</v>
      </c>
      <c r="Q87" s="1296">
        <v>56754</v>
      </c>
      <c r="R87" s="1255">
        <v>94713</v>
      </c>
      <c r="S87" s="1255">
        <v>2930780</v>
      </c>
      <c r="T87" s="1811" t="s">
        <v>233</v>
      </c>
      <c r="U87" s="1256"/>
      <c r="V87" s="1812">
        <v>635574</v>
      </c>
      <c r="W87" s="1813">
        <v>102108</v>
      </c>
      <c r="X87" s="1814" t="s">
        <v>233</v>
      </c>
      <c r="Y87" s="1297">
        <v>3049734</v>
      </c>
      <c r="Z87" s="870">
        <v>22</v>
      </c>
      <c r="AA87" s="1806"/>
      <c r="AD87" s="202"/>
      <c r="AE87" s="202"/>
      <c r="AF87" s="202"/>
      <c r="AG87" s="202"/>
      <c r="AH87" s="202"/>
      <c r="AI87" s="1807"/>
      <c r="AJ87" s="1039"/>
    </row>
    <row r="88" spans="2:36" ht="3.6" customHeight="1"/>
    <row r="89" spans="2:36" s="206" customFormat="1" ht="12" customHeight="1">
      <c r="B89" s="205" t="s">
        <v>382</v>
      </c>
      <c r="C89" s="205"/>
      <c r="I89" s="205" t="s">
        <v>1203</v>
      </c>
      <c r="P89" s="207" t="s">
        <v>384</v>
      </c>
      <c r="Q89" s="205"/>
      <c r="AA89" s="1762"/>
    </row>
    <row r="90" spans="2:36" s="206" customFormat="1" ht="12" customHeight="1">
      <c r="B90" s="205" t="s">
        <v>1014</v>
      </c>
      <c r="C90" s="205"/>
      <c r="I90" s="205" t="s">
        <v>388</v>
      </c>
      <c r="P90" s="207" t="s">
        <v>386</v>
      </c>
      <c r="AA90" s="1762"/>
    </row>
    <row r="91" spans="2:36" s="206" customFormat="1" ht="12" customHeight="1">
      <c r="B91" s="205" t="s">
        <v>1015</v>
      </c>
      <c r="C91" s="205"/>
      <c r="I91" s="205" t="s">
        <v>1257</v>
      </c>
      <c r="P91" s="207" t="s">
        <v>389</v>
      </c>
      <c r="AA91" s="1762"/>
    </row>
    <row r="92" spans="2:36" s="206" customFormat="1" ht="12" customHeight="1">
      <c r="B92" s="205" t="s">
        <v>1016</v>
      </c>
      <c r="C92" s="205"/>
      <c r="I92" s="206" t="s">
        <v>1258</v>
      </c>
      <c r="P92" s="205"/>
      <c r="AA92" s="1762"/>
    </row>
    <row r="93" spans="2:36" s="206" customFormat="1" ht="12" customHeight="1">
      <c r="B93" s="205" t="s">
        <v>1017</v>
      </c>
      <c r="C93" s="205"/>
      <c r="I93" s="206" t="s">
        <v>1259</v>
      </c>
      <c r="P93" s="205"/>
      <c r="Q93" s="205"/>
      <c r="AA93" s="1762"/>
    </row>
    <row r="94" spans="2:36" s="206" customFormat="1" ht="11.25" customHeight="1">
      <c r="C94" s="205"/>
      <c r="P94" s="205"/>
      <c r="Q94" s="205"/>
      <c r="AA94" s="1762"/>
    </row>
    <row r="95" spans="2:36" s="206" customFormat="1" ht="11.25" customHeight="1">
      <c r="C95" s="205"/>
      <c r="P95" s="205"/>
      <c r="Q95" s="205"/>
      <c r="AA95" s="1762"/>
    </row>
    <row r="96" spans="2:36">
      <c r="I96" s="206"/>
    </row>
    <row r="97" spans="9:9">
      <c r="I97" s="206"/>
    </row>
  </sheetData>
  <mergeCells count="16">
    <mergeCell ref="C2:M2"/>
    <mergeCell ref="Q2:Y2"/>
    <mergeCell ref="B5:B6"/>
    <mergeCell ref="O5:O6"/>
    <mergeCell ref="P5:P6"/>
    <mergeCell ref="U5:V5"/>
    <mergeCell ref="Z5:Z6"/>
    <mergeCell ref="U6:V6"/>
    <mergeCell ref="C49:M49"/>
    <mergeCell ref="Q49:Y49"/>
    <mergeCell ref="B52:B53"/>
    <mergeCell ref="O52:O53"/>
    <mergeCell ref="P52:P53"/>
    <mergeCell ref="U52:V52"/>
    <mergeCell ref="Z52:Z53"/>
    <mergeCell ref="U53:V53"/>
  </mergeCells>
  <phoneticPr fontId="14"/>
  <printOptions horizontalCentered="1"/>
  <pageMargins left="0" right="0" top="0.15748031496062992" bottom="0" header="0" footer="0"/>
  <pageSetup paperSize="9" scale="78" fitToWidth="2" pageOrder="overThenDown" orientation="portrait" blackAndWhite="1" r:id="rId1"/>
  <headerFooter alignWithMargins="0"/>
  <rowBreaks count="1" manualBreakCount="1">
    <brk id="47" min="1" max="23" man="1"/>
  </rowBreaks>
  <colBreaks count="3" manualBreakCount="3">
    <brk id="8" max="88" man="1"/>
    <brk id="15" max="87" man="1"/>
    <brk id="20" max="8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92"/>
  <sheetViews>
    <sheetView showOutlineSymbols="0" zoomScaleNormal="100" zoomScaleSheetLayoutView="70" workbookViewId="0"/>
  </sheetViews>
  <sheetFormatPr defaultColWidth="10.75" defaultRowHeight="13.5"/>
  <cols>
    <col min="1" max="1" width="2.25" style="269" customWidth="1"/>
    <col min="2" max="2" width="9.625" style="269" customWidth="1"/>
    <col min="3" max="3" width="12.375" style="269" customWidth="1"/>
    <col min="4" max="4" width="10.5" style="269" customWidth="1"/>
    <col min="5" max="5" width="13.5" style="269" customWidth="1"/>
    <col min="6" max="9" width="10.875" style="269" customWidth="1"/>
    <col min="10" max="10" width="8.875" style="269" customWidth="1"/>
    <col min="11" max="12" width="9.125" style="269" customWidth="1"/>
    <col min="13" max="13" width="8.625" style="269" customWidth="1"/>
    <col min="14" max="14" width="10.75" style="269" customWidth="1"/>
    <col min="15" max="15" width="9.75" style="269" customWidth="1"/>
    <col min="16" max="16" width="8.125" style="269" customWidth="1"/>
    <col min="17" max="17" width="9.375" style="269" customWidth="1"/>
    <col min="18" max="18" width="10.875" style="269" customWidth="1"/>
    <col min="19" max="19" width="3.5" style="269" customWidth="1"/>
    <col min="20" max="20" width="9.25" style="269" customWidth="1"/>
    <col min="21" max="21" width="8.625" style="269" customWidth="1"/>
    <col min="22" max="22" width="8.875" style="269" customWidth="1"/>
    <col min="23" max="23" width="9.375" style="269" customWidth="1"/>
    <col min="24" max="24" width="7.625" style="269" customWidth="1"/>
    <col min="25" max="16384" width="10.75" style="269"/>
  </cols>
  <sheetData>
    <row r="1" spans="2:24" s="211" customFormat="1" ht="14.45" customHeight="1">
      <c r="B1" s="210" t="s">
        <v>851</v>
      </c>
      <c r="X1" s="212" t="s">
        <v>852</v>
      </c>
    </row>
    <row r="2" spans="2:24" s="211" customFormat="1" ht="16.5" customHeight="1">
      <c r="B2" s="213" t="s">
        <v>1354</v>
      </c>
      <c r="C2" s="214"/>
      <c r="D2" s="214"/>
      <c r="E2" s="214"/>
      <c r="F2" s="214"/>
      <c r="G2" s="214"/>
      <c r="H2" s="214"/>
      <c r="I2" s="214"/>
      <c r="J2" s="214"/>
      <c r="K2" s="214"/>
      <c r="L2" s="214"/>
      <c r="M2" s="214"/>
      <c r="N2" s="214"/>
      <c r="O2" s="214"/>
      <c r="P2" s="214"/>
      <c r="Q2" s="214"/>
      <c r="R2" s="214"/>
      <c r="S2" s="214"/>
      <c r="T2" s="214"/>
      <c r="U2" s="214"/>
      <c r="V2" s="214"/>
      <c r="W2" s="214"/>
      <c r="X2" s="214"/>
    </row>
    <row r="3" spans="2:24" s="211" customFormat="1" ht="16.5" customHeight="1">
      <c r="B3" s="213"/>
      <c r="C3" s="214"/>
      <c r="D3" s="214"/>
      <c r="E3" s="214"/>
      <c r="F3" s="214"/>
      <c r="G3" s="214"/>
      <c r="H3" s="214"/>
      <c r="I3" s="215" t="s">
        <v>394</v>
      </c>
      <c r="J3" s="214"/>
      <c r="K3" s="214"/>
      <c r="L3" s="214"/>
      <c r="M3" s="216" t="s">
        <v>1394</v>
      </c>
      <c r="N3" s="216"/>
      <c r="O3" s="214"/>
      <c r="P3" s="214"/>
      <c r="Q3" s="214"/>
      <c r="R3" s="214"/>
      <c r="S3" s="214"/>
      <c r="T3" s="214"/>
      <c r="U3" s="214"/>
      <c r="V3" s="214"/>
      <c r="W3" s="214"/>
      <c r="X3" s="214"/>
    </row>
    <row r="4" spans="2:24" s="216" customFormat="1" ht="4.5" customHeight="1" thickBot="1">
      <c r="B4" s="214"/>
      <c r="C4" s="214"/>
      <c r="D4" s="214"/>
      <c r="E4" s="214"/>
      <c r="F4" s="214"/>
      <c r="G4" s="214"/>
      <c r="H4" s="214"/>
      <c r="I4" s="214"/>
      <c r="J4" s="214"/>
      <c r="K4" s="214"/>
      <c r="L4" s="214"/>
      <c r="M4" s="214"/>
      <c r="N4" s="214"/>
      <c r="O4" s="214"/>
      <c r="P4" s="214"/>
      <c r="Q4" s="214"/>
      <c r="R4" s="214"/>
      <c r="S4" s="214"/>
      <c r="T4" s="214"/>
      <c r="U4" s="214"/>
      <c r="V4" s="214"/>
      <c r="W4" s="214"/>
      <c r="X4" s="214"/>
    </row>
    <row r="5" spans="2:24" s="216" customFormat="1" ht="42" customHeight="1">
      <c r="B5" s="2255" t="s">
        <v>16</v>
      </c>
      <c r="C5" s="217" t="s">
        <v>4</v>
      </c>
      <c r="D5" s="217" t="s">
        <v>5</v>
      </c>
      <c r="E5" s="1815" t="s">
        <v>1169</v>
      </c>
      <c r="F5" s="217" t="s">
        <v>6</v>
      </c>
      <c r="G5" s="217" t="s">
        <v>7</v>
      </c>
      <c r="H5" s="217" t="s">
        <v>1184</v>
      </c>
      <c r="I5" s="217" t="s">
        <v>395</v>
      </c>
      <c r="J5" s="217" t="s">
        <v>53</v>
      </c>
      <c r="K5" s="217" t="s">
        <v>9</v>
      </c>
      <c r="L5" s="217" t="s">
        <v>213</v>
      </c>
      <c r="M5" s="217" t="s">
        <v>396</v>
      </c>
      <c r="N5" s="217" t="s">
        <v>65</v>
      </c>
      <c r="O5" s="218" t="s">
        <v>324</v>
      </c>
      <c r="P5" s="217" t="s">
        <v>398</v>
      </c>
      <c r="Q5" s="217" t="s">
        <v>12</v>
      </c>
      <c r="R5" s="219" t="s">
        <v>1217</v>
      </c>
      <c r="S5" s="2257" t="s">
        <v>399</v>
      </c>
      <c r="T5" s="2258"/>
      <c r="U5" s="217" t="s">
        <v>400</v>
      </c>
      <c r="V5" s="220" t="s">
        <v>401</v>
      </c>
      <c r="W5" s="219" t="s">
        <v>402</v>
      </c>
      <c r="X5" s="2259" t="s">
        <v>0</v>
      </c>
    </row>
    <row r="6" spans="2:24" s="216" customFormat="1" ht="60" customHeight="1">
      <c r="B6" s="2256"/>
      <c r="C6" s="221" t="s">
        <v>403</v>
      </c>
      <c r="D6" s="222" t="s">
        <v>404</v>
      </c>
      <c r="E6" s="1816" t="s">
        <v>1176</v>
      </c>
      <c r="F6" s="222" t="s">
        <v>405</v>
      </c>
      <c r="G6" s="223" t="s">
        <v>406</v>
      </c>
      <c r="H6" s="1765" t="s">
        <v>1186</v>
      </c>
      <c r="I6" s="223" t="s">
        <v>407</v>
      </c>
      <c r="J6" s="224" t="s">
        <v>408</v>
      </c>
      <c r="K6" s="223" t="s">
        <v>1062</v>
      </c>
      <c r="L6" s="223" t="s">
        <v>1063</v>
      </c>
      <c r="M6" s="223" t="s">
        <v>1067</v>
      </c>
      <c r="N6" s="225" t="s">
        <v>226</v>
      </c>
      <c r="O6" s="223" t="s">
        <v>329</v>
      </c>
      <c r="P6" s="223" t="s">
        <v>330</v>
      </c>
      <c r="Q6" s="222" t="s">
        <v>331</v>
      </c>
      <c r="R6" s="223" t="s">
        <v>332</v>
      </c>
      <c r="S6" s="2261" t="s">
        <v>333</v>
      </c>
      <c r="T6" s="2262"/>
      <c r="U6" s="226" t="s">
        <v>334</v>
      </c>
      <c r="V6" s="227" t="s">
        <v>416</v>
      </c>
      <c r="W6" s="228" t="s">
        <v>231</v>
      </c>
      <c r="X6" s="2260"/>
    </row>
    <row r="7" spans="2:24" s="211" customFormat="1" ht="22.5" customHeight="1">
      <c r="B7" s="1817" t="s">
        <v>232</v>
      </c>
      <c r="C7" s="1040">
        <v>534821</v>
      </c>
      <c r="D7" s="1040">
        <v>5917</v>
      </c>
      <c r="E7" s="1040" t="s">
        <v>233</v>
      </c>
      <c r="F7" s="1040">
        <v>282236</v>
      </c>
      <c r="G7" s="1040">
        <v>169283</v>
      </c>
      <c r="H7" s="1040" t="s">
        <v>233</v>
      </c>
      <c r="I7" s="1040">
        <v>68707</v>
      </c>
      <c r="J7" s="1040" t="s">
        <v>233</v>
      </c>
      <c r="K7" s="1818">
        <v>783</v>
      </c>
      <c r="L7" s="1040">
        <v>1039</v>
      </c>
      <c r="M7" s="1818" t="s">
        <v>234</v>
      </c>
      <c r="N7" s="1818" t="s">
        <v>233</v>
      </c>
      <c r="O7" s="1818" t="s">
        <v>233</v>
      </c>
      <c r="P7" s="1818" t="s">
        <v>233</v>
      </c>
      <c r="Q7" s="1818" t="s">
        <v>233</v>
      </c>
      <c r="R7" s="1818" t="s">
        <v>233</v>
      </c>
      <c r="S7" s="1819"/>
      <c r="T7" s="1820" t="s">
        <v>233</v>
      </c>
      <c r="U7" s="1040">
        <v>6856</v>
      </c>
      <c r="V7" s="1041">
        <v>1822</v>
      </c>
      <c r="W7" s="1818" t="s">
        <v>233</v>
      </c>
      <c r="X7" s="258" t="s">
        <v>337</v>
      </c>
    </row>
    <row r="8" spans="2:24" s="211" customFormat="1" ht="22.5" customHeight="1">
      <c r="B8" s="1042" t="s">
        <v>235</v>
      </c>
      <c r="C8" s="1040">
        <v>591896</v>
      </c>
      <c r="D8" s="1040">
        <v>7169</v>
      </c>
      <c r="E8" s="1040" t="s">
        <v>233</v>
      </c>
      <c r="F8" s="1040">
        <v>302151</v>
      </c>
      <c r="G8" s="1040">
        <v>182727</v>
      </c>
      <c r="H8" s="1040" t="s">
        <v>233</v>
      </c>
      <c r="I8" s="1040">
        <v>75381</v>
      </c>
      <c r="J8" s="1040" t="s">
        <v>233</v>
      </c>
      <c r="K8" s="1818">
        <v>990</v>
      </c>
      <c r="L8" s="1040">
        <v>1453</v>
      </c>
      <c r="M8" s="1818">
        <v>7</v>
      </c>
      <c r="N8" s="1818" t="s">
        <v>233</v>
      </c>
      <c r="O8" s="1818" t="s">
        <v>233</v>
      </c>
      <c r="P8" s="1818" t="s">
        <v>233</v>
      </c>
      <c r="Q8" s="1040">
        <v>7437</v>
      </c>
      <c r="R8" s="1818" t="s">
        <v>233</v>
      </c>
      <c r="S8" s="1819"/>
      <c r="T8" s="1820" t="s">
        <v>233</v>
      </c>
      <c r="U8" s="1040">
        <v>14581</v>
      </c>
      <c r="V8" s="1041">
        <v>2450</v>
      </c>
      <c r="W8" s="1040">
        <v>7437</v>
      </c>
      <c r="X8" s="1043">
        <v>49</v>
      </c>
    </row>
    <row r="9" spans="2:24" s="211" customFormat="1" ht="22.5" customHeight="1">
      <c r="B9" s="1042" t="s">
        <v>236</v>
      </c>
      <c r="C9" s="1040">
        <v>610411</v>
      </c>
      <c r="D9" s="1040">
        <v>8028</v>
      </c>
      <c r="E9" s="1040" t="s">
        <v>233</v>
      </c>
      <c r="F9" s="1040">
        <v>305520</v>
      </c>
      <c r="G9" s="1040">
        <v>182008</v>
      </c>
      <c r="H9" s="1040" t="s">
        <v>233</v>
      </c>
      <c r="I9" s="1040">
        <v>82932</v>
      </c>
      <c r="J9" s="1040" t="s">
        <v>233</v>
      </c>
      <c r="K9" s="1040">
        <v>1168</v>
      </c>
      <c r="L9" s="1040">
        <v>1791</v>
      </c>
      <c r="M9" s="1818">
        <v>15</v>
      </c>
      <c r="N9" s="1818" t="s">
        <v>233</v>
      </c>
      <c r="O9" s="1818" t="s">
        <v>233</v>
      </c>
      <c r="P9" s="1040">
        <v>2124</v>
      </c>
      <c r="Q9" s="1040">
        <v>11534</v>
      </c>
      <c r="R9" s="1818" t="s">
        <v>233</v>
      </c>
      <c r="S9" s="1819"/>
      <c r="T9" s="1820" t="s">
        <v>233</v>
      </c>
      <c r="U9" s="1040">
        <v>15291</v>
      </c>
      <c r="V9" s="1041">
        <v>2974</v>
      </c>
      <c r="W9" s="1040">
        <v>13658</v>
      </c>
      <c r="X9" s="1043">
        <v>50</v>
      </c>
    </row>
    <row r="10" spans="2:24" s="211" customFormat="1" ht="22.5" customHeight="1">
      <c r="B10" s="1044" t="s">
        <v>237</v>
      </c>
      <c r="C10" s="1045">
        <v>637696</v>
      </c>
      <c r="D10" s="1045">
        <v>9245</v>
      </c>
      <c r="E10" s="1045" t="s">
        <v>233</v>
      </c>
      <c r="F10" s="1045">
        <v>313513</v>
      </c>
      <c r="G10" s="1045">
        <v>181184</v>
      </c>
      <c r="H10" s="1045" t="s">
        <v>233</v>
      </c>
      <c r="I10" s="1045">
        <v>91603</v>
      </c>
      <c r="J10" s="1045" t="s">
        <v>233</v>
      </c>
      <c r="K10" s="1045">
        <v>1375</v>
      </c>
      <c r="L10" s="1045">
        <v>2058</v>
      </c>
      <c r="M10" s="1821">
        <v>15</v>
      </c>
      <c r="N10" s="1821" t="s">
        <v>233</v>
      </c>
      <c r="O10" s="1821" t="s">
        <v>233</v>
      </c>
      <c r="P10" s="1045">
        <v>2956</v>
      </c>
      <c r="Q10" s="1045">
        <v>17475</v>
      </c>
      <c r="R10" s="1821" t="s">
        <v>233</v>
      </c>
      <c r="S10" s="1822"/>
      <c r="T10" s="1823" t="s">
        <v>233</v>
      </c>
      <c r="U10" s="1045">
        <v>18272</v>
      </c>
      <c r="V10" s="1046">
        <v>3448</v>
      </c>
      <c r="W10" s="1045">
        <v>20431</v>
      </c>
      <c r="X10" s="1047">
        <v>51</v>
      </c>
    </row>
    <row r="11" spans="2:24" s="211" customFormat="1" ht="22.5" customHeight="1">
      <c r="B11" s="1042" t="s">
        <v>238</v>
      </c>
      <c r="C11" s="1040">
        <v>671277</v>
      </c>
      <c r="D11" s="1040">
        <v>12142</v>
      </c>
      <c r="E11" s="1040" t="s">
        <v>233</v>
      </c>
      <c r="F11" s="1040">
        <v>322573</v>
      </c>
      <c r="G11" s="1040">
        <v>183900</v>
      </c>
      <c r="H11" s="1040" t="s">
        <v>233</v>
      </c>
      <c r="I11" s="1040">
        <v>100881</v>
      </c>
      <c r="J11" s="1040" t="s">
        <v>233</v>
      </c>
      <c r="K11" s="1040">
        <v>1520</v>
      </c>
      <c r="L11" s="1040">
        <v>2330</v>
      </c>
      <c r="M11" s="1818">
        <v>14</v>
      </c>
      <c r="N11" s="1818" t="s">
        <v>233</v>
      </c>
      <c r="O11" s="1818" t="s">
        <v>233</v>
      </c>
      <c r="P11" s="1040">
        <v>3620</v>
      </c>
      <c r="Q11" s="1040">
        <v>23123</v>
      </c>
      <c r="R11" s="1818" t="s">
        <v>233</v>
      </c>
      <c r="S11" s="1819"/>
      <c r="T11" s="1820" t="s">
        <v>233</v>
      </c>
      <c r="U11" s="1040">
        <v>21174</v>
      </c>
      <c r="V11" s="1041">
        <v>3864</v>
      </c>
      <c r="W11" s="1040">
        <v>26743</v>
      </c>
      <c r="X11" s="1043">
        <v>52</v>
      </c>
    </row>
    <row r="12" spans="2:24" s="211" customFormat="1" ht="22.5" customHeight="1">
      <c r="B12" s="1042" t="s">
        <v>239</v>
      </c>
      <c r="C12" s="1040">
        <v>695335</v>
      </c>
      <c r="D12" s="1040">
        <v>16796</v>
      </c>
      <c r="E12" s="1040" t="s">
        <v>233</v>
      </c>
      <c r="F12" s="1040">
        <v>323362</v>
      </c>
      <c r="G12" s="1040">
        <v>185189</v>
      </c>
      <c r="H12" s="1040" t="s">
        <v>233</v>
      </c>
      <c r="I12" s="1040">
        <v>105316</v>
      </c>
      <c r="J12" s="1040" t="s">
        <v>233</v>
      </c>
      <c r="K12" s="1040">
        <v>1650</v>
      </c>
      <c r="L12" s="1040">
        <v>2575</v>
      </c>
      <c r="M12" s="1818">
        <v>23</v>
      </c>
      <c r="N12" s="1818" t="s">
        <v>233</v>
      </c>
      <c r="O12" s="1818" t="s">
        <v>233</v>
      </c>
      <c r="P12" s="1040">
        <v>4221</v>
      </c>
      <c r="Q12" s="1040">
        <v>32819</v>
      </c>
      <c r="R12" s="1818" t="s">
        <v>233</v>
      </c>
      <c r="S12" s="1819"/>
      <c r="T12" s="1820" t="s">
        <v>233</v>
      </c>
      <c r="U12" s="1040">
        <v>23384</v>
      </c>
      <c r="V12" s="1041">
        <v>4248</v>
      </c>
      <c r="W12" s="1040">
        <v>37040</v>
      </c>
      <c r="X12" s="1043">
        <v>53</v>
      </c>
    </row>
    <row r="13" spans="2:24" s="211" customFormat="1" ht="22.5" customHeight="1">
      <c r="B13" s="1042" t="s">
        <v>240</v>
      </c>
      <c r="C13" s="1040">
        <v>726534</v>
      </c>
      <c r="D13" s="1040">
        <v>21607</v>
      </c>
      <c r="E13" s="1040" t="s">
        <v>233</v>
      </c>
      <c r="F13" s="1040">
        <v>331107</v>
      </c>
      <c r="G13" s="1040">
        <v>193014</v>
      </c>
      <c r="H13" s="1040" t="s">
        <v>233</v>
      </c>
      <c r="I13" s="1040">
        <v>108825</v>
      </c>
      <c r="J13" s="1040" t="s">
        <v>233</v>
      </c>
      <c r="K13" s="1040">
        <v>1737</v>
      </c>
      <c r="L13" s="1040">
        <v>2747</v>
      </c>
      <c r="M13" s="1818">
        <v>24</v>
      </c>
      <c r="N13" s="1818" t="s">
        <v>233</v>
      </c>
      <c r="O13" s="1818" t="s">
        <v>233</v>
      </c>
      <c r="P13" s="1040">
        <v>5023</v>
      </c>
      <c r="Q13" s="1040">
        <v>36489</v>
      </c>
      <c r="R13" s="1818" t="s">
        <v>233</v>
      </c>
      <c r="S13" s="1819"/>
      <c r="T13" s="1820" t="s">
        <v>233</v>
      </c>
      <c r="U13" s="1040">
        <v>25961</v>
      </c>
      <c r="V13" s="1041">
        <v>4508</v>
      </c>
      <c r="W13" s="1040">
        <v>41512</v>
      </c>
      <c r="X13" s="1043">
        <v>54</v>
      </c>
    </row>
    <row r="14" spans="2:24" s="211" customFormat="1" ht="22.5" customHeight="1">
      <c r="B14" s="1042" t="s">
        <v>241</v>
      </c>
      <c r="C14" s="1040">
        <v>752823</v>
      </c>
      <c r="D14" s="1040">
        <v>24983</v>
      </c>
      <c r="E14" s="1040" t="s">
        <v>233</v>
      </c>
      <c r="F14" s="1040">
        <v>340572</v>
      </c>
      <c r="G14" s="1040">
        <v>199062</v>
      </c>
      <c r="H14" s="1040" t="s">
        <v>233</v>
      </c>
      <c r="I14" s="1040">
        <v>111617</v>
      </c>
      <c r="J14" s="1040" t="s">
        <v>233</v>
      </c>
      <c r="K14" s="1040">
        <v>1839</v>
      </c>
      <c r="L14" s="1040">
        <v>2957</v>
      </c>
      <c r="M14" s="1818">
        <v>27</v>
      </c>
      <c r="N14" s="1818" t="s">
        <v>233</v>
      </c>
      <c r="O14" s="1818" t="s">
        <v>233</v>
      </c>
      <c r="P14" s="1040">
        <v>5505</v>
      </c>
      <c r="Q14" s="1040">
        <v>38010</v>
      </c>
      <c r="R14" s="1818" t="s">
        <v>233</v>
      </c>
      <c r="S14" s="1819"/>
      <c r="T14" s="1820" t="s">
        <v>233</v>
      </c>
      <c r="U14" s="1040">
        <v>28251</v>
      </c>
      <c r="V14" s="1041">
        <v>4823</v>
      </c>
      <c r="W14" s="1040">
        <v>43515</v>
      </c>
      <c r="X14" s="1043">
        <v>55</v>
      </c>
    </row>
    <row r="15" spans="2:24" s="211" customFormat="1" ht="22.5" customHeight="1">
      <c r="B15" s="1044" t="s">
        <v>242</v>
      </c>
      <c r="C15" s="1045">
        <v>767286</v>
      </c>
      <c r="D15" s="1045">
        <v>26970</v>
      </c>
      <c r="E15" s="1045" t="s">
        <v>233</v>
      </c>
      <c r="F15" s="1045">
        <v>345326</v>
      </c>
      <c r="G15" s="1045">
        <v>200798</v>
      </c>
      <c r="H15" s="1045" t="s">
        <v>233</v>
      </c>
      <c r="I15" s="1045">
        <v>113849</v>
      </c>
      <c r="J15" s="1045" t="s">
        <v>233</v>
      </c>
      <c r="K15" s="1045">
        <v>1859</v>
      </c>
      <c r="L15" s="1045">
        <v>3082</v>
      </c>
      <c r="M15" s="1821">
        <v>51</v>
      </c>
      <c r="N15" s="1821" t="s">
        <v>233</v>
      </c>
      <c r="O15" s="1821" t="s">
        <v>233</v>
      </c>
      <c r="P15" s="1045">
        <v>5687</v>
      </c>
      <c r="Q15" s="1045">
        <v>39289</v>
      </c>
      <c r="R15" s="1821" t="s">
        <v>233</v>
      </c>
      <c r="S15" s="1822"/>
      <c r="T15" s="1823" t="s">
        <v>233</v>
      </c>
      <c r="U15" s="1045">
        <v>30375</v>
      </c>
      <c r="V15" s="1046">
        <v>4992</v>
      </c>
      <c r="W15" s="1045">
        <v>44976</v>
      </c>
      <c r="X15" s="1047">
        <v>56</v>
      </c>
    </row>
    <row r="16" spans="2:24" s="211" customFormat="1" ht="22.5" customHeight="1">
      <c r="B16" s="1042" t="s">
        <v>243</v>
      </c>
      <c r="C16" s="1040">
        <v>778556</v>
      </c>
      <c r="D16" s="1040">
        <v>28344</v>
      </c>
      <c r="E16" s="1040" t="s">
        <v>233</v>
      </c>
      <c r="F16" s="1040">
        <v>351532</v>
      </c>
      <c r="G16" s="1040">
        <v>195615</v>
      </c>
      <c r="H16" s="1040" t="s">
        <v>233</v>
      </c>
      <c r="I16" s="1040">
        <v>118231</v>
      </c>
      <c r="J16" s="1040" t="s">
        <v>233</v>
      </c>
      <c r="K16" s="1040">
        <v>1911</v>
      </c>
      <c r="L16" s="1040">
        <v>3212</v>
      </c>
      <c r="M16" s="1818">
        <v>178</v>
      </c>
      <c r="N16" s="1818" t="s">
        <v>233</v>
      </c>
      <c r="O16" s="1818" t="s">
        <v>233</v>
      </c>
      <c r="P16" s="1040">
        <v>6187</v>
      </c>
      <c r="Q16" s="1040">
        <v>40444</v>
      </c>
      <c r="R16" s="1818" t="s">
        <v>233</v>
      </c>
      <c r="S16" s="1819"/>
      <c r="T16" s="1820" t="s">
        <v>233</v>
      </c>
      <c r="U16" s="1040">
        <v>32902</v>
      </c>
      <c r="V16" s="1041">
        <v>5301</v>
      </c>
      <c r="W16" s="1040">
        <v>46631</v>
      </c>
      <c r="X16" s="1043">
        <v>57</v>
      </c>
    </row>
    <row r="17" spans="2:24" s="211" customFormat="1" ht="22.5" customHeight="1">
      <c r="B17" s="1042" t="s">
        <v>244</v>
      </c>
      <c r="C17" s="1040">
        <v>790371</v>
      </c>
      <c r="D17" s="1040">
        <v>29200</v>
      </c>
      <c r="E17" s="1040" t="s">
        <v>233</v>
      </c>
      <c r="F17" s="1040">
        <v>364004</v>
      </c>
      <c r="G17" s="1040">
        <v>187394</v>
      </c>
      <c r="H17" s="1040" t="s">
        <v>233</v>
      </c>
      <c r="I17" s="1040">
        <v>123418</v>
      </c>
      <c r="J17" s="1040" t="s">
        <v>233</v>
      </c>
      <c r="K17" s="1040">
        <v>1942</v>
      </c>
      <c r="L17" s="1040">
        <v>3310</v>
      </c>
      <c r="M17" s="1818">
        <v>279</v>
      </c>
      <c r="N17" s="1818" t="s">
        <v>233</v>
      </c>
      <c r="O17" s="1818" t="s">
        <v>233</v>
      </c>
      <c r="P17" s="1040">
        <v>6087</v>
      </c>
      <c r="Q17" s="1040">
        <v>41481</v>
      </c>
      <c r="R17" s="1818" t="s">
        <v>233</v>
      </c>
      <c r="S17" s="1819"/>
      <c r="T17" s="1820" t="s">
        <v>233</v>
      </c>
      <c r="U17" s="1040">
        <v>33256</v>
      </c>
      <c r="V17" s="1041">
        <v>5531</v>
      </c>
      <c r="W17" s="1040">
        <v>47568</v>
      </c>
      <c r="X17" s="1043">
        <v>58</v>
      </c>
    </row>
    <row r="18" spans="2:24" s="211" customFormat="1" ht="22.5" customHeight="1">
      <c r="B18" s="1042" t="s">
        <v>245</v>
      </c>
      <c r="C18" s="1040">
        <v>805097</v>
      </c>
      <c r="D18" s="1040">
        <v>30134</v>
      </c>
      <c r="E18" s="1040" t="s">
        <v>233</v>
      </c>
      <c r="F18" s="1040">
        <v>368077</v>
      </c>
      <c r="G18" s="1040">
        <v>188766</v>
      </c>
      <c r="H18" s="1040" t="s">
        <v>233</v>
      </c>
      <c r="I18" s="1040">
        <v>128394</v>
      </c>
      <c r="J18" s="1040" t="s">
        <v>233</v>
      </c>
      <c r="K18" s="1040">
        <v>2003</v>
      </c>
      <c r="L18" s="1040">
        <v>3430</v>
      </c>
      <c r="M18" s="1818">
        <v>402</v>
      </c>
      <c r="N18" s="1818" t="s">
        <v>233</v>
      </c>
      <c r="O18" s="1818" t="s">
        <v>233</v>
      </c>
      <c r="P18" s="1040">
        <v>6161</v>
      </c>
      <c r="Q18" s="1040">
        <v>42775</v>
      </c>
      <c r="R18" s="1818" t="s">
        <v>233</v>
      </c>
      <c r="S18" s="1819"/>
      <c r="T18" s="1820" t="s">
        <v>233</v>
      </c>
      <c r="U18" s="1040">
        <v>34955</v>
      </c>
      <c r="V18" s="1041">
        <v>5835</v>
      </c>
      <c r="W18" s="1040">
        <v>48936</v>
      </c>
      <c r="X18" s="1043">
        <v>59</v>
      </c>
    </row>
    <row r="19" spans="2:24" s="211" customFormat="1" ht="22.5" customHeight="1">
      <c r="B19" s="1042" t="s">
        <v>246</v>
      </c>
      <c r="C19" s="1040">
        <v>823303</v>
      </c>
      <c r="D19" s="1040">
        <v>31330</v>
      </c>
      <c r="E19" s="1040" t="s">
        <v>233</v>
      </c>
      <c r="F19" s="1040">
        <v>360660</v>
      </c>
      <c r="G19" s="1040">
        <v>205988</v>
      </c>
      <c r="H19" s="1040" t="s">
        <v>233</v>
      </c>
      <c r="I19" s="1040">
        <v>131719</v>
      </c>
      <c r="J19" s="1040" t="s">
        <v>233</v>
      </c>
      <c r="K19" s="1040">
        <v>2055</v>
      </c>
      <c r="L19" s="1040">
        <v>3501</v>
      </c>
      <c r="M19" s="1818">
        <v>534</v>
      </c>
      <c r="N19" s="1818" t="s">
        <v>233</v>
      </c>
      <c r="O19" s="1818" t="s">
        <v>233</v>
      </c>
      <c r="P19" s="1040">
        <v>6394</v>
      </c>
      <c r="Q19" s="1040">
        <v>44434</v>
      </c>
      <c r="R19" s="1818" t="s">
        <v>233</v>
      </c>
      <c r="S19" s="1819" t="s">
        <v>247</v>
      </c>
      <c r="T19" s="1820" t="s">
        <v>233</v>
      </c>
      <c r="U19" s="1040">
        <v>36688</v>
      </c>
      <c r="V19" s="1041">
        <v>6090</v>
      </c>
      <c r="W19" s="1040">
        <v>50828</v>
      </c>
      <c r="X19" s="1043">
        <v>60</v>
      </c>
    </row>
    <row r="20" spans="2:24" s="211" customFormat="1" ht="22.5" customHeight="1">
      <c r="B20" s="1044" t="s">
        <v>248</v>
      </c>
      <c r="C20" s="1045">
        <v>843928</v>
      </c>
      <c r="D20" s="1045">
        <v>32789</v>
      </c>
      <c r="E20" s="1045" t="s">
        <v>233</v>
      </c>
      <c r="F20" s="1045">
        <v>348876</v>
      </c>
      <c r="G20" s="1045">
        <v>231593</v>
      </c>
      <c r="H20" s="1045" t="s">
        <v>233</v>
      </c>
      <c r="I20" s="1045">
        <v>134378</v>
      </c>
      <c r="J20" s="1045" t="s">
        <v>233</v>
      </c>
      <c r="K20" s="1045">
        <v>2104</v>
      </c>
      <c r="L20" s="1045">
        <v>3573</v>
      </c>
      <c r="M20" s="1821">
        <v>720</v>
      </c>
      <c r="N20" s="1821" t="s">
        <v>233</v>
      </c>
      <c r="O20" s="1821" t="s">
        <v>233</v>
      </c>
      <c r="P20" s="1045">
        <v>6743</v>
      </c>
      <c r="Q20" s="1045">
        <v>45471</v>
      </c>
      <c r="R20" s="1821" t="s">
        <v>233</v>
      </c>
      <c r="S20" s="1822" t="s">
        <v>249</v>
      </c>
      <c r="T20" s="1823">
        <v>55</v>
      </c>
      <c r="U20" s="1045">
        <v>37626</v>
      </c>
      <c r="V20" s="1046">
        <v>6397</v>
      </c>
      <c r="W20" s="1045">
        <v>52269</v>
      </c>
      <c r="X20" s="1047">
        <v>61</v>
      </c>
    </row>
    <row r="21" spans="2:24" s="211" customFormat="1" ht="22.5" customHeight="1">
      <c r="B21" s="1042" t="s">
        <v>250</v>
      </c>
      <c r="C21" s="1040">
        <v>862276</v>
      </c>
      <c r="D21" s="1040">
        <v>34703</v>
      </c>
      <c r="E21" s="1040" t="s">
        <v>233</v>
      </c>
      <c r="F21" s="1040">
        <v>340838</v>
      </c>
      <c r="G21" s="1040">
        <v>246555</v>
      </c>
      <c r="H21" s="1040" t="s">
        <v>233</v>
      </c>
      <c r="I21" s="1040">
        <v>140186</v>
      </c>
      <c r="J21" s="1040" t="s">
        <v>233</v>
      </c>
      <c r="K21" s="1040">
        <v>2176</v>
      </c>
      <c r="L21" s="1040">
        <v>3627</v>
      </c>
      <c r="M21" s="1818">
        <v>980</v>
      </c>
      <c r="N21" s="1818" t="s">
        <v>233</v>
      </c>
      <c r="O21" s="1818">
        <v>298</v>
      </c>
      <c r="P21" s="1040">
        <v>7284</v>
      </c>
      <c r="Q21" s="1040">
        <v>47850</v>
      </c>
      <c r="R21" s="1818" t="s">
        <v>233</v>
      </c>
      <c r="S21" s="1819" t="s">
        <v>251</v>
      </c>
      <c r="T21" s="1820">
        <v>85</v>
      </c>
      <c r="U21" s="1040">
        <v>37694</v>
      </c>
      <c r="V21" s="1041">
        <v>6783</v>
      </c>
      <c r="W21" s="1040">
        <v>55517</v>
      </c>
      <c r="X21" s="1043">
        <v>62</v>
      </c>
    </row>
    <row r="22" spans="2:24" s="211" customFormat="1" ht="22.5" customHeight="1">
      <c r="B22" s="1042" t="s">
        <v>252</v>
      </c>
      <c r="C22" s="1040">
        <v>890294</v>
      </c>
      <c r="D22" s="1040">
        <v>37041</v>
      </c>
      <c r="E22" s="1040" t="s">
        <v>233</v>
      </c>
      <c r="F22" s="1040">
        <v>340216</v>
      </c>
      <c r="G22" s="1040">
        <v>245952</v>
      </c>
      <c r="H22" s="1040" t="s">
        <v>233</v>
      </c>
      <c r="I22" s="1040">
        <v>158629</v>
      </c>
      <c r="J22" s="1040" t="s">
        <v>233</v>
      </c>
      <c r="K22" s="1040">
        <v>2220</v>
      </c>
      <c r="L22" s="1040">
        <v>3687</v>
      </c>
      <c r="M22" s="1040">
        <v>1317</v>
      </c>
      <c r="N22" s="1040" t="s">
        <v>233</v>
      </c>
      <c r="O22" s="1818">
        <v>680</v>
      </c>
      <c r="P22" s="1040">
        <v>7918</v>
      </c>
      <c r="Q22" s="1040">
        <v>50911</v>
      </c>
      <c r="R22" s="1818" t="s">
        <v>233</v>
      </c>
      <c r="S22" s="1819" t="s">
        <v>253</v>
      </c>
      <c r="T22" s="1820">
        <v>129</v>
      </c>
      <c r="U22" s="1040">
        <v>41594</v>
      </c>
      <c r="V22" s="1041">
        <v>7224</v>
      </c>
      <c r="W22" s="1040">
        <v>59638</v>
      </c>
      <c r="X22" s="1043">
        <v>63</v>
      </c>
    </row>
    <row r="23" spans="2:24" s="211" customFormat="1" ht="22.5" customHeight="1">
      <c r="B23" s="1042" t="s">
        <v>254</v>
      </c>
      <c r="C23" s="1040">
        <v>920934</v>
      </c>
      <c r="D23" s="1040">
        <v>40975</v>
      </c>
      <c r="E23" s="1040" t="s">
        <v>233</v>
      </c>
      <c r="F23" s="1040">
        <v>343306</v>
      </c>
      <c r="G23" s="1040">
        <v>241630</v>
      </c>
      <c r="H23" s="1040" t="s">
        <v>233</v>
      </c>
      <c r="I23" s="1040">
        <v>178735</v>
      </c>
      <c r="J23" s="1040" t="s">
        <v>233</v>
      </c>
      <c r="K23" s="1040">
        <v>2266</v>
      </c>
      <c r="L23" s="1040">
        <v>3775</v>
      </c>
      <c r="M23" s="1040">
        <v>1848</v>
      </c>
      <c r="N23" s="1040" t="s">
        <v>233</v>
      </c>
      <c r="O23" s="1040">
        <v>1166</v>
      </c>
      <c r="P23" s="1040">
        <v>8704</v>
      </c>
      <c r="Q23" s="1040">
        <v>54408</v>
      </c>
      <c r="R23" s="1818" t="s">
        <v>233</v>
      </c>
      <c r="S23" s="1819" t="s">
        <v>255</v>
      </c>
      <c r="T23" s="1820">
        <v>155</v>
      </c>
      <c r="U23" s="1040">
        <v>43966</v>
      </c>
      <c r="V23" s="1041">
        <v>7889</v>
      </c>
      <c r="W23" s="1040">
        <v>64433</v>
      </c>
      <c r="X23" s="1043">
        <v>64</v>
      </c>
    </row>
    <row r="24" spans="2:24" s="211" customFormat="1" ht="22.5" customHeight="1">
      <c r="B24" s="1042" t="s">
        <v>256</v>
      </c>
      <c r="C24" s="1040">
        <v>943458</v>
      </c>
      <c r="D24" s="1040">
        <v>45193</v>
      </c>
      <c r="E24" s="1040" t="s">
        <v>233</v>
      </c>
      <c r="F24" s="1040">
        <v>345118</v>
      </c>
      <c r="G24" s="1040">
        <v>237750</v>
      </c>
      <c r="H24" s="1040" t="s">
        <v>233</v>
      </c>
      <c r="I24" s="1040">
        <v>193524</v>
      </c>
      <c r="J24" s="1040" t="s">
        <v>233</v>
      </c>
      <c r="K24" s="1040">
        <v>2344</v>
      </c>
      <c r="L24" s="1040">
        <v>3871</v>
      </c>
      <c r="M24" s="1040">
        <v>2322</v>
      </c>
      <c r="N24" s="1040" t="s">
        <v>233</v>
      </c>
      <c r="O24" s="1040">
        <v>1691</v>
      </c>
      <c r="P24" s="1040">
        <v>9321</v>
      </c>
      <c r="Q24" s="1040">
        <v>57445</v>
      </c>
      <c r="R24" s="1818" t="s">
        <v>233</v>
      </c>
      <c r="S24" s="1819" t="s">
        <v>257</v>
      </c>
      <c r="T24" s="1820">
        <v>155</v>
      </c>
      <c r="U24" s="1040">
        <v>44724</v>
      </c>
      <c r="V24" s="1041">
        <v>8537</v>
      </c>
      <c r="W24" s="1040">
        <v>68612</v>
      </c>
      <c r="X24" s="1043">
        <v>65</v>
      </c>
    </row>
    <row r="25" spans="2:24" s="211" customFormat="1" ht="22.5" customHeight="1">
      <c r="B25" s="1044" t="s">
        <v>258</v>
      </c>
      <c r="C25" s="1045">
        <v>962987</v>
      </c>
      <c r="D25" s="1045">
        <v>49821</v>
      </c>
      <c r="E25" s="1045" t="s">
        <v>233</v>
      </c>
      <c r="F25" s="1045">
        <v>347438</v>
      </c>
      <c r="G25" s="1045">
        <v>233986</v>
      </c>
      <c r="H25" s="1045" t="s">
        <v>233</v>
      </c>
      <c r="I25" s="1045">
        <v>198559</v>
      </c>
      <c r="J25" s="1045" t="s">
        <v>233</v>
      </c>
      <c r="K25" s="1045">
        <v>2399</v>
      </c>
      <c r="L25" s="1045">
        <v>3921</v>
      </c>
      <c r="M25" s="1045">
        <v>2864</v>
      </c>
      <c r="N25" s="1045" t="s">
        <v>233</v>
      </c>
      <c r="O25" s="1045">
        <v>2198</v>
      </c>
      <c r="P25" s="1045">
        <v>11492</v>
      </c>
      <c r="Q25" s="1045">
        <v>62642</v>
      </c>
      <c r="R25" s="1821">
        <v>14</v>
      </c>
      <c r="S25" s="1822" t="s">
        <v>259</v>
      </c>
      <c r="T25" s="1823">
        <v>162</v>
      </c>
      <c r="U25" s="1045">
        <v>47491</v>
      </c>
      <c r="V25" s="1046">
        <v>9184</v>
      </c>
      <c r="W25" s="1045">
        <v>76508</v>
      </c>
      <c r="X25" s="1047">
        <v>66</v>
      </c>
    </row>
    <row r="26" spans="2:24" s="211" customFormat="1" ht="22.5" customHeight="1">
      <c r="B26" s="1042" t="s">
        <v>260</v>
      </c>
      <c r="C26" s="1040">
        <v>977175</v>
      </c>
      <c r="D26" s="1040">
        <v>53406</v>
      </c>
      <c r="E26" s="1040" t="s">
        <v>233</v>
      </c>
      <c r="F26" s="1040">
        <v>351416</v>
      </c>
      <c r="G26" s="1040">
        <v>232138</v>
      </c>
      <c r="H26" s="1040" t="s">
        <v>233</v>
      </c>
      <c r="I26" s="1040">
        <v>199880</v>
      </c>
      <c r="J26" s="1040" t="s">
        <v>233</v>
      </c>
      <c r="K26" s="1040">
        <v>2451</v>
      </c>
      <c r="L26" s="1040">
        <v>3992</v>
      </c>
      <c r="M26" s="1040">
        <v>3470</v>
      </c>
      <c r="N26" s="1040" t="s">
        <v>233</v>
      </c>
      <c r="O26" s="1040">
        <v>2506</v>
      </c>
      <c r="P26" s="1040">
        <v>13449</v>
      </c>
      <c r="Q26" s="1040">
        <v>66738</v>
      </c>
      <c r="R26" s="1818">
        <v>26</v>
      </c>
      <c r="S26" s="1819" t="s">
        <v>261</v>
      </c>
      <c r="T26" s="1820">
        <v>137</v>
      </c>
      <c r="U26" s="1040">
        <v>47565</v>
      </c>
      <c r="V26" s="1041">
        <v>9913</v>
      </c>
      <c r="W26" s="1040">
        <v>82856</v>
      </c>
      <c r="X26" s="1043">
        <v>67</v>
      </c>
    </row>
    <row r="27" spans="2:24" s="211" customFormat="1" ht="22.5" customHeight="1">
      <c r="B27" s="1042" t="s">
        <v>262</v>
      </c>
      <c r="C27" s="1040">
        <v>993111</v>
      </c>
      <c r="D27" s="1040">
        <v>57625</v>
      </c>
      <c r="E27" s="1040" t="s">
        <v>233</v>
      </c>
      <c r="F27" s="1040">
        <v>356012</v>
      </c>
      <c r="G27" s="1040">
        <v>230516</v>
      </c>
      <c r="H27" s="1040" t="s">
        <v>233</v>
      </c>
      <c r="I27" s="1040">
        <v>199971</v>
      </c>
      <c r="J27" s="1040" t="s">
        <v>233</v>
      </c>
      <c r="K27" s="1040">
        <v>2501</v>
      </c>
      <c r="L27" s="1040">
        <v>4081</v>
      </c>
      <c r="M27" s="1040">
        <v>3992</v>
      </c>
      <c r="N27" s="1040" t="s">
        <v>233</v>
      </c>
      <c r="O27" s="1040">
        <v>2855</v>
      </c>
      <c r="P27" s="1040">
        <v>14829</v>
      </c>
      <c r="Q27" s="1040">
        <v>71786</v>
      </c>
      <c r="R27" s="1818">
        <v>49</v>
      </c>
      <c r="S27" s="1819" t="s">
        <v>263</v>
      </c>
      <c r="T27" s="1820">
        <v>79</v>
      </c>
      <c r="U27" s="1040">
        <v>48815</v>
      </c>
      <c r="V27" s="1041">
        <v>10574</v>
      </c>
      <c r="W27" s="1040">
        <v>89598</v>
      </c>
      <c r="X27" s="1043">
        <v>68</v>
      </c>
    </row>
    <row r="28" spans="2:24" s="211" customFormat="1" ht="22.5" customHeight="1">
      <c r="B28" s="1042" t="s">
        <v>264</v>
      </c>
      <c r="C28" s="1040">
        <v>1005513</v>
      </c>
      <c r="D28" s="1040">
        <v>62481</v>
      </c>
      <c r="E28" s="1040" t="s">
        <v>233</v>
      </c>
      <c r="F28" s="1040">
        <v>361149</v>
      </c>
      <c r="G28" s="1040">
        <v>227407</v>
      </c>
      <c r="H28" s="1040" t="s">
        <v>233</v>
      </c>
      <c r="I28" s="1040">
        <v>200804</v>
      </c>
      <c r="J28" s="1040" t="s">
        <v>233</v>
      </c>
      <c r="K28" s="1040">
        <v>2569</v>
      </c>
      <c r="L28" s="1040">
        <v>4211</v>
      </c>
      <c r="M28" s="1040">
        <v>4682</v>
      </c>
      <c r="N28" s="1040" t="s">
        <v>233</v>
      </c>
      <c r="O28" s="1040">
        <v>3081</v>
      </c>
      <c r="P28" s="1040">
        <v>15445</v>
      </c>
      <c r="Q28" s="1040">
        <v>74706</v>
      </c>
      <c r="R28" s="1818">
        <v>62</v>
      </c>
      <c r="S28" s="1819"/>
      <c r="T28" s="1820" t="s">
        <v>233</v>
      </c>
      <c r="U28" s="1040">
        <v>48916</v>
      </c>
      <c r="V28" s="1041">
        <v>11462</v>
      </c>
      <c r="W28" s="1040">
        <v>93294</v>
      </c>
      <c r="X28" s="1043">
        <v>69</v>
      </c>
    </row>
    <row r="29" spans="2:24" s="211" customFormat="1" ht="22.5" customHeight="1">
      <c r="B29" s="1042" t="s">
        <v>265</v>
      </c>
      <c r="C29" s="1040">
        <v>1016925</v>
      </c>
      <c r="D29" s="1040">
        <v>66579</v>
      </c>
      <c r="E29" s="1040" t="s">
        <v>233</v>
      </c>
      <c r="F29" s="1040">
        <v>367941</v>
      </c>
      <c r="G29" s="1040">
        <v>224546</v>
      </c>
      <c r="H29" s="1040" t="s">
        <v>233</v>
      </c>
      <c r="I29" s="1040">
        <v>202440</v>
      </c>
      <c r="J29" s="1040" t="s">
        <v>233</v>
      </c>
      <c r="K29" s="1040">
        <v>2682</v>
      </c>
      <c r="L29" s="1040">
        <v>4337</v>
      </c>
      <c r="M29" s="1040">
        <v>5310</v>
      </c>
      <c r="N29" s="1040" t="s">
        <v>233</v>
      </c>
      <c r="O29" s="1040">
        <v>3245</v>
      </c>
      <c r="P29" s="1040">
        <v>15320</v>
      </c>
      <c r="Q29" s="1040">
        <v>76275</v>
      </c>
      <c r="R29" s="1818">
        <v>75</v>
      </c>
      <c r="S29" s="1819"/>
      <c r="T29" s="1820" t="s">
        <v>233</v>
      </c>
      <c r="U29" s="1040">
        <v>48175</v>
      </c>
      <c r="V29" s="1041">
        <v>12329</v>
      </c>
      <c r="W29" s="1040">
        <v>94915</v>
      </c>
      <c r="X29" s="1043">
        <v>70</v>
      </c>
    </row>
    <row r="30" spans="2:24" s="211" customFormat="1" ht="22.5" customHeight="1">
      <c r="B30" s="1044" t="s">
        <v>266</v>
      </c>
      <c r="C30" s="1045">
        <v>1031376</v>
      </c>
      <c r="D30" s="1045">
        <v>68607</v>
      </c>
      <c r="E30" s="1045" t="s">
        <v>233</v>
      </c>
      <c r="F30" s="1045">
        <v>374883</v>
      </c>
      <c r="G30" s="1045">
        <v>224646</v>
      </c>
      <c r="H30" s="1045" t="s">
        <v>233</v>
      </c>
      <c r="I30" s="1045">
        <v>204541</v>
      </c>
      <c r="J30" s="1045" t="s">
        <v>233</v>
      </c>
      <c r="K30" s="1045">
        <v>2781</v>
      </c>
      <c r="L30" s="1045">
        <v>4428</v>
      </c>
      <c r="M30" s="1045">
        <v>6126</v>
      </c>
      <c r="N30" s="1045" t="s">
        <v>233</v>
      </c>
      <c r="O30" s="1045">
        <v>3369</v>
      </c>
      <c r="P30" s="1045">
        <v>14910</v>
      </c>
      <c r="Q30" s="1045">
        <v>78848</v>
      </c>
      <c r="R30" s="1821">
        <v>80</v>
      </c>
      <c r="S30" s="1822"/>
      <c r="T30" s="1823" t="s">
        <v>233</v>
      </c>
      <c r="U30" s="1045">
        <v>48155</v>
      </c>
      <c r="V30" s="1046">
        <v>13335</v>
      </c>
      <c r="W30" s="1045">
        <v>97207</v>
      </c>
      <c r="X30" s="1047">
        <v>71</v>
      </c>
    </row>
    <row r="31" spans="2:24" s="211" customFormat="1" ht="22.5" customHeight="1">
      <c r="B31" s="1042" t="s">
        <v>267</v>
      </c>
      <c r="C31" s="1040">
        <v>1048241</v>
      </c>
      <c r="D31" s="1040">
        <v>72797</v>
      </c>
      <c r="E31" s="1040" t="s">
        <v>233</v>
      </c>
      <c r="F31" s="1040">
        <v>381591</v>
      </c>
      <c r="G31" s="1040">
        <v>225836</v>
      </c>
      <c r="H31" s="1040" t="s">
        <v>233</v>
      </c>
      <c r="I31" s="1040">
        <v>207204</v>
      </c>
      <c r="J31" s="1040" t="s">
        <v>233</v>
      </c>
      <c r="K31" s="1040">
        <v>2851</v>
      </c>
      <c r="L31" s="1040">
        <v>4480</v>
      </c>
      <c r="M31" s="1040">
        <v>6985</v>
      </c>
      <c r="N31" s="1040" t="s">
        <v>233</v>
      </c>
      <c r="O31" s="1040">
        <v>3513</v>
      </c>
      <c r="P31" s="1040">
        <v>14677</v>
      </c>
      <c r="Q31" s="1040">
        <v>80959</v>
      </c>
      <c r="R31" s="1818">
        <v>82</v>
      </c>
      <c r="S31" s="1819"/>
      <c r="T31" s="1820" t="s">
        <v>233</v>
      </c>
      <c r="U31" s="1040">
        <v>47266</v>
      </c>
      <c r="V31" s="1041">
        <v>14316</v>
      </c>
      <c r="W31" s="1040">
        <v>99231</v>
      </c>
      <c r="X31" s="1043">
        <v>72</v>
      </c>
    </row>
    <row r="32" spans="2:24" s="211" customFormat="1" ht="22.5" customHeight="1">
      <c r="B32" s="1042" t="s">
        <v>268</v>
      </c>
      <c r="C32" s="1040">
        <v>1082873</v>
      </c>
      <c r="D32" s="1040">
        <v>79826</v>
      </c>
      <c r="E32" s="1040" t="s">
        <v>233</v>
      </c>
      <c r="F32" s="1040">
        <v>392937</v>
      </c>
      <c r="G32" s="1040">
        <v>232123</v>
      </c>
      <c r="H32" s="1040" t="s">
        <v>233</v>
      </c>
      <c r="I32" s="1040">
        <v>213431</v>
      </c>
      <c r="J32" s="1040" t="s">
        <v>233</v>
      </c>
      <c r="K32" s="1040">
        <v>2990</v>
      </c>
      <c r="L32" s="1040">
        <v>4652</v>
      </c>
      <c r="M32" s="1040">
        <v>8630</v>
      </c>
      <c r="N32" s="1040" t="s">
        <v>233</v>
      </c>
      <c r="O32" s="1040">
        <v>3605</v>
      </c>
      <c r="P32" s="1040">
        <v>14868</v>
      </c>
      <c r="Q32" s="1040">
        <v>83838</v>
      </c>
      <c r="R32" s="1818">
        <v>85</v>
      </c>
      <c r="S32" s="1819"/>
      <c r="T32" s="1820" t="s">
        <v>233</v>
      </c>
      <c r="U32" s="1040">
        <v>45888</v>
      </c>
      <c r="V32" s="1041">
        <v>16272</v>
      </c>
      <c r="W32" s="1040">
        <v>102396</v>
      </c>
      <c r="X32" s="1043">
        <v>73</v>
      </c>
    </row>
    <row r="33" spans="2:24" s="211" customFormat="1" ht="22.5" customHeight="1">
      <c r="B33" s="1042" t="s">
        <v>269</v>
      </c>
      <c r="C33" s="1040">
        <v>1106223</v>
      </c>
      <c r="D33" s="1040">
        <v>82032</v>
      </c>
      <c r="E33" s="1040" t="s">
        <v>233</v>
      </c>
      <c r="F33" s="1040">
        <v>403939</v>
      </c>
      <c r="G33" s="1040">
        <v>232827</v>
      </c>
      <c r="H33" s="1040" t="s">
        <v>233</v>
      </c>
      <c r="I33" s="1040">
        <v>218107</v>
      </c>
      <c r="J33" s="1040" t="s">
        <v>233</v>
      </c>
      <c r="K33" s="1040">
        <v>3065</v>
      </c>
      <c r="L33" s="1040">
        <v>4712</v>
      </c>
      <c r="M33" s="1040">
        <v>10489</v>
      </c>
      <c r="N33" s="1040" t="s">
        <v>233</v>
      </c>
      <c r="O33" s="1040">
        <v>3652</v>
      </c>
      <c r="P33" s="1040">
        <v>15169</v>
      </c>
      <c r="Q33" s="1040">
        <v>86576</v>
      </c>
      <c r="R33" s="1818">
        <v>85</v>
      </c>
      <c r="S33" s="1819"/>
      <c r="T33" s="1820" t="s">
        <v>233</v>
      </c>
      <c r="U33" s="1040">
        <v>45570</v>
      </c>
      <c r="V33" s="1041">
        <v>18266</v>
      </c>
      <c r="W33" s="1040">
        <v>105482</v>
      </c>
      <c r="X33" s="1043">
        <v>74</v>
      </c>
    </row>
    <row r="34" spans="2:24" s="211" customFormat="1" ht="22.5" customHeight="1">
      <c r="B34" s="1042" t="s">
        <v>270</v>
      </c>
      <c r="C34" s="1040">
        <v>1131608</v>
      </c>
      <c r="D34" s="1040">
        <v>85680</v>
      </c>
      <c r="E34" s="1040" t="s">
        <v>233</v>
      </c>
      <c r="F34" s="1040">
        <v>415071</v>
      </c>
      <c r="G34" s="1040">
        <v>234844</v>
      </c>
      <c r="H34" s="1040" t="s">
        <v>233</v>
      </c>
      <c r="I34" s="1040">
        <v>222915</v>
      </c>
      <c r="J34" s="1040" t="s">
        <v>233</v>
      </c>
      <c r="K34" s="1040">
        <v>3206</v>
      </c>
      <c r="L34" s="1040">
        <v>4804</v>
      </c>
      <c r="M34" s="1040">
        <v>12089</v>
      </c>
      <c r="N34" s="1040" t="s">
        <v>233</v>
      </c>
      <c r="O34" s="1040">
        <v>3691</v>
      </c>
      <c r="P34" s="1040">
        <v>15557</v>
      </c>
      <c r="Q34" s="1040">
        <v>89648</v>
      </c>
      <c r="R34" s="1818">
        <v>82</v>
      </c>
      <c r="S34" s="1819"/>
      <c r="T34" s="1820" t="s">
        <v>233</v>
      </c>
      <c r="U34" s="1040">
        <v>44021</v>
      </c>
      <c r="V34" s="1041">
        <v>20099</v>
      </c>
      <c r="W34" s="1040">
        <v>108978</v>
      </c>
      <c r="X34" s="1043">
        <v>75</v>
      </c>
    </row>
    <row r="35" spans="2:24" s="211" customFormat="1" ht="22.5" customHeight="1">
      <c r="B35" s="1044" t="s">
        <v>271</v>
      </c>
      <c r="C35" s="1045">
        <v>1156876</v>
      </c>
      <c r="D35" s="1045">
        <v>89664</v>
      </c>
      <c r="E35" s="1045" t="s">
        <v>233</v>
      </c>
      <c r="F35" s="1045">
        <v>424355</v>
      </c>
      <c r="G35" s="1045">
        <v>237595</v>
      </c>
      <c r="H35" s="1045" t="s">
        <v>233</v>
      </c>
      <c r="I35" s="1045">
        <v>226799</v>
      </c>
      <c r="J35" s="1045" t="s">
        <v>233</v>
      </c>
      <c r="K35" s="1045">
        <v>3201</v>
      </c>
      <c r="L35" s="1045">
        <v>4772</v>
      </c>
      <c r="M35" s="1045">
        <v>13254</v>
      </c>
      <c r="N35" s="1045" t="s">
        <v>233</v>
      </c>
      <c r="O35" s="1045">
        <v>3711</v>
      </c>
      <c r="P35" s="1045">
        <v>15769</v>
      </c>
      <c r="Q35" s="1045">
        <v>92929</v>
      </c>
      <c r="R35" s="1821">
        <v>74</v>
      </c>
      <c r="S35" s="1048"/>
      <c r="T35" s="1049">
        <v>6593</v>
      </c>
      <c r="U35" s="1045">
        <v>38160</v>
      </c>
      <c r="V35" s="1046">
        <v>21227</v>
      </c>
      <c r="W35" s="1045">
        <v>112483</v>
      </c>
      <c r="X35" s="1047">
        <v>76</v>
      </c>
    </row>
    <row r="36" spans="2:24" s="211" customFormat="1" ht="22.5" customHeight="1">
      <c r="B36" s="1042" t="s">
        <v>272</v>
      </c>
      <c r="C36" s="1040">
        <v>1185011</v>
      </c>
      <c r="D36" s="1040">
        <v>93981</v>
      </c>
      <c r="E36" s="1040" t="s">
        <v>233</v>
      </c>
      <c r="F36" s="1040">
        <v>433168</v>
      </c>
      <c r="G36" s="1040">
        <v>243109</v>
      </c>
      <c r="H36" s="1040" t="s">
        <v>233</v>
      </c>
      <c r="I36" s="1040">
        <v>230613</v>
      </c>
      <c r="J36" s="1040" t="s">
        <v>233</v>
      </c>
      <c r="K36" s="1040">
        <v>3233</v>
      </c>
      <c r="L36" s="1040">
        <v>4746</v>
      </c>
      <c r="M36" s="1040">
        <v>14774</v>
      </c>
      <c r="N36" s="1040" t="s">
        <v>233</v>
      </c>
      <c r="O36" s="1040">
        <v>3712</v>
      </c>
      <c r="P36" s="1040">
        <v>15917</v>
      </c>
      <c r="Q36" s="1040">
        <v>95470</v>
      </c>
      <c r="R36" s="1818">
        <v>47</v>
      </c>
      <c r="S36" s="1050"/>
      <c r="T36" s="1051">
        <v>15796</v>
      </c>
      <c r="U36" s="1040">
        <v>30445</v>
      </c>
      <c r="V36" s="1041">
        <v>22753</v>
      </c>
      <c r="W36" s="1040">
        <v>115146</v>
      </c>
      <c r="X36" s="1043">
        <v>77</v>
      </c>
    </row>
    <row r="37" spans="2:24" s="211" customFormat="1" ht="22.5" customHeight="1">
      <c r="B37" s="1042" t="s">
        <v>273</v>
      </c>
      <c r="C37" s="1040">
        <v>1214232</v>
      </c>
      <c r="D37" s="1040">
        <v>97549</v>
      </c>
      <c r="E37" s="1040" t="s">
        <v>233</v>
      </c>
      <c r="F37" s="1040">
        <v>445767</v>
      </c>
      <c r="G37" s="1040">
        <v>247741</v>
      </c>
      <c r="H37" s="1040" t="s">
        <v>233</v>
      </c>
      <c r="I37" s="1040">
        <v>233852</v>
      </c>
      <c r="J37" s="1040" t="s">
        <v>233</v>
      </c>
      <c r="K37" s="1040">
        <v>3310</v>
      </c>
      <c r="L37" s="1040">
        <v>4874</v>
      </c>
      <c r="M37" s="1040">
        <v>17028</v>
      </c>
      <c r="N37" s="1040" t="s">
        <v>233</v>
      </c>
      <c r="O37" s="1040">
        <v>3734</v>
      </c>
      <c r="P37" s="1040">
        <v>16027</v>
      </c>
      <c r="Q37" s="1040">
        <v>98173</v>
      </c>
      <c r="R37" s="1818">
        <v>27</v>
      </c>
      <c r="S37" s="1050"/>
      <c r="T37" s="1051">
        <v>18214</v>
      </c>
      <c r="U37" s="1040">
        <v>27936</v>
      </c>
      <c r="V37" s="1041">
        <v>25212</v>
      </c>
      <c r="W37" s="1040">
        <v>117961</v>
      </c>
      <c r="X37" s="1043">
        <v>78</v>
      </c>
    </row>
    <row r="38" spans="2:24" s="211" customFormat="1" ht="22.5" customHeight="1">
      <c r="B38" s="1042" t="s">
        <v>274</v>
      </c>
      <c r="C38" s="1040">
        <v>1242079</v>
      </c>
      <c r="D38" s="1040">
        <v>100331</v>
      </c>
      <c r="E38" s="1040" t="s">
        <v>233</v>
      </c>
      <c r="F38" s="1040">
        <v>459580</v>
      </c>
      <c r="G38" s="1040">
        <v>246146</v>
      </c>
      <c r="H38" s="1040" t="s">
        <v>233</v>
      </c>
      <c r="I38" s="1040">
        <v>237637</v>
      </c>
      <c r="J38" s="1040" t="s">
        <v>233</v>
      </c>
      <c r="K38" s="1040">
        <v>3346</v>
      </c>
      <c r="L38" s="1040">
        <v>4800</v>
      </c>
      <c r="M38" s="1040">
        <v>22796</v>
      </c>
      <c r="N38" s="1040" t="s">
        <v>233</v>
      </c>
      <c r="O38" s="1040">
        <v>3713</v>
      </c>
      <c r="P38" s="1040">
        <v>16208</v>
      </c>
      <c r="Q38" s="1040">
        <v>100735</v>
      </c>
      <c r="R38" s="1818">
        <v>11</v>
      </c>
      <c r="S38" s="1050"/>
      <c r="T38" s="1051">
        <v>19056</v>
      </c>
      <c r="U38" s="1040">
        <v>27720</v>
      </c>
      <c r="V38" s="1041">
        <v>30942</v>
      </c>
      <c r="W38" s="1040">
        <v>120667</v>
      </c>
      <c r="X38" s="1043">
        <v>79</v>
      </c>
    </row>
    <row r="39" spans="2:24" s="211" customFormat="1" ht="22.5" customHeight="1">
      <c r="B39" s="1042" t="s">
        <v>275</v>
      </c>
      <c r="C39" s="1040">
        <v>1267044</v>
      </c>
      <c r="D39" s="1040">
        <v>100958</v>
      </c>
      <c r="E39" s="1040" t="s">
        <v>233</v>
      </c>
      <c r="F39" s="1040">
        <v>467953</v>
      </c>
      <c r="G39" s="1040">
        <v>251279</v>
      </c>
      <c r="H39" s="1040" t="s">
        <v>233</v>
      </c>
      <c r="I39" s="1040">
        <v>243592</v>
      </c>
      <c r="J39" s="1040" t="s">
        <v>233</v>
      </c>
      <c r="K39" s="1040">
        <v>3363</v>
      </c>
      <c r="L39" s="1040">
        <v>4755</v>
      </c>
      <c r="M39" s="1040">
        <v>25373</v>
      </c>
      <c r="N39" s="1040" t="s">
        <v>233</v>
      </c>
      <c r="O39" s="1040">
        <v>3721</v>
      </c>
      <c r="P39" s="1040">
        <v>16372</v>
      </c>
      <c r="Q39" s="1040">
        <v>102989</v>
      </c>
      <c r="R39" s="1818" t="s">
        <v>233</v>
      </c>
      <c r="S39" s="1050"/>
      <c r="T39" s="1051">
        <v>20211</v>
      </c>
      <c r="U39" s="1040">
        <v>26478</v>
      </c>
      <c r="V39" s="1041">
        <v>33491</v>
      </c>
      <c r="W39" s="1040">
        <v>123082</v>
      </c>
      <c r="X39" s="1043">
        <v>80</v>
      </c>
    </row>
    <row r="40" spans="2:24" s="211" customFormat="1" ht="22.5" customHeight="1">
      <c r="B40" s="1044" t="s">
        <v>276</v>
      </c>
      <c r="C40" s="1045">
        <v>1287876</v>
      </c>
      <c r="D40" s="1045">
        <v>100229</v>
      </c>
      <c r="E40" s="1045" t="s">
        <v>233</v>
      </c>
      <c r="F40" s="1045">
        <v>473965</v>
      </c>
      <c r="G40" s="1045">
        <v>258487</v>
      </c>
      <c r="H40" s="1045" t="s">
        <v>233</v>
      </c>
      <c r="I40" s="1045">
        <v>247718</v>
      </c>
      <c r="J40" s="1045" t="s">
        <v>233</v>
      </c>
      <c r="K40" s="1045">
        <v>3352</v>
      </c>
      <c r="L40" s="1045">
        <v>4749</v>
      </c>
      <c r="M40" s="1045">
        <v>27081</v>
      </c>
      <c r="N40" s="1045" t="s">
        <v>233</v>
      </c>
      <c r="O40" s="1045">
        <v>3722</v>
      </c>
      <c r="P40" s="1045">
        <v>16696</v>
      </c>
      <c r="Q40" s="1045">
        <v>105117</v>
      </c>
      <c r="R40" s="1821" t="s">
        <v>233</v>
      </c>
      <c r="S40" s="1048"/>
      <c r="T40" s="1049">
        <v>21867</v>
      </c>
      <c r="U40" s="1045">
        <v>24893</v>
      </c>
      <c r="V40" s="1046">
        <v>35182</v>
      </c>
      <c r="W40" s="1045">
        <v>125535</v>
      </c>
      <c r="X40" s="1047">
        <v>81</v>
      </c>
    </row>
    <row r="41" spans="2:24" s="211" customFormat="1" ht="22.5" customHeight="1">
      <c r="B41" s="1042" t="s">
        <v>277</v>
      </c>
      <c r="C41" s="1040">
        <v>1303084</v>
      </c>
      <c r="D41" s="1040">
        <v>99587</v>
      </c>
      <c r="E41" s="1040" t="s">
        <v>233</v>
      </c>
      <c r="F41" s="1040">
        <v>475043</v>
      </c>
      <c r="G41" s="1040">
        <v>269645</v>
      </c>
      <c r="H41" s="1040" t="s">
        <v>233</v>
      </c>
      <c r="I41" s="1040">
        <v>248107</v>
      </c>
      <c r="J41" s="1040" t="s">
        <v>233</v>
      </c>
      <c r="K41" s="1040">
        <v>3378</v>
      </c>
      <c r="L41" s="1040">
        <v>4718</v>
      </c>
      <c r="M41" s="1040">
        <v>28271</v>
      </c>
      <c r="N41" s="1040" t="s">
        <v>233</v>
      </c>
      <c r="O41" s="1040">
        <v>3751</v>
      </c>
      <c r="P41" s="1040">
        <v>16866</v>
      </c>
      <c r="Q41" s="1040">
        <v>107422</v>
      </c>
      <c r="R41" s="1818" t="s">
        <v>233</v>
      </c>
      <c r="S41" s="1050"/>
      <c r="T41" s="1051">
        <v>22213</v>
      </c>
      <c r="U41" s="1040">
        <v>24083</v>
      </c>
      <c r="V41" s="1041">
        <v>36367</v>
      </c>
      <c r="W41" s="1040">
        <v>128039</v>
      </c>
      <c r="X41" s="1043">
        <v>82</v>
      </c>
    </row>
    <row r="42" spans="2:24" s="211" customFormat="1" ht="22.5" customHeight="1">
      <c r="B42" s="1042" t="s">
        <v>278</v>
      </c>
      <c r="C42" s="1040">
        <v>1313427</v>
      </c>
      <c r="D42" s="1040">
        <v>99808</v>
      </c>
      <c r="E42" s="1040" t="s">
        <v>233</v>
      </c>
      <c r="F42" s="1040">
        <v>473987</v>
      </c>
      <c r="G42" s="1040">
        <v>273703</v>
      </c>
      <c r="H42" s="1040" t="s">
        <v>233</v>
      </c>
      <c r="I42" s="1040">
        <v>252714</v>
      </c>
      <c r="J42" s="1040" t="s">
        <v>233</v>
      </c>
      <c r="K42" s="1040">
        <v>3353</v>
      </c>
      <c r="L42" s="1040">
        <v>4709</v>
      </c>
      <c r="M42" s="1040">
        <v>29268</v>
      </c>
      <c r="N42" s="1040" t="s">
        <v>233</v>
      </c>
      <c r="O42" s="1040">
        <v>3772</v>
      </c>
      <c r="P42" s="1040">
        <v>17202</v>
      </c>
      <c r="Q42" s="1040">
        <v>109139</v>
      </c>
      <c r="R42" s="1818" t="s">
        <v>233</v>
      </c>
      <c r="S42" s="1050"/>
      <c r="T42" s="1051">
        <v>22616</v>
      </c>
      <c r="U42" s="1040">
        <v>23156</v>
      </c>
      <c r="V42" s="1041">
        <v>37330</v>
      </c>
      <c r="W42" s="1040">
        <v>130113</v>
      </c>
      <c r="X42" s="1043">
        <v>83</v>
      </c>
    </row>
    <row r="43" spans="2:24" s="211" customFormat="1" ht="22.5" customHeight="1">
      <c r="B43" s="1042" t="s">
        <v>279</v>
      </c>
      <c r="C43" s="1040">
        <v>1321695</v>
      </c>
      <c r="D43" s="1040">
        <v>99170</v>
      </c>
      <c r="E43" s="1040" t="s">
        <v>233</v>
      </c>
      <c r="F43" s="1040">
        <v>468672</v>
      </c>
      <c r="G43" s="1040">
        <v>278933</v>
      </c>
      <c r="H43" s="1040" t="s">
        <v>233</v>
      </c>
      <c r="I43" s="1040">
        <v>258624</v>
      </c>
      <c r="J43" s="1040" t="s">
        <v>233</v>
      </c>
      <c r="K43" s="1040">
        <v>3351</v>
      </c>
      <c r="L43" s="1040">
        <v>4600</v>
      </c>
      <c r="M43" s="1040">
        <v>30239</v>
      </c>
      <c r="N43" s="1040" t="s">
        <v>233</v>
      </c>
      <c r="O43" s="1040">
        <v>3772</v>
      </c>
      <c r="P43" s="1040">
        <v>17411</v>
      </c>
      <c r="Q43" s="1040">
        <v>110662</v>
      </c>
      <c r="R43" s="1818" t="s">
        <v>233</v>
      </c>
      <c r="S43" s="1050"/>
      <c r="T43" s="1051">
        <v>23530</v>
      </c>
      <c r="U43" s="1040">
        <v>22731</v>
      </c>
      <c r="V43" s="1041">
        <v>38190</v>
      </c>
      <c r="W43" s="1040">
        <v>131845</v>
      </c>
      <c r="X43" s="1043">
        <v>84</v>
      </c>
    </row>
    <row r="44" spans="2:24" s="211" customFormat="1" ht="22.5" customHeight="1">
      <c r="B44" s="1042" t="s">
        <v>280</v>
      </c>
      <c r="C44" s="1040">
        <v>1330898</v>
      </c>
      <c r="D44" s="1040">
        <v>98455</v>
      </c>
      <c r="E44" s="1040" t="s">
        <v>233</v>
      </c>
      <c r="F44" s="1040">
        <v>461256</v>
      </c>
      <c r="G44" s="1040">
        <v>285123</v>
      </c>
      <c r="H44" s="1040" t="s">
        <v>233</v>
      </c>
      <c r="I44" s="1040">
        <v>266809</v>
      </c>
      <c r="J44" s="1040" t="s">
        <v>233</v>
      </c>
      <c r="K44" s="1040">
        <v>3328</v>
      </c>
      <c r="L44" s="1040">
        <v>4560</v>
      </c>
      <c r="M44" s="1040">
        <v>31340</v>
      </c>
      <c r="N44" s="1040" t="s">
        <v>233</v>
      </c>
      <c r="O44" s="1040">
        <v>3770</v>
      </c>
      <c r="P44" s="1040">
        <v>17760</v>
      </c>
      <c r="Q44" s="1040">
        <v>112249</v>
      </c>
      <c r="R44" s="1818" t="s">
        <v>233</v>
      </c>
      <c r="S44" s="1050"/>
      <c r="T44" s="1051">
        <v>24238</v>
      </c>
      <c r="U44" s="1040">
        <v>22010</v>
      </c>
      <c r="V44" s="1041">
        <v>39228</v>
      </c>
      <c r="W44" s="1040">
        <v>133779</v>
      </c>
      <c r="X44" s="1043">
        <v>85</v>
      </c>
    </row>
    <row r="45" spans="2:24" s="211" customFormat="1" ht="22.5" customHeight="1">
      <c r="B45" s="1044" t="s">
        <v>281</v>
      </c>
      <c r="C45" s="1045">
        <v>1335690</v>
      </c>
      <c r="D45" s="1045">
        <v>97758</v>
      </c>
      <c r="E45" s="1045" t="s">
        <v>233</v>
      </c>
      <c r="F45" s="1045">
        <v>454760</v>
      </c>
      <c r="G45" s="1045">
        <v>289885</v>
      </c>
      <c r="H45" s="1045" t="s">
        <v>233</v>
      </c>
      <c r="I45" s="1045">
        <v>270630</v>
      </c>
      <c r="J45" s="1045" t="s">
        <v>233</v>
      </c>
      <c r="K45" s="1045">
        <v>3279</v>
      </c>
      <c r="L45" s="1045">
        <v>4537</v>
      </c>
      <c r="M45" s="1045">
        <v>32258</v>
      </c>
      <c r="N45" s="1045" t="s">
        <v>233</v>
      </c>
      <c r="O45" s="1045">
        <v>3797</v>
      </c>
      <c r="P45" s="1045">
        <v>18205</v>
      </c>
      <c r="Q45" s="1045">
        <v>113877</v>
      </c>
      <c r="R45" s="1821" t="s">
        <v>233</v>
      </c>
      <c r="S45" s="1048"/>
      <c r="T45" s="1049">
        <v>25622</v>
      </c>
      <c r="U45" s="1045">
        <v>21082</v>
      </c>
      <c r="V45" s="1046">
        <v>40074</v>
      </c>
      <c r="W45" s="1045">
        <v>135879</v>
      </c>
      <c r="X45" s="1047">
        <v>86</v>
      </c>
    </row>
    <row r="46" spans="2:24" s="211" customFormat="1" ht="22.5" customHeight="1">
      <c r="B46" s="1042" t="s">
        <v>418</v>
      </c>
      <c r="C46" s="1040">
        <v>1341343</v>
      </c>
      <c r="D46" s="1040">
        <v>98095</v>
      </c>
      <c r="E46" s="1040" t="s">
        <v>233</v>
      </c>
      <c r="F46" s="1040">
        <v>448977</v>
      </c>
      <c r="G46" s="1040">
        <v>292057</v>
      </c>
      <c r="H46" s="1040" t="s">
        <v>233</v>
      </c>
      <c r="I46" s="1040">
        <v>274913</v>
      </c>
      <c r="J46" s="1040" t="s">
        <v>233</v>
      </c>
      <c r="K46" s="1040">
        <v>3309</v>
      </c>
      <c r="L46" s="1040">
        <v>4545</v>
      </c>
      <c r="M46" s="1040">
        <v>33266</v>
      </c>
      <c r="N46" s="1040" t="s">
        <v>233</v>
      </c>
      <c r="O46" s="1040">
        <v>3841</v>
      </c>
      <c r="P46" s="1040">
        <v>18774</v>
      </c>
      <c r="Q46" s="1040">
        <v>115863</v>
      </c>
      <c r="R46" s="1818" t="s">
        <v>233</v>
      </c>
      <c r="S46" s="1050"/>
      <c r="T46" s="1051">
        <v>27171</v>
      </c>
      <c r="U46" s="1040">
        <v>20532</v>
      </c>
      <c r="V46" s="1041">
        <v>41120</v>
      </c>
      <c r="W46" s="1040">
        <v>138478</v>
      </c>
      <c r="X46" s="1043">
        <v>87</v>
      </c>
    </row>
    <row r="47" spans="2:24" s="211" customFormat="1" ht="22.5" customHeight="1" thickBot="1">
      <c r="B47" s="1052" t="s">
        <v>283</v>
      </c>
      <c r="C47" s="1053">
        <v>1346224</v>
      </c>
      <c r="D47" s="1053">
        <v>99331</v>
      </c>
      <c r="E47" s="1053" t="s">
        <v>233</v>
      </c>
      <c r="F47" s="1053">
        <v>445222</v>
      </c>
      <c r="G47" s="1053">
        <v>288641</v>
      </c>
      <c r="H47" s="1053" t="s">
        <v>233</v>
      </c>
      <c r="I47" s="1053">
        <v>280325</v>
      </c>
      <c r="J47" s="1053" t="s">
        <v>233</v>
      </c>
      <c r="K47" s="1053">
        <v>3325</v>
      </c>
      <c r="L47" s="1053">
        <v>4543</v>
      </c>
      <c r="M47" s="1053">
        <v>34293</v>
      </c>
      <c r="N47" s="1053" t="s">
        <v>233</v>
      </c>
      <c r="O47" s="1053">
        <v>3881</v>
      </c>
      <c r="P47" s="1053">
        <v>19264</v>
      </c>
      <c r="Q47" s="1053">
        <v>118513</v>
      </c>
      <c r="R47" s="1824" t="s">
        <v>233</v>
      </c>
      <c r="S47" s="1054"/>
      <c r="T47" s="1055">
        <v>28780</v>
      </c>
      <c r="U47" s="1053">
        <v>20106</v>
      </c>
      <c r="V47" s="1056">
        <v>42161</v>
      </c>
      <c r="W47" s="1053">
        <v>141658</v>
      </c>
      <c r="X47" s="1057">
        <v>88</v>
      </c>
    </row>
    <row r="48" spans="2:24" s="211" customFormat="1" ht="14.45" customHeight="1">
      <c r="B48" s="210" t="s">
        <v>853</v>
      </c>
      <c r="X48" s="212" t="s">
        <v>854</v>
      </c>
    </row>
    <row r="49" spans="2:24" s="211" customFormat="1" ht="16.5" customHeight="1">
      <c r="B49" s="213" t="s">
        <v>1355</v>
      </c>
      <c r="C49" s="214"/>
      <c r="D49" s="214"/>
      <c r="E49" s="214"/>
      <c r="F49" s="214"/>
      <c r="G49" s="214"/>
      <c r="H49" s="214"/>
      <c r="I49" s="214"/>
      <c r="J49" s="214"/>
      <c r="K49" s="214"/>
      <c r="L49" s="214"/>
      <c r="M49" s="214"/>
      <c r="N49" s="214"/>
      <c r="O49" s="214"/>
      <c r="P49" s="214"/>
      <c r="Q49" s="214"/>
      <c r="R49" s="214"/>
      <c r="S49" s="214"/>
      <c r="T49" s="214"/>
      <c r="U49" s="214"/>
      <c r="V49" s="214"/>
      <c r="W49" s="214"/>
      <c r="X49" s="214"/>
    </row>
    <row r="50" spans="2:24" s="211" customFormat="1" ht="16.5" customHeight="1">
      <c r="B50" s="213"/>
      <c r="C50" s="214"/>
      <c r="D50" s="214"/>
      <c r="E50" s="214"/>
      <c r="F50" s="214"/>
      <c r="G50" s="214"/>
      <c r="H50" s="214"/>
      <c r="I50" s="215" t="s">
        <v>394</v>
      </c>
      <c r="J50" s="214"/>
      <c r="K50" s="214"/>
      <c r="L50" s="214"/>
      <c r="M50" s="216" t="s">
        <v>1394</v>
      </c>
      <c r="N50" s="216"/>
      <c r="O50" s="214"/>
      <c r="P50" s="214"/>
      <c r="Q50" s="214"/>
      <c r="R50" s="214"/>
      <c r="S50" s="214"/>
      <c r="T50" s="214"/>
      <c r="U50" s="214"/>
      <c r="V50" s="214"/>
      <c r="W50" s="214"/>
      <c r="X50" s="214"/>
    </row>
    <row r="51" spans="2:24" s="216" customFormat="1" ht="4.5" customHeight="1" thickBot="1">
      <c r="B51" s="214"/>
      <c r="C51" s="214"/>
      <c r="D51" s="214"/>
      <c r="E51" s="214"/>
      <c r="F51" s="214"/>
      <c r="G51" s="214"/>
      <c r="H51" s="214"/>
      <c r="I51" s="214"/>
      <c r="J51" s="214"/>
      <c r="K51" s="214"/>
      <c r="L51" s="214"/>
      <c r="M51" s="214"/>
      <c r="N51" s="214"/>
      <c r="O51" s="214"/>
      <c r="P51" s="214"/>
      <c r="Q51" s="214"/>
      <c r="R51" s="214"/>
      <c r="S51" s="214"/>
      <c r="T51" s="214"/>
      <c r="U51" s="214"/>
      <c r="V51" s="214"/>
      <c r="W51" s="214"/>
      <c r="X51" s="214"/>
    </row>
    <row r="52" spans="2:24" s="216" customFormat="1" ht="42" customHeight="1">
      <c r="B52" s="2255" t="s">
        <v>16</v>
      </c>
      <c r="C52" s="217" t="s">
        <v>4</v>
      </c>
      <c r="D52" s="217" t="s">
        <v>5</v>
      </c>
      <c r="E52" s="1815" t="s">
        <v>1169</v>
      </c>
      <c r="F52" s="217" t="s">
        <v>6</v>
      </c>
      <c r="G52" s="217" t="s">
        <v>7</v>
      </c>
      <c r="H52" s="217" t="s">
        <v>1184</v>
      </c>
      <c r="I52" s="217" t="s">
        <v>395</v>
      </c>
      <c r="J52" s="217" t="s">
        <v>53</v>
      </c>
      <c r="K52" s="217" t="s">
        <v>9</v>
      </c>
      <c r="L52" s="217" t="s">
        <v>213</v>
      </c>
      <c r="M52" s="217" t="s">
        <v>396</v>
      </c>
      <c r="N52" s="217" t="s">
        <v>65</v>
      </c>
      <c r="O52" s="218" t="s">
        <v>324</v>
      </c>
      <c r="P52" s="217" t="s">
        <v>398</v>
      </c>
      <c r="Q52" s="217" t="s">
        <v>12</v>
      </c>
      <c r="R52" s="219" t="s">
        <v>1218</v>
      </c>
      <c r="S52" s="2257" t="s">
        <v>399</v>
      </c>
      <c r="T52" s="2258"/>
      <c r="U52" s="217" t="s">
        <v>400</v>
      </c>
      <c r="V52" s="220" t="s">
        <v>401</v>
      </c>
      <c r="W52" s="219" t="s">
        <v>402</v>
      </c>
      <c r="X52" s="2259" t="s">
        <v>0</v>
      </c>
    </row>
    <row r="53" spans="2:24" s="216" customFormat="1" ht="68.25" customHeight="1">
      <c r="B53" s="2256"/>
      <c r="C53" s="221" t="s">
        <v>403</v>
      </c>
      <c r="D53" s="222" t="s">
        <v>404</v>
      </c>
      <c r="E53" s="1816" t="s">
        <v>1176</v>
      </c>
      <c r="F53" s="222" t="s">
        <v>405</v>
      </c>
      <c r="G53" s="223" t="s">
        <v>406</v>
      </c>
      <c r="H53" s="1765" t="s">
        <v>1186</v>
      </c>
      <c r="I53" s="223" t="s">
        <v>407</v>
      </c>
      <c r="J53" s="224" t="s">
        <v>408</v>
      </c>
      <c r="K53" s="223" t="s">
        <v>1062</v>
      </c>
      <c r="L53" s="223" t="s">
        <v>1063</v>
      </c>
      <c r="M53" s="223" t="s">
        <v>1067</v>
      </c>
      <c r="N53" s="225" t="s">
        <v>226</v>
      </c>
      <c r="O53" s="223" t="s">
        <v>329</v>
      </c>
      <c r="P53" s="223" t="s">
        <v>330</v>
      </c>
      <c r="Q53" s="222" t="s">
        <v>331</v>
      </c>
      <c r="R53" s="223" t="s">
        <v>332</v>
      </c>
      <c r="S53" s="2261" t="s">
        <v>333</v>
      </c>
      <c r="T53" s="2262"/>
      <c r="U53" s="226" t="s">
        <v>334</v>
      </c>
      <c r="V53" s="227" t="s">
        <v>416</v>
      </c>
      <c r="W53" s="228" t="s">
        <v>231</v>
      </c>
      <c r="X53" s="2260"/>
    </row>
    <row r="54" spans="2:24" s="211" customFormat="1" ht="22.5" customHeight="1">
      <c r="B54" s="1825" t="s">
        <v>1071</v>
      </c>
      <c r="C54" s="1040">
        <v>1354960</v>
      </c>
      <c r="D54" s="1040">
        <v>100407</v>
      </c>
      <c r="E54" s="1040" t="s">
        <v>233</v>
      </c>
      <c r="F54" s="1040">
        <v>445450</v>
      </c>
      <c r="G54" s="1040">
        <v>286301</v>
      </c>
      <c r="H54" s="1040" t="s">
        <v>233</v>
      </c>
      <c r="I54" s="1040">
        <v>284461</v>
      </c>
      <c r="J54" s="1040" t="s">
        <v>233</v>
      </c>
      <c r="K54" s="1040">
        <v>3346</v>
      </c>
      <c r="L54" s="1040">
        <v>4563</v>
      </c>
      <c r="M54" s="1040">
        <v>35391</v>
      </c>
      <c r="N54" s="1040" t="s">
        <v>233</v>
      </c>
      <c r="O54" s="1040">
        <v>3954</v>
      </c>
      <c r="P54" s="1040">
        <v>19830</v>
      </c>
      <c r="Q54" s="1040">
        <v>121140</v>
      </c>
      <c r="R54" s="1818" t="s">
        <v>233</v>
      </c>
      <c r="S54" s="1050"/>
      <c r="T54" s="1051">
        <v>30277</v>
      </c>
      <c r="U54" s="1040">
        <v>19840</v>
      </c>
      <c r="V54" s="1041">
        <v>43300</v>
      </c>
      <c r="W54" s="1040">
        <v>144924</v>
      </c>
      <c r="X54" s="1043">
        <v>89</v>
      </c>
    </row>
    <row r="55" spans="2:24" s="211" customFormat="1" ht="22.5" customHeight="1">
      <c r="B55" s="1058" t="s">
        <v>346</v>
      </c>
      <c r="C55" s="1040">
        <v>1361434</v>
      </c>
      <c r="D55" s="1040">
        <v>100932</v>
      </c>
      <c r="E55" s="1040" t="s">
        <v>233</v>
      </c>
      <c r="F55" s="1040">
        <v>444218</v>
      </c>
      <c r="G55" s="1040">
        <v>286065</v>
      </c>
      <c r="H55" s="1040" t="s">
        <v>233</v>
      </c>
      <c r="I55" s="1040">
        <v>286006</v>
      </c>
      <c r="J55" s="1040" t="s">
        <v>233</v>
      </c>
      <c r="K55" s="1040">
        <v>3381</v>
      </c>
      <c r="L55" s="1040">
        <v>4605</v>
      </c>
      <c r="M55" s="1040">
        <v>36812</v>
      </c>
      <c r="N55" s="1040" t="s">
        <v>233</v>
      </c>
      <c r="O55" s="1040">
        <v>4003</v>
      </c>
      <c r="P55" s="1040">
        <v>20489</v>
      </c>
      <c r="Q55" s="1040">
        <v>123838</v>
      </c>
      <c r="R55" s="1818" t="s">
        <v>233</v>
      </c>
      <c r="S55" s="1050"/>
      <c r="T55" s="1051">
        <v>31773</v>
      </c>
      <c r="U55" s="1040">
        <v>19312</v>
      </c>
      <c r="V55" s="1041">
        <v>44798</v>
      </c>
      <c r="W55" s="1040">
        <v>148330</v>
      </c>
      <c r="X55" s="1043">
        <v>90</v>
      </c>
    </row>
    <row r="56" spans="2:24" s="211" customFormat="1" ht="22.5" customHeight="1">
      <c r="B56" s="1059" t="s">
        <v>347</v>
      </c>
      <c r="C56" s="1045">
        <v>1370542</v>
      </c>
      <c r="D56" s="1045">
        <v>101493</v>
      </c>
      <c r="E56" s="1045" t="s">
        <v>233</v>
      </c>
      <c r="F56" s="1045">
        <v>444903</v>
      </c>
      <c r="G56" s="1045">
        <v>286965</v>
      </c>
      <c r="H56" s="1045" t="s">
        <v>233</v>
      </c>
      <c r="I56" s="1045">
        <v>286092</v>
      </c>
      <c r="J56" s="1045" t="s">
        <v>233</v>
      </c>
      <c r="K56" s="1045">
        <v>3481</v>
      </c>
      <c r="L56" s="1045">
        <v>4765</v>
      </c>
      <c r="M56" s="1045">
        <v>39147</v>
      </c>
      <c r="N56" s="1045" t="s">
        <v>233</v>
      </c>
      <c r="O56" s="1045">
        <v>4061</v>
      </c>
      <c r="P56" s="1045">
        <v>20933</v>
      </c>
      <c r="Q56" s="1045">
        <v>126445</v>
      </c>
      <c r="R56" s="1821" t="s">
        <v>233</v>
      </c>
      <c r="S56" s="1048"/>
      <c r="T56" s="1049">
        <v>33512</v>
      </c>
      <c r="U56" s="1045">
        <v>18745</v>
      </c>
      <c r="V56" s="1046">
        <v>47393</v>
      </c>
      <c r="W56" s="1045">
        <v>151439</v>
      </c>
      <c r="X56" s="1047">
        <v>91</v>
      </c>
    </row>
    <row r="57" spans="2:24" s="211" customFormat="1" ht="22.5" customHeight="1">
      <c r="B57" s="1058" t="s">
        <v>348</v>
      </c>
      <c r="C57" s="1040">
        <v>1367564</v>
      </c>
      <c r="D57" s="1040">
        <v>102279</v>
      </c>
      <c r="E57" s="1040" t="s">
        <v>233</v>
      </c>
      <c r="F57" s="1040">
        <v>440769</v>
      </c>
      <c r="G57" s="1040">
        <v>282737</v>
      </c>
      <c r="H57" s="1040" t="s">
        <v>233</v>
      </c>
      <c r="I57" s="1040">
        <v>284409</v>
      </c>
      <c r="J57" s="1040" t="s">
        <v>233</v>
      </c>
      <c r="K57" s="1040">
        <v>3572</v>
      </c>
      <c r="L57" s="1040">
        <v>4900</v>
      </c>
      <c r="M57" s="1040">
        <v>40767</v>
      </c>
      <c r="N57" s="1040" t="s">
        <v>233</v>
      </c>
      <c r="O57" s="1040">
        <v>4126</v>
      </c>
      <c r="P57" s="1040">
        <v>21170</v>
      </c>
      <c r="Q57" s="1040">
        <v>129024</v>
      </c>
      <c r="R57" s="1818" t="s">
        <v>233</v>
      </c>
      <c r="S57" s="1050"/>
      <c r="T57" s="1051">
        <v>35211</v>
      </c>
      <c r="U57" s="1040">
        <v>18600</v>
      </c>
      <c r="V57" s="1041">
        <v>49239</v>
      </c>
      <c r="W57" s="1040">
        <v>154320</v>
      </c>
      <c r="X57" s="1043">
        <v>92</v>
      </c>
    </row>
    <row r="58" spans="2:24" s="211" customFormat="1" ht="22.5" customHeight="1">
      <c r="B58" s="1058" t="s">
        <v>349</v>
      </c>
      <c r="C58" s="1040">
        <v>1362577</v>
      </c>
      <c r="D58" s="1040">
        <v>102828</v>
      </c>
      <c r="E58" s="1040" t="s">
        <v>233</v>
      </c>
      <c r="F58" s="1040">
        <v>438064</v>
      </c>
      <c r="G58" s="1040">
        <v>278267</v>
      </c>
      <c r="H58" s="1040" t="s">
        <v>233</v>
      </c>
      <c r="I58" s="1040">
        <v>282499</v>
      </c>
      <c r="J58" s="1040" t="s">
        <v>233</v>
      </c>
      <c r="K58" s="1040">
        <v>3547</v>
      </c>
      <c r="L58" s="1040">
        <v>4884</v>
      </c>
      <c r="M58" s="1040">
        <v>41786</v>
      </c>
      <c r="N58" s="1040" t="s">
        <v>233</v>
      </c>
      <c r="O58" s="1040">
        <v>4184</v>
      </c>
      <c r="P58" s="1040">
        <v>21111</v>
      </c>
      <c r="Q58" s="1040">
        <v>131833</v>
      </c>
      <c r="R58" s="1818" t="s">
        <v>233</v>
      </c>
      <c r="S58" s="1050"/>
      <c r="T58" s="1051">
        <v>35818</v>
      </c>
      <c r="U58" s="1040">
        <v>17756</v>
      </c>
      <c r="V58" s="1041">
        <v>50217</v>
      </c>
      <c r="W58" s="1040">
        <v>157128</v>
      </c>
      <c r="X58" s="1043">
        <v>93</v>
      </c>
    </row>
    <row r="59" spans="2:24" s="211" customFormat="1" ht="22.5" customHeight="1">
      <c r="B59" s="1058" t="s">
        <v>350</v>
      </c>
      <c r="C59" s="1040">
        <v>1357987</v>
      </c>
      <c r="D59" s="1040">
        <v>103014</v>
      </c>
      <c r="E59" s="1040" t="s">
        <v>233</v>
      </c>
      <c r="F59" s="1040">
        <v>434945</v>
      </c>
      <c r="G59" s="1040">
        <v>273527</v>
      </c>
      <c r="H59" s="1040" t="s">
        <v>233</v>
      </c>
      <c r="I59" s="1040">
        <v>282085</v>
      </c>
      <c r="J59" s="1040" t="s">
        <v>233</v>
      </c>
      <c r="K59" s="1040">
        <v>3517</v>
      </c>
      <c r="L59" s="1040">
        <v>4880</v>
      </c>
      <c r="M59" s="1040">
        <v>42720</v>
      </c>
      <c r="N59" s="1040" t="s">
        <v>233</v>
      </c>
      <c r="O59" s="1040">
        <v>4265</v>
      </c>
      <c r="P59" s="1040">
        <v>20964</v>
      </c>
      <c r="Q59" s="1040">
        <v>134849</v>
      </c>
      <c r="R59" s="1818" t="s">
        <v>233</v>
      </c>
      <c r="S59" s="1050"/>
      <c r="T59" s="1051">
        <v>36073</v>
      </c>
      <c r="U59" s="1040">
        <v>17148</v>
      </c>
      <c r="V59" s="1041">
        <v>51117</v>
      </c>
      <c r="W59" s="1040">
        <v>160078</v>
      </c>
      <c r="X59" s="1043">
        <v>94</v>
      </c>
    </row>
    <row r="60" spans="2:24" s="211" customFormat="1" ht="22.5" customHeight="1">
      <c r="B60" s="1058" t="s">
        <v>357</v>
      </c>
      <c r="C60" s="1040">
        <v>1353209</v>
      </c>
      <c r="D60" s="1040">
        <v>102992</v>
      </c>
      <c r="E60" s="1040" t="s">
        <v>233</v>
      </c>
      <c r="F60" s="1040">
        <v>430958</v>
      </c>
      <c r="G60" s="1040">
        <v>271020</v>
      </c>
      <c r="H60" s="1040" t="s">
        <v>233</v>
      </c>
      <c r="I60" s="1040">
        <v>281117</v>
      </c>
      <c r="J60" s="1040" t="s">
        <v>233</v>
      </c>
      <c r="K60" s="1040">
        <v>3528</v>
      </c>
      <c r="L60" s="1040">
        <v>4830</v>
      </c>
      <c r="M60" s="1040">
        <v>43555</v>
      </c>
      <c r="N60" s="1040" t="s">
        <v>233</v>
      </c>
      <c r="O60" s="1040">
        <v>4306</v>
      </c>
      <c r="P60" s="1040">
        <v>20702</v>
      </c>
      <c r="Q60" s="1040">
        <v>137464</v>
      </c>
      <c r="R60" s="1818" t="s">
        <v>233</v>
      </c>
      <c r="S60" s="1050"/>
      <c r="T60" s="1051">
        <v>36433</v>
      </c>
      <c r="U60" s="1040">
        <v>16304</v>
      </c>
      <c r="V60" s="1041">
        <v>51913</v>
      </c>
      <c r="W60" s="1040">
        <v>162472</v>
      </c>
      <c r="X60" s="1043">
        <v>95</v>
      </c>
    </row>
    <row r="61" spans="2:24" s="211" customFormat="1" ht="22.5" customHeight="1">
      <c r="B61" s="1059" t="s">
        <v>358</v>
      </c>
      <c r="C61" s="1045">
        <v>1348675</v>
      </c>
      <c r="D61" s="1045">
        <v>103518</v>
      </c>
      <c r="E61" s="1045" t="s">
        <v>233</v>
      </c>
      <c r="F61" s="1045">
        <v>425714</v>
      </c>
      <c r="G61" s="1045">
        <v>270972</v>
      </c>
      <c r="H61" s="1045" t="s">
        <v>233</v>
      </c>
      <c r="I61" s="1045">
        <v>278879</v>
      </c>
      <c r="J61" s="1045" t="s">
        <v>233</v>
      </c>
      <c r="K61" s="1045">
        <v>3523</v>
      </c>
      <c r="L61" s="1045">
        <v>4830</v>
      </c>
      <c r="M61" s="1045">
        <v>44370</v>
      </c>
      <c r="N61" s="1045" t="s">
        <v>233</v>
      </c>
      <c r="O61" s="1045">
        <v>4345</v>
      </c>
      <c r="P61" s="1045">
        <v>20294</v>
      </c>
      <c r="Q61" s="1045">
        <v>139608</v>
      </c>
      <c r="R61" s="1821" t="s">
        <v>233</v>
      </c>
      <c r="S61" s="1048"/>
      <c r="T61" s="1049">
        <v>36830</v>
      </c>
      <c r="U61" s="1045">
        <v>15792</v>
      </c>
      <c r="V61" s="1046">
        <v>52723</v>
      </c>
      <c r="W61" s="1045">
        <v>164247</v>
      </c>
      <c r="X61" s="1047">
        <v>96</v>
      </c>
    </row>
    <row r="62" spans="2:24" s="211" customFormat="1" ht="22.5" customHeight="1">
      <c r="B62" s="1058" t="s">
        <v>359</v>
      </c>
      <c r="C62" s="1040">
        <v>1343314</v>
      </c>
      <c r="D62" s="1040">
        <v>103839</v>
      </c>
      <c r="E62" s="1040" t="s">
        <v>233</v>
      </c>
      <c r="F62" s="1040">
        <v>420901</v>
      </c>
      <c r="G62" s="1040">
        <v>270229</v>
      </c>
      <c r="H62" s="1040" t="s">
        <v>233</v>
      </c>
      <c r="I62" s="1040">
        <v>276108</v>
      </c>
      <c r="J62" s="1040" t="s">
        <v>233</v>
      </c>
      <c r="K62" s="1040">
        <v>3500</v>
      </c>
      <c r="L62" s="1040">
        <v>4861</v>
      </c>
      <c r="M62" s="1040">
        <v>45630</v>
      </c>
      <c r="N62" s="1040" t="s">
        <v>233</v>
      </c>
      <c r="O62" s="1040">
        <v>4384</v>
      </c>
      <c r="P62" s="1040">
        <v>19885</v>
      </c>
      <c r="Q62" s="1040">
        <v>141782</v>
      </c>
      <c r="R62" s="1818" t="s">
        <v>233</v>
      </c>
      <c r="S62" s="1050"/>
      <c r="T62" s="1051">
        <v>37220</v>
      </c>
      <c r="U62" s="1040">
        <v>14975</v>
      </c>
      <c r="V62" s="1041">
        <v>53991</v>
      </c>
      <c r="W62" s="1040">
        <v>166051</v>
      </c>
      <c r="X62" s="1043">
        <v>97</v>
      </c>
    </row>
    <row r="63" spans="2:24" s="211" customFormat="1" ht="22.5" customHeight="1">
      <c r="B63" s="1058" t="s">
        <v>360</v>
      </c>
      <c r="C63" s="1040">
        <v>1335474</v>
      </c>
      <c r="D63" s="1040">
        <v>104687</v>
      </c>
      <c r="E63" s="1040" t="s">
        <v>233</v>
      </c>
      <c r="F63" s="1040">
        <v>415680</v>
      </c>
      <c r="G63" s="1040">
        <v>266729</v>
      </c>
      <c r="H63" s="1040" t="s">
        <v>233</v>
      </c>
      <c r="I63" s="1040">
        <v>273307</v>
      </c>
      <c r="J63" s="1040" t="s">
        <v>233</v>
      </c>
      <c r="K63" s="1040">
        <v>3479</v>
      </c>
      <c r="L63" s="1040">
        <v>4864</v>
      </c>
      <c r="M63" s="1040">
        <v>46913</v>
      </c>
      <c r="N63" s="1040" t="s">
        <v>233</v>
      </c>
      <c r="O63" s="1040">
        <v>4408</v>
      </c>
      <c r="P63" s="1040">
        <v>19040</v>
      </c>
      <c r="Q63" s="1040">
        <v>144310</v>
      </c>
      <c r="R63" s="1818" t="s">
        <v>233</v>
      </c>
      <c r="S63" s="1050"/>
      <c r="T63" s="1051">
        <v>37415</v>
      </c>
      <c r="U63" s="1040">
        <v>14642</v>
      </c>
      <c r="V63" s="1041">
        <v>55256</v>
      </c>
      <c r="W63" s="1040">
        <v>167758</v>
      </c>
      <c r="X63" s="1043">
        <v>98</v>
      </c>
    </row>
    <row r="64" spans="2:24" s="211" customFormat="1" ht="22.5" customHeight="1">
      <c r="B64" s="1058" t="s">
        <v>361</v>
      </c>
      <c r="C64" s="1040">
        <v>1328218</v>
      </c>
      <c r="D64" s="1040">
        <v>105048</v>
      </c>
      <c r="E64" s="1040" t="s">
        <v>233</v>
      </c>
      <c r="F64" s="1040">
        <v>411439</v>
      </c>
      <c r="G64" s="1040">
        <v>262226</v>
      </c>
      <c r="H64" s="1040" t="s">
        <v>233</v>
      </c>
      <c r="I64" s="1040">
        <v>271210</v>
      </c>
      <c r="J64" s="1040">
        <v>37</v>
      </c>
      <c r="K64" s="1040">
        <v>3467</v>
      </c>
      <c r="L64" s="1040">
        <v>4883</v>
      </c>
      <c r="M64" s="1040">
        <v>48143</v>
      </c>
      <c r="N64" s="1040" t="s">
        <v>233</v>
      </c>
      <c r="O64" s="1040">
        <v>4433</v>
      </c>
      <c r="P64" s="1040">
        <v>18206</v>
      </c>
      <c r="Q64" s="1040">
        <v>147579</v>
      </c>
      <c r="R64" s="1818" t="s">
        <v>233</v>
      </c>
      <c r="S64" s="1050"/>
      <c r="T64" s="1051">
        <v>37463</v>
      </c>
      <c r="U64" s="1040">
        <v>14084</v>
      </c>
      <c r="V64" s="1041">
        <v>56493</v>
      </c>
      <c r="W64" s="1040">
        <v>170218</v>
      </c>
      <c r="X64" s="1043">
        <v>99</v>
      </c>
    </row>
    <row r="65" spans="1:27" s="211" customFormat="1" ht="22.5" customHeight="1">
      <c r="B65" s="1060" t="s">
        <v>362</v>
      </c>
      <c r="C65" s="1061">
        <v>1320810</v>
      </c>
      <c r="D65" s="1061">
        <v>106067</v>
      </c>
      <c r="E65" s="1061" t="s">
        <v>233</v>
      </c>
      <c r="F65" s="1061">
        <v>407598</v>
      </c>
      <c r="G65" s="1061">
        <v>257605</v>
      </c>
      <c r="H65" s="1061" t="s">
        <v>233</v>
      </c>
      <c r="I65" s="1061">
        <v>269027</v>
      </c>
      <c r="J65" s="1061">
        <v>124</v>
      </c>
      <c r="K65" s="1061">
        <v>3459</v>
      </c>
      <c r="L65" s="1061">
        <v>4877</v>
      </c>
      <c r="M65" s="1061">
        <v>49211</v>
      </c>
      <c r="N65" s="1061" t="s">
        <v>233</v>
      </c>
      <c r="O65" s="1061">
        <v>4459</v>
      </c>
      <c r="P65" s="1061">
        <v>16752</v>
      </c>
      <c r="Q65" s="1061">
        <v>150563</v>
      </c>
      <c r="R65" s="1826" t="s">
        <v>233</v>
      </c>
      <c r="S65" s="1062"/>
      <c r="T65" s="1063">
        <v>37656</v>
      </c>
      <c r="U65" s="1061">
        <v>13412</v>
      </c>
      <c r="V65" s="1064">
        <v>57547</v>
      </c>
      <c r="W65" s="1061">
        <v>171774</v>
      </c>
      <c r="X65" s="257" t="s">
        <v>430</v>
      </c>
    </row>
    <row r="66" spans="1:27" s="211" customFormat="1" ht="22.5" customHeight="1">
      <c r="B66" s="1058" t="s">
        <v>364</v>
      </c>
      <c r="C66" s="1040">
        <v>1319007</v>
      </c>
      <c r="D66" s="1040">
        <v>106703</v>
      </c>
      <c r="E66" s="1040" t="s">
        <v>233</v>
      </c>
      <c r="F66" s="1040">
        <v>407829</v>
      </c>
      <c r="G66" s="1040">
        <v>255494</v>
      </c>
      <c r="H66" s="1040" t="s">
        <v>233</v>
      </c>
      <c r="I66" s="1040">
        <v>266548</v>
      </c>
      <c r="J66" s="1040">
        <v>194</v>
      </c>
      <c r="K66" s="1040">
        <v>3439</v>
      </c>
      <c r="L66" s="1040">
        <v>4896</v>
      </c>
      <c r="M66" s="1040">
        <v>50282</v>
      </c>
      <c r="N66" s="1040" t="s">
        <v>233</v>
      </c>
      <c r="O66" s="1040">
        <v>4467</v>
      </c>
      <c r="P66" s="1040">
        <v>15638</v>
      </c>
      <c r="Q66" s="1040">
        <v>152572</v>
      </c>
      <c r="R66" s="1818" t="s">
        <v>233</v>
      </c>
      <c r="S66" s="1050"/>
      <c r="T66" s="1051">
        <v>38163</v>
      </c>
      <c r="U66" s="1040">
        <v>12782</v>
      </c>
      <c r="V66" s="1041">
        <v>58617</v>
      </c>
      <c r="W66" s="1040">
        <v>172677</v>
      </c>
      <c r="X66" s="258" t="s">
        <v>297</v>
      </c>
    </row>
    <row r="67" spans="1:27" s="211" customFormat="1" ht="22.5" customHeight="1">
      <c r="B67" s="1058" t="s">
        <v>365</v>
      </c>
      <c r="C67" s="1040">
        <v>1320257</v>
      </c>
      <c r="D67" s="1040">
        <v>108051</v>
      </c>
      <c r="E67" s="1040" t="s">
        <v>233</v>
      </c>
      <c r="F67" s="1040">
        <v>410505</v>
      </c>
      <c r="G67" s="1040">
        <v>253954</v>
      </c>
      <c r="H67" s="1040" t="s">
        <v>233</v>
      </c>
      <c r="I67" s="1040">
        <v>262371</v>
      </c>
      <c r="J67" s="1040">
        <v>257</v>
      </c>
      <c r="K67" s="1040">
        <v>3449</v>
      </c>
      <c r="L67" s="1040">
        <v>4920</v>
      </c>
      <c r="M67" s="1040">
        <v>51497</v>
      </c>
      <c r="N67" s="1040" t="s">
        <v>233</v>
      </c>
      <c r="O67" s="1040">
        <v>4465</v>
      </c>
      <c r="P67" s="1040">
        <v>14491</v>
      </c>
      <c r="Q67" s="1040">
        <v>155050</v>
      </c>
      <c r="R67" s="1818" t="s">
        <v>233</v>
      </c>
      <c r="S67" s="1050"/>
      <c r="T67" s="1051">
        <v>39062</v>
      </c>
      <c r="U67" s="1040">
        <v>12185</v>
      </c>
      <c r="V67" s="1041">
        <v>59866</v>
      </c>
      <c r="W67" s="1040">
        <v>174006</v>
      </c>
      <c r="X67" s="258" t="s">
        <v>129</v>
      </c>
    </row>
    <row r="68" spans="1:27" s="211" customFormat="1" ht="22.5" customHeight="1">
      <c r="B68" s="1058" t="s">
        <v>368</v>
      </c>
      <c r="C68" s="1040">
        <v>1320436</v>
      </c>
      <c r="D68" s="1040">
        <v>108822</v>
      </c>
      <c r="E68" s="1040" t="s">
        <v>233</v>
      </c>
      <c r="F68" s="1040">
        <v>413890</v>
      </c>
      <c r="G68" s="1040">
        <v>252050</v>
      </c>
      <c r="H68" s="1040" t="s">
        <v>233</v>
      </c>
      <c r="I68" s="1040">
        <v>258537</v>
      </c>
      <c r="J68" s="1040">
        <v>380</v>
      </c>
      <c r="K68" s="1040">
        <v>3401</v>
      </c>
      <c r="L68" s="1040">
        <v>4915</v>
      </c>
      <c r="M68" s="1040">
        <v>52778</v>
      </c>
      <c r="N68" s="1040" t="s">
        <v>233</v>
      </c>
      <c r="O68" s="1040">
        <v>4474</v>
      </c>
      <c r="P68" s="1040">
        <v>13534</v>
      </c>
      <c r="Q68" s="1040">
        <v>156155</v>
      </c>
      <c r="R68" s="1818" t="s">
        <v>233</v>
      </c>
      <c r="S68" s="1050"/>
      <c r="T68" s="1051">
        <v>39764</v>
      </c>
      <c r="U68" s="1040">
        <v>11736</v>
      </c>
      <c r="V68" s="1041">
        <v>61094</v>
      </c>
      <c r="W68" s="1040">
        <v>174163</v>
      </c>
      <c r="X68" s="258" t="s">
        <v>130</v>
      </c>
    </row>
    <row r="69" spans="1:27" s="211" customFormat="1" ht="22.5" customHeight="1">
      <c r="B69" s="1058" t="s">
        <v>369</v>
      </c>
      <c r="C69" s="1040">
        <v>1320752</v>
      </c>
      <c r="D69" s="1040">
        <v>109806</v>
      </c>
      <c r="E69" s="1040" t="s">
        <v>233</v>
      </c>
      <c r="F69" s="1040">
        <v>414908</v>
      </c>
      <c r="G69" s="1040">
        <v>249794</v>
      </c>
      <c r="H69" s="1040" t="s">
        <v>233</v>
      </c>
      <c r="I69" s="1040">
        <v>255605</v>
      </c>
      <c r="J69" s="1040">
        <v>470</v>
      </c>
      <c r="K69" s="1040">
        <v>3409</v>
      </c>
      <c r="L69" s="1040">
        <v>4935</v>
      </c>
      <c r="M69" s="1040">
        <v>53912</v>
      </c>
      <c r="N69" s="1040" t="s">
        <v>233</v>
      </c>
      <c r="O69" s="1040">
        <v>4473</v>
      </c>
      <c r="P69" s="1040">
        <v>12740</v>
      </c>
      <c r="Q69" s="1040">
        <v>158770</v>
      </c>
      <c r="R69" s="1818" t="s">
        <v>233</v>
      </c>
      <c r="S69" s="1050"/>
      <c r="T69" s="1051">
        <v>40663</v>
      </c>
      <c r="U69" s="1040">
        <v>11267</v>
      </c>
      <c r="V69" s="1041">
        <v>62256</v>
      </c>
      <c r="W69" s="1040">
        <v>175983</v>
      </c>
      <c r="X69" s="258" t="s">
        <v>370</v>
      </c>
    </row>
    <row r="70" spans="1:27" s="211" customFormat="1" ht="22.5" customHeight="1">
      <c r="B70" s="1060" t="s">
        <v>371</v>
      </c>
      <c r="C70" s="1061">
        <v>1322460</v>
      </c>
      <c r="D70" s="1061">
        <v>110393</v>
      </c>
      <c r="E70" s="1061" t="s">
        <v>233</v>
      </c>
      <c r="F70" s="1061">
        <v>416833</v>
      </c>
      <c r="G70" s="1061">
        <v>248694</v>
      </c>
      <c r="H70" s="1061" t="s">
        <v>233</v>
      </c>
      <c r="I70" s="1061">
        <v>251408</v>
      </c>
      <c r="J70" s="1061">
        <v>560</v>
      </c>
      <c r="K70" s="1061">
        <v>3383</v>
      </c>
      <c r="L70" s="1061">
        <v>4974</v>
      </c>
      <c r="M70" s="1061">
        <v>55275</v>
      </c>
      <c r="N70" s="1061" t="s">
        <v>233</v>
      </c>
      <c r="O70" s="1061">
        <v>4469</v>
      </c>
      <c r="P70" s="1061">
        <v>11960</v>
      </c>
      <c r="Q70" s="1061">
        <v>161690</v>
      </c>
      <c r="R70" s="1826" t="s">
        <v>233</v>
      </c>
      <c r="S70" s="1062"/>
      <c r="T70" s="1063">
        <v>41776</v>
      </c>
      <c r="U70" s="1065">
        <v>11045</v>
      </c>
      <c r="V70" s="1064">
        <v>63632</v>
      </c>
      <c r="W70" s="1061">
        <v>178119</v>
      </c>
      <c r="X70" s="257" t="s">
        <v>132</v>
      </c>
    </row>
    <row r="71" spans="1:27" s="211" customFormat="1" ht="22.5" customHeight="1">
      <c r="B71" s="1058" t="s">
        <v>372</v>
      </c>
      <c r="C71" s="1040">
        <v>1323418</v>
      </c>
      <c r="D71" s="1040">
        <v>110807</v>
      </c>
      <c r="E71" s="1040" t="s">
        <v>233</v>
      </c>
      <c r="F71" s="1040">
        <v>417858</v>
      </c>
      <c r="G71" s="1040">
        <v>248280</v>
      </c>
      <c r="H71" s="1040" t="s">
        <v>233</v>
      </c>
      <c r="I71" s="1040">
        <v>247804</v>
      </c>
      <c r="J71" s="1040">
        <v>818</v>
      </c>
      <c r="K71" s="1040">
        <v>3323</v>
      </c>
      <c r="L71" s="1040">
        <v>4908</v>
      </c>
      <c r="M71" s="1040">
        <v>56826</v>
      </c>
      <c r="N71" s="1040" t="s">
        <v>233</v>
      </c>
      <c r="O71" s="1040">
        <v>4471</v>
      </c>
      <c r="P71" s="1040">
        <v>11278</v>
      </c>
      <c r="Q71" s="1040">
        <v>164473</v>
      </c>
      <c r="R71" s="1818" t="s">
        <v>233</v>
      </c>
      <c r="S71" s="1050"/>
      <c r="T71" s="1051">
        <v>42171</v>
      </c>
      <c r="U71" s="1050">
        <v>10401</v>
      </c>
      <c r="V71" s="1041">
        <v>65057</v>
      </c>
      <c r="W71" s="1040">
        <v>180222</v>
      </c>
      <c r="X71" s="258" t="s">
        <v>133</v>
      </c>
    </row>
    <row r="72" spans="1:27" s="211" customFormat="1" ht="22.5" customHeight="1">
      <c r="B72" s="1058" t="s">
        <v>373</v>
      </c>
      <c r="C72" s="1040">
        <v>1326480</v>
      </c>
      <c r="D72" s="1040">
        <v>111239</v>
      </c>
      <c r="E72" s="1040" t="s">
        <v>233</v>
      </c>
      <c r="F72" s="1040">
        <v>418246</v>
      </c>
      <c r="G72" s="1040">
        <v>249645</v>
      </c>
      <c r="H72" s="1040" t="s">
        <v>233</v>
      </c>
      <c r="I72" s="1040">
        <v>243953</v>
      </c>
      <c r="J72" s="1040">
        <v>1148</v>
      </c>
      <c r="K72" s="1040" t="s">
        <v>233</v>
      </c>
      <c r="L72" s="1040" t="s">
        <v>233</v>
      </c>
      <c r="M72" s="1040" t="s">
        <v>233</v>
      </c>
      <c r="N72" s="1040">
        <v>66807</v>
      </c>
      <c r="O72" s="1040">
        <v>4453</v>
      </c>
      <c r="P72" s="1040">
        <v>11022</v>
      </c>
      <c r="Q72" s="1040">
        <v>167636</v>
      </c>
      <c r="R72" s="1818" t="s">
        <v>233</v>
      </c>
      <c r="S72" s="1050"/>
      <c r="T72" s="1051">
        <v>42103</v>
      </c>
      <c r="U72" s="1066">
        <v>10228</v>
      </c>
      <c r="V72" s="1820" t="s">
        <v>233</v>
      </c>
      <c r="W72" s="1040">
        <v>183111</v>
      </c>
      <c r="X72" s="258" t="s">
        <v>306</v>
      </c>
    </row>
    <row r="73" spans="1:27" s="211" customFormat="1" ht="22.5" customHeight="1">
      <c r="B73" s="1058" t="s">
        <v>375</v>
      </c>
      <c r="C73" s="1040">
        <v>1327655</v>
      </c>
      <c r="D73" s="1040">
        <v>111223</v>
      </c>
      <c r="E73" s="1040" t="s">
        <v>233</v>
      </c>
      <c r="F73" s="1040">
        <v>419309</v>
      </c>
      <c r="G73" s="1040">
        <v>249509</v>
      </c>
      <c r="H73" s="1040" t="s">
        <v>233</v>
      </c>
      <c r="I73" s="1040">
        <v>241226</v>
      </c>
      <c r="J73" s="1040">
        <v>1369</v>
      </c>
      <c r="K73" s="1040" t="s">
        <v>233</v>
      </c>
      <c r="L73" s="1040" t="s">
        <v>233</v>
      </c>
      <c r="M73" s="1040" t="s">
        <v>233</v>
      </c>
      <c r="N73" s="1040">
        <v>68677</v>
      </c>
      <c r="O73" s="1040">
        <v>4432</v>
      </c>
      <c r="P73" s="1040">
        <v>10521</v>
      </c>
      <c r="Q73" s="1040">
        <v>169914</v>
      </c>
      <c r="R73" s="1818" t="s">
        <v>233</v>
      </c>
      <c r="S73" s="1050"/>
      <c r="T73" s="1051">
        <v>41602</v>
      </c>
      <c r="U73" s="1066">
        <v>9873</v>
      </c>
      <c r="V73" s="1820" t="s">
        <v>233</v>
      </c>
      <c r="W73" s="1040">
        <v>184867</v>
      </c>
      <c r="X73" s="258" t="s">
        <v>134</v>
      </c>
    </row>
    <row r="74" spans="1:27" s="211" customFormat="1" ht="22.5" customHeight="1">
      <c r="B74" s="1058" t="s">
        <v>376</v>
      </c>
      <c r="C74" s="1040">
        <v>1329561</v>
      </c>
      <c r="D74" s="1827">
        <v>110692</v>
      </c>
      <c r="E74" s="1040" t="s">
        <v>233</v>
      </c>
      <c r="F74" s="1827">
        <v>419518</v>
      </c>
      <c r="G74" s="1827">
        <v>250771</v>
      </c>
      <c r="H74" s="1040" t="s">
        <v>233</v>
      </c>
      <c r="I74" s="1827">
        <v>239342</v>
      </c>
      <c r="J74" s="1828">
        <v>1576</v>
      </c>
      <c r="K74" s="1040" t="s">
        <v>233</v>
      </c>
      <c r="L74" s="1040" t="s">
        <v>233</v>
      </c>
      <c r="M74" s="1040" t="s">
        <v>233</v>
      </c>
      <c r="N74" s="1541">
        <v>70518</v>
      </c>
      <c r="O74" s="1040">
        <v>4400</v>
      </c>
      <c r="P74" s="1040">
        <v>10128</v>
      </c>
      <c r="Q74" s="1040">
        <v>172039</v>
      </c>
      <c r="R74" s="1818" t="s">
        <v>233</v>
      </c>
      <c r="S74" s="1050"/>
      <c r="T74" s="1789">
        <v>40922</v>
      </c>
      <c r="U74" s="1794">
        <v>9655</v>
      </c>
      <c r="V74" s="1820" t="s">
        <v>233</v>
      </c>
      <c r="W74" s="1040">
        <v>186567</v>
      </c>
      <c r="X74" s="258" t="s">
        <v>135</v>
      </c>
    </row>
    <row r="75" spans="1:27" s="211" customFormat="1" ht="22.5" customHeight="1">
      <c r="A75" s="1829"/>
      <c r="B75" s="1060" t="s">
        <v>377</v>
      </c>
      <c r="C75" s="1061">
        <v>1333019</v>
      </c>
      <c r="D75" s="1830">
        <v>110580</v>
      </c>
      <c r="E75" s="1061" t="s">
        <v>233</v>
      </c>
      <c r="F75" s="1830">
        <v>419776</v>
      </c>
      <c r="G75" s="1830">
        <v>250899</v>
      </c>
      <c r="H75" s="1061" t="s">
        <v>233</v>
      </c>
      <c r="I75" s="1830">
        <v>238929</v>
      </c>
      <c r="J75" s="1831">
        <v>1893</v>
      </c>
      <c r="K75" s="1061" t="s">
        <v>233</v>
      </c>
      <c r="L75" s="1061" t="s">
        <v>233</v>
      </c>
      <c r="M75" s="1061" t="s">
        <v>233</v>
      </c>
      <c r="N75" s="1791">
        <v>72803</v>
      </c>
      <c r="O75" s="1061">
        <v>4373</v>
      </c>
      <c r="P75" s="1061">
        <v>9657</v>
      </c>
      <c r="Q75" s="1061">
        <v>174403</v>
      </c>
      <c r="R75" s="1826" t="s">
        <v>233</v>
      </c>
      <c r="S75" s="1062"/>
      <c r="T75" s="1792">
        <v>40416</v>
      </c>
      <c r="U75" s="1832">
        <v>9290</v>
      </c>
      <c r="V75" s="1833" t="s">
        <v>233</v>
      </c>
      <c r="W75" s="1061">
        <v>188433</v>
      </c>
      <c r="X75" s="257" t="s">
        <v>136</v>
      </c>
    </row>
    <row r="76" spans="1:27" s="268" customFormat="1" ht="22.5" customHeight="1">
      <c r="B76" s="1058" t="s">
        <v>380</v>
      </c>
      <c r="C76" s="1040">
        <v>1337391</v>
      </c>
      <c r="D76" s="1799">
        <v>110402</v>
      </c>
      <c r="E76" s="1040" t="s">
        <v>233</v>
      </c>
      <c r="F76" s="1799">
        <v>419467</v>
      </c>
      <c r="G76" s="1799">
        <v>253104</v>
      </c>
      <c r="H76" s="1040" t="s">
        <v>233</v>
      </c>
      <c r="I76" s="1799">
        <v>237526</v>
      </c>
      <c r="J76" s="1799">
        <v>2046</v>
      </c>
      <c r="K76" s="1040" t="s">
        <v>233</v>
      </c>
      <c r="L76" s="1040" t="s">
        <v>233</v>
      </c>
      <c r="M76" s="1040" t="s">
        <v>233</v>
      </c>
      <c r="N76" s="1541">
        <v>74854</v>
      </c>
      <c r="O76" s="1040">
        <v>4357</v>
      </c>
      <c r="P76" s="1040">
        <v>9274</v>
      </c>
      <c r="Q76" s="1040">
        <v>176684</v>
      </c>
      <c r="R76" s="1818" t="s">
        <v>233</v>
      </c>
      <c r="S76" s="1050"/>
      <c r="T76" s="1789">
        <v>40509</v>
      </c>
      <c r="U76" s="1805">
        <v>9168</v>
      </c>
      <c r="V76" s="1834" t="s">
        <v>233</v>
      </c>
      <c r="W76" s="1040">
        <v>190315</v>
      </c>
      <c r="X76" s="258" t="s">
        <v>137</v>
      </c>
    </row>
    <row r="77" spans="1:27" s="211" customFormat="1" ht="22.5" customHeight="1">
      <c r="B77" s="1058" t="s">
        <v>235</v>
      </c>
      <c r="C77" s="1050">
        <v>1339300</v>
      </c>
      <c r="D77" s="1805">
        <v>110836</v>
      </c>
      <c r="E77" s="1040" t="s">
        <v>233</v>
      </c>
      <c r="F77" s="1805">
        <v>418707</v>
      </c>
      <c r="G77" s="1805">
        <v>253753</v>
      </c>
      <c r="H77" s="1040" t="s">
        <v>233</v>
      </c>
      <c r="I77" s="1805">
        <v>237224</v>
      </c>
      <c r="J77" s="1805">
        <v>2192</v>
      </c>
      <c r="K77" s="1040" t="s">
        <v>233</v>
      </c>
      <c r="L77" s="1040" t="s">
        <v>1165</v>
      </c>
      <c r="M77" s="1040" t="s">
        <v>233</v>
      </c>
      <c r="N77" s="1541">
        <v>76387</v>
      </c>
      <c r="O77" s="1040">
        <v>4337</v>
      </c>
      <c r="P77" s="1040">
        <v>8916</v>
      </c>
      <c r="Q77" s="1040">
        <v>177570</v>
      </c>
      <c r="R77" s="1818" t="s">
        <v>233</v>
      </c>
      <c r="S77" s="1050"/>
      <c r="T77" s="1789">
        <v>40424</v>
      </c>
      <c r="U77" s="1794">
        <v>8954</v>
      </c>
      <c r="V77" s="1835" t="s">
        <v>233</v>
      </c>
      <c r="W77" s="1067">
        <v>190823</v>
      </c>
      <c r="X77" s="258" t="s">
        <v>994</v>
      </c>
    </row>
    <row r="78" spans="1:27" s="211" customFormat="1" ht="22.5" customHeight="1">
      <c r="B78" s="1058" t="s">
        <v>236</v>
      </c>
      <c r="C78" s="1040">
        <v>1338854</v>
      </c>
      <c r="D78" s="1788">
        <v>111111</v>
      </c>
      <c r="E78" s="1040" t="s">
        <v>233</v>
      </c>
      <c r="F78" s="1788">
        <v>417553</v>
      </c>
      <c r="G78" s="1788">
        <v>254235</v>
      </c>
      <c r="H78" s="1040" t="s">
        <v>233</v>
      </c>
      <c r="I78" s="1788">
        <v>235062</v>
      </c>
      <c r="J78" s="1788">
        <v>2369</v>
      </c>
      <c r="K78" s="1040" t="s">
        <v>233</v>
      </c>
      <c r="L78" s="1040" t="s">
        <v>233</v>
      </c>
      <c r="M78" s="1040" t="s">
        <v>233</v>
      </c>
      <c r="N78" s="1788">
        <v>77663</v>
      </c>
      <c r="O78" s="1040">
        <v>4336</v>
      </c>
      <c r="P78" s="1040">
        <v>8631</v>
      </c>
      <c r="Q78" s="1040">
        <v>178669</v>
      </c>
      <c r="R78" s="1818" t="s">
        <v>233</v>
      </c>
      <c r="S78" s="1050"/>
      <c r="T78" s="1789">
        <v>40380</v>
      </c>
      <c r="U78" s="1805">
        <v>8845</v>
      </c>
      <c r="V78" s="1835" t="s">
        <v>233</v>
      </c>
      <c r="W78" s="1068">
        <v>191636</v>
      </c>
      <c r="X78" s="258" t="s">
        <v>139</v>
      </c>
    </row>
    <row r="79" spans="1:27" s="211" customFormat="1" ht="22.5" customHeight="1">
      <c r="B79" s="1058" t="s">
        <v>237</v>
      </c>
      <c r="C79" s="1069">
        <v>1341642</v>
      </c>
      <c r="D79" s="1789">
        <v>111059</v>
      </c>
      <c r="E79" s="1040" t="s">
        <v>233</v>
      </c>
      <c r="F79" s="1836">
        <v>416475</v>
      </c>
      <c r="G79" s="1827">
        <v>253832</v>
      </c>
      <c r="H79" s="1040" t="s">
        <v>233</v>
      </c>
      <c r="I79" s="1827">
        <v>235306</v>
      </c>
      <c r="J79" s="1541">
        <v>2432</v>
      </c>
      <c r="K79" s="1040" t="s">
        <v>233</v>
      </c>
      <c r="L79" s="1040" t="s">
        <v>233</v>
      </c>
      <c r="M79" s="1040" t="s">
        <v>233</v>
      </c>
      <c r="N79" s="1788">
        <v>79280</v>
      </c>
      <c r="O79" s="1040">
        <v>4344</v>
      </c>
      <c r="P79" s="1837">
        <v>8438</v>
      </c>
      <c r="Q79" s="1070">
        <v>180879</v>
      </c>
      <c r="R79" s="1818" t="s">
        <v>233</v>
      </c>
      <c r="S79" s="1071"/>
      <c r="T79" s="1838">
        <v>40774</v>
      </c>
      <c r="U79" s="1839">
        <v>8823</v>
      </c>
      <c r="V79" s="1840" t="s">
        <v>233</v>
      </c>
      <c r="W79" s="1837">
        <v>193661</v>
      </c>
      <c r="X79" s="258" t="s">
        <v>140</v>
      </c>
    </row>
    <row r="80" spans="1:27" s="211" customFormat="1" ht="22.5" customHeight="1">
      <c r="B80" s="1058" t="s">
        <v>238</v>
      </c>
      <c r="C80" s="1069">
        <v>1373077</v>
      </c>
      <c r="D80" s="1541">
        <v>101497</v>
      </c>
      <c r="E80" s="1072">
        <v>37461</v>
      </c>
      <c r="F80" s="1827">
        <v>417152</v>
      </c>
      <c r="G80" s="1827">
        <v>253704</v>
      </c>
      <c r="H80" s="1040" t="s">
        <v>233</v>
      </c>
      <c r="I80" s="1827">
        <v>234970</v>
      </c>
      <c r="J80" s="1541">
        <v>2509</v>
      </c>
      <c r="K80" s="1040" t="s">
        <v>233</v>
      </c>
      <c r="L80" s="1040" t="s">
        <v>233</v>
      </c>
      <c r="M80" s="1040" t="s">
        <v>233</v>
      </c>
      <c r="N80" s="1788">
        <v>80905</v>
      </c>
      <c r="O80" s="1040">
        <v>4354</v>
      </c>
      <c r="P80" s="1837">
        <v>8266</v>
      </c>
      <c r="Q80" s="1070">
        <v>182723</v>
      </c>
      <c r="R80" s="1841" t="s">
        <v>233</v>
      </c>
      <c r="S80" s="1071"/>
      <c r="T80" s="1838">
        <v>40917</v>
      </c>
      <c r="U80" s="1839">
        <v>8619</v>
      </c>
      <c r="V80" s="1840" t="s">
        <v>233</v>
      </c>
      <c r="W80" s="1837">
        <v>195343</v>
      </c>
      <c r="X80" s="258" t="s">
        <v>141</v>
      </c>
      <c r="Z80" s="1073"/>
      <c r="AA80" s="1032"/>
    </row>
    <row r="81" spans="2:27" s="211" customFormat="1" ht="22.5" customHeight="1">
      <c r="B81" s="1059" t="s">
        <v>1188</v>
      </c>
      <c r="C81" s="1074">
        <v>1393092</v>
      </c>
      <c r="D81" s="1801">
        <v>99957</v>
      </c>
      <c r="E81" s="1075">
        <v>57118</v>
      </c>
      <c r="F81" s="1842">
        <v>416973</v>
      </c>
      <c r="G81" s="1842">
        <v>251978</v>
      </c>
      <c r="H81" s="1045">
        <v>934</v>
      </c>
      <c r="I81" s="1842">
        <v>234611</v>
      </c>
      <c r="J81" s="1801">
        <v>2556</v>
      </c>
      <c r="K81" s="1045" t="s">
        <v>233</v>
      </c>
      <c r="L81" s="1045" t="s">
        <v>233</v>
      </c>
      <c r="M81" s="1045" t="s">
        <v>233</v>
      </c>
      <c r="N81" s="1799">
        <v>82372</v>
      </c>
      <c r="O81" s="1045">
        <v>4284</v>
      </c>
      <c r="P81" s="1076">
        <v>8140</v>
      </c>
      <c r="Q81" s="1077">
        <v>184248</v>
      </c>
      <c r="R81" s="1843" t="s">
        <v>233</v>
      </c>
      <c r="S81" s="1078"/>
      <c r="T81" s="1844">
        <v>41190</v>
      </c>
      <c r="U81" s="1845">
        <v>8731</v>
      </c>
      <c r="V81" s="1846" t="s">
        <v>233</v>
      </c>
      <c r="W81" s="1076">
        <v>196672</v>
      </c>
      <c r="X81" s="1847" t="s">
        <v>1189</v>
      </c>
      <c r="Z81" s="1073"/>
      <c r="AA81" s="1032"/>
    </row>
    <row r="82" spans="2:27" s="211" customFormat="1" ht="22.5" customHeight="1">
      <c r="B82" s="1058" t="s">
        <v>1216</v>
      </c>
      <c r="C82" s="1069">
        <v>1412182</v>
      </c>
      <c r="D82" s="1541">
        <v>97840</v>
      </c>
      <c r="E82" s="1072">
        <v>75615</v>
      </c>
      <c r="F82" s="1827">
        <v>418790</v>
      </c>
      <c r="G82" s="1827">
        <v>250060</v>
      </c>
      <c r="H82" s="1040">
        <v>1798</v>
      </c>
      <c r="I82" s="1827">
        <v>233925</v>
      </c>
      <c r="J82" s="1541">
        <v>2610</v>
      </c>
      <c r="K82" s="1040" t="s">
        <v>233</v>
      </c>
      <c r="L82" s="1040" t="s">
        <v>233</v>
      </c>
      <c r="M82" s="1040" t="s">
        <v>233</v>
      </c>
      <c r="N82" s="1788">
        <v>83802</v>
      </c>
      <c r="O82" s="1040">
        <v>4278</v>
      </c>
      <c r="P82" s="1837">
        <v>7924</v>
      </c>
      <c r="Q82" s="1070">
        <v>185343</v>
      </c>
      <c r="R82" s="1841" t="s">
        <v>233</v>
      </c>
      <c r="S82" s="1071"/>
      <c r="T82" s="1838">
        <v>41368</v>
      </c>
      <c r="U82" s="1839">
        <v>8829</v>
      </c>
      <c r="V82" s="1840" t="s">
        <v>233</v>
      </c>
      <c r="W82" s="1837">
        <v>197545</v>
      </c>
      <c r="X82" s="258">
        <v>17</v>
      </c>
      <c r="Z82" s="1073"/>
      <c r="AA82" s="1032"/>
    </row>
    <row r="83" spans="2:27" s="211" customFormat="1" ht="22.5" customHeight="1">
      <c r="B83" s="1058" t="s">
        <v>1316</v>
      </c>
      <c r="C83" s="1069">
        <v>1428614</v>
      </c>
      <c r="D83" s="1541">
        <v>95592</v>
      </c>
      <c r="E83" s="1072">
        <v>92883</v>
      </c>
      <c r="F83" s="1827">
        <v>420659</v>
      </c>
      <c r="G83" s="1827">
        <v>247229</v>
      </c>
      <c r="H83" s="1040">
        <v>3015</v>
      </c>
      <c r="I83" s="1827">
        <v>232802</v>
      </c>
      <c r="J83" s="1541">
        <v>2629</v>
      </c>
      <c r="K83" s="1040" t="s">
        <v>233</v>
      </c>
      <c r="L83" s="1040" t="s">
        <v>233</v>
      </c>
      <c r="M83" s="1040" t="s">
        <v>233</v>
      </c>
      <c r="N83" s="1788">
        <v>84600</v>
      </c>
      <c r="O83" s="1040">
        <v>4224</v>
      </c>
      <c r="P83" s="1837">
        <v>7660</v>
      </c>
      <c r="Q83" s="1070">
        <v>187163</v>
      </c>
      <c r="R83" s="1841" t="s">
        <v>233</v>
      </c>
      <c r="S83" s="1071"/>
      <c r="T83" s="1838">
        <v>41246</v>
      </c>
      <c r="U83" s="1839">
        <v>8912</v>
      </c>
      <c r="V83" s="1840" t="s">
        <v>233</v>
      </c>
      <c r="W83" s="1837">
        <v>199047</v>
      </c>
      <c r="X83" s="258">
        <v>18</v>
      </c>
      <c r="Z83" s="1073"/>
      <c r="AA83" s="1032"/>
    </row>
    <row r="84" spans="2:27" s="268" customFormat="1" ht="22.5" customHeight="1">
      <c r="B84" s="1231" t="s">
        <v>1319</v>
      </c>
      <c r="C84" s="1051">
        <v>1444067</v>
      </c>
      <c r="D84" s="1788">
        <v>93579</v>
      </c>
      <c r="E84" s="1050">
        <v>109515</v>
      </c>
      <c r="F84" s="1788">
        <v>421935</v>
      </c>
      <c r="G84" s="1788">
        <v>246825</v>
      </c>
      <c r="H84" s="1040">
        <v>3520</v>
      </c>
      <c r="I84" s="1788">
        <v>231319</v>
      </c>
      <c r="J84" s="1788">
        <v>2642</v>
      </c>
      <c r="K84" s="1040" t="s">
        <v>233</v>
      </c>
      <c r="L84" s="1040" t="s">
        <v>233</v>
      </c>
      <c r="M84" s="1837" t="s">
        <v>233</v>
      </c>
      <c r="N84" s="1788">
        <v>85336</v>
      </c>
      <c r="O84" s="1040">
        <v>4169</v>
      </c>
      <c r="P84" s="1040">
        <v>7440</v>
      </c>
      <c r="Q84" s="1040">
        <v>187862</v>
      </c>
      <c r="R84" s="1818" t="s">
        <v>233</v>
      </c>
      <c r="S84" s="1050"/>
      <c r="T84" s="1789">
        <v>41104</v>
      </c>
      <c r="U84" s="1805">
        <v>8821</v>
      </c>
      <c r="V84" s="1835" t="s">
        <v>233</v>
      </c>
      <c r="W84" s="1079">
        <v>199471</v>
      </c>
      <c r="X84" s="1848">
        <v>19</v>
      </c>
      <c r="Z84" s="965"/>
      <c r="AA84" s="1554"/>
    </row>
    <row r="85" spans="2:27" s="211" customFormat="1" ht="22.5" customHeight="1">
      <c r="B85" s="1058" t="s">
        <v>1330</v>
      </c>
      <c r="C85" s="1069">
        <v>1454899</v>
      </c>
      <c r="D85" s="1541">
        <v>91785</v>
      </c>
      <c r="E85" s="1072">
        <v>120785</v>
      </c>
      <c r="F85" s="1827">
        <v>422554</v>
      </c>
      <c r="G85" s="1827">
        <v>246814</v>
      </c>
      <c r="H85" s="1040">
        <v>4486</v>
      </c>
      <c r="I85" s="1827">
        <v>229245</v>
      </c>
      <c r="J85" s="1541">
        <v>2683</v>
      </c>
      <c r="K85" s="1040" t="s">
        <v>233</v>
      </c>
      <c r="L85" s="1040" t="s">
        <v>233</v>
      </c>
      <c r="M85" s="1040" t="s">
        <v>233</v>
      </c>
      <c r="N85" s="1788">
        <v>85933</v>
      </c>
      <c r="O85" s="1040">
        <v>4114</v>
      </c>
      <c r="P85" s="1837">
        <v>7211</v>
      </c>
      <c r="Q85" s="1070">
        <v>189599</v>
      </c>
      <c r="R85" s="1841" t="s">
        <v>233</v>
      </c>
      <c r="S85" s="1071"/>
      <c r="T85" s="1838">
        <v>40824</v>
      </c>
      <c r="U85" s="1839">
        <v>8866</v>
      </c>
      <c r="V85" s="1840" t="s">
        <v>233</v>
      </c>
      <c r="W85" s="1837">
        <v>200924</v>
      </c>
      <c r="X85" s="258">
        <v>20</v>
      </c>
      <c r="Z85" s="1073"/>
      <c r="AA85" s="1032"/>
    </row>
    <row r="86" spans="2:27" s="211" customFormat="1" ht="22.5" customHeight="1">
      <c r="B86" s="1058" t="s">
        <v>286</v>
      </c>
      <c r="C86" s="1069">
        <v>1462191</v>
      </c>
      <c r="D86" s="1541">
        <v>90140</v>
      </c>
      <c r="E86" s="1072">
        <v>129100</v>
      </c>
      <c r="F86" s="1827">
        <v>422864</v>
      </c>
      <c r="G86" s="1827">
        <v>248253</v>
      </c>
      <c r="H86" s="1040">
        <v>5382</v>
      </c>
      <c r="I86" s="1827">
        <v>226721</v>
      </c>
      <c r="J86" s="1541">
        <v>2721</v>
      </c>
      <c r="K86" s="1040" t="s">
        <v>233</v>
      </c>
      <c r="L86" s="1040" t="s">
        <v>233</v>
      </c>
      <c r="M86" s="1040" t="s">
        <v>233</v>
      </c>
      <c r="N86" s="1788">
        <v>86141</v>
      </c>
      <c r="O86" s="1040">
        <v>4085</v>
      </c>
      <c r="P86" s="1837">
        <v>7015</v>
      </c>
      <c r="Q86" s="1070">
        <v>190448</v>
      </c>
      <c r="R86" s="1841" t="s">
        <v>233</v>
      </c>
      <c r="S86" s="1071"/>
      <c r="T86" s="1838">
        <v>40620</v>
      </c>
      <c r="U86" s="1839">
        <v>8668</v>
      </c>
      <c r="V86" s="1840" t="s">
        <v>233</v>
      </c>
      <c r="W86" s="1837">
        <v>201548</v>
      </c>
      <c r="X86" s="258">
        <v>21</v>
      </c>
      <c r="Z86" s="1073"/>
      <c r="AA86" s="1032"/>
    </row>
    <row r="87" spans="2:27" s="268" customFormat="1" ht="22.5" customHeight="1" thickBot="1">
      <c r="B87" s="1298" t="s">
        <v>1376</v>
      </c>
      <c r="C87" s="1263">
        <v>1465670</v>
      </c>
      <c r="D87" s="1810">
        <v>87752</v>
      </c>
      <c r="E87" s="1299">
        <v>136543</v>
      </c>
      <c r="F87" s="1849">
        <v>423440</v>
      </c>
      <c r="G87" s="1849">
        <v>247348</v>
      </c>
      <c r="H87" s="1252">
        <v>6368</v>
      </c>
      <c r="I87" s="1849">
        <v>224734</v>
      </c>
      <c r="J87" s="1810">
        <v>2749</v>
      </c>
      <c r="K87" s="1252" t="s">
        <v>233</v>
      </c>
      <c r="L87" s="1252" t="s">
        <v>233</v>
      </c>
      <c r="M87" s="1252" t="s">
        <v>233</v>
      </c>
      <c r="N87" s="1808">
        <v>86816</v>
      </c>
      <c r="O87" s="1252">
        <v>4025</v>
      </c>
      <c r="P87" s="1300">
        <v>6785</v>
      </c>
      <c r="Q87" s="1301">
        <v>190646</v>
      </c>
      <c r="R87" s="1850" t="s">
        <v>233</v>
      </c>
      <c r="S87" s="1253"/>
      <c r="T87" s="1851">
        <v>39982</v>
      </c>
      <c r="U87" s="1852">
        <v>8482</v>
      </c>
      <c r="V87" s="1853" t="s">
        <v>233</v>
      </c>
      <c r="W87" s="1300">
        <v>201456</v>
      </c>
      <c r="X87" s="907">
        <v>22</v>
      </c>
      <c r="Z87" s="965"/>
      <c r="AA87" s="1039"/>
    </row>
    <row r="88" spans="2:27" ht="3.75" customHeight="1"/>
    <row r="89" spans="2:27" s="271" customFormat="1" ht="12" customHeight="1">
      <c r="B89" s="270" t="s">
        <v>382</v>
      </c>
      <c r="M89" s="272" t="s">
        <v>384</v>
      </c>
      <c r="N89" s="272"/>
    </row>
    <row r="90" spans="2:27" s="271" customFormat="1" ht="12" customHeight="1">
      <c r="B90" s="270" t="s">
        <v>1026</v>
      </c>
      <c r="M90" s="272" t="s">
        <v>386</v>
      </c>
      <c r="N90" s="272"/>
    </row>
    <row r="91" spans="2:27" s="271" customFormat="1" ht="12" customHeight="1">
      <c r="B91" s="270" t="s">
        <v>1027</v>
      </c>
      <c r="M91" s="273" t="s">
        <v>438</v>
      </c>
      <c r="N91" s="273"/>
    </row>
    <row r="92" spans="2:27" s="271" customFormat="1" ht="12" customHeight="1">
      <c r="B92" s="270" t="s">
        <v>1028</v>
      </c>
    </row>
  </sheetData>
  <mergeCells count="8">
    <mergeCell ref="B5:B6"/>
    <mergeCell ref="S5:T5"/>
    <mergeCell ref="X5:X6"/>
    <mergeCell ref="S6:T6"/>
    <mergeCell ref="B52:B53"/>
    <mergeCell ref="S52:T52"/>
    <mergeCell ref="X52:X53"/>
    <mergeCell ref="S53:T53"/>
  </mergeCells>
  <phoneticPr fontId="14"/>
  <printOptions horizontalCentered="1"/>
  <pageMargins left="0" right="0" top="0" bottom="0" header="0" footer="0"/>
  <pageSetup paperSize="9" scale="77" fitToWidth="2" pageOrder="overThenDown" orientation="portrait" blackAndWhite="1" r:id="rId1"/>
  <headerFooter alignWithMargins="0"/>
  <rowBreaks count="1" manualBreakCount="1">
    <brk id="47" min="1" max="21" man="1"/>
  </rowBreaks>
  <colBreaks count="1" manualBreakCount="1">
    <brk id="12" max="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102"/>
  <sheetViews>
    <sheetView zoomScaleNormal="100" zoomScaleSheetLayoutView="70" workbookViewId="0"/>
  </sheetViews>
  <sheetFormatPr defaultRowHeight="13.5"/>
  <cols>
    <col min="1" max="1" width="3" style="348" customWidth="1"/>
    <col min="2" max="2" width="9.875" style="348" customWidth="1"/>
    <col min="3" max="3" width="15.75" style="348" customWidth="1"/>
    <col min="4" max="4" width="15.625" style="348" customWidth="1"/>
    <col min="5" max="5" width="15.75" style="348" customWidth="1"/>
    <col min="6" max="6" width="12.625" style="348" customWidth="1"/>
    <col min="7" max="7" width="15.75" style="348" customWidth="1"/>
    <col min="8" max="8" width="12.625" style="348" customWidth="1"/>
    <col min="9" max="9" width="13.375" style="348" customWidth="1"/>
    <col min="10" max="10" width="12.625" style="348" customWidth="1"/>
    <col min="11" max="13" width="10.125" style="348" customWidth="1"/>
    <col min="14" max="14" width="7.5" style="348" customWidth="1"/>
    <col min="15" max="15" width="3.625" style="348" customWidth="1"/>
    <col min="16" max="16" width="9.625" style="348" customWidth="1"/>
    <col min="17" max="17" width="12.25" style="348" customWidth="1"/>
    <col min="18" max="18" width="12.625" style="348" customWidth="1"/>
    <col min="19" max="19" width="7.75" style="348" customWidth="1"/>
    <col min="20" max="20" width="4.625" style="348" customWidth="1"/>
    <col min="21" max="16384" width="9" style="348"/>
  </cols>
  <sheetData>
    <row r="1" spans="2:19" s="275" customFormat="1" ht="14.25" customHeight="1">
      <c r="B1" s="274" t="s">
        <v>855</v>
      </c>
      <c r="S1" s="276" t="s">
        <v>856</v>
      </c>
    </row>
    <row r="2" spans="2:19" s="279" customFormat="1" ht="19.5" customHeight="1">
      <c r="B2" s="277" t="s">
        <v>1356</v>
      </c>
      <c r="C2" s="278"/>
      <c r="D2" s="278"/>
      <c r="E2" s="278"/>
      <c r="F2" s="278"/>
      <c r="G2" s="278"/>
      <c r="H2" s="278"/>
      <c r="I2" s="278"/>
      <c r="J2" s="278"/>
      <c r="K2" s="278"/>
      <c r="L2" s="278"/>
      <c r="M2" s="278"/>
      <c r="N2" s="278"/>
      <c r="O2" s="278"/>
      <c r="P2" s="278"/>
      <c r="Q2" s="278"/>
      <c r="R2" s="278"/>
      <c r="S2" s="278"/>
    </row>
    <row r="3" spans="2:19" s="279" customFormat="1" ht="19.5" customHeight="1">
      <c r="B3" s="277"/>
      <c r="C3" s="278"/>
      <c r="D3" s="278"/>
      <c r="E3" s="278"/>
      <c r="F3" s="278"/>
      <c r="H3" s="279" t="s">
        <v>443</v>
      </c>
      <c r="I3" s="278"/>
      <c r="J3" s="279" t="s">
        <v>1394</v>
      </c>
      <c r="N3" s="278"/>
      <c r="O3" s="278"/>
      <c r="P3" s="278"/>
      <c r="Q3" s="278"/>
      <c r="R3" s="278"/>
      <c r="S3" s="278"/>
    </row>
    <row r="4" spans="2:19" s="275" customFormat="1" ht="4.5" customHeight="1" thickBot="1">
      <c r="B4" s="278"/>
      <c r="C4" s="278"/>
      <c r="D4" s="278"/>
      <c r="E4" s="278"/>
      <c r="F4" s="278"/>
      <c r="G4" s="278"/>
      <c r="H4" s="278"/>
      <c r="I4" s="278"/>
      <c r="J4" s="278"/>
      <c r="K4" s="278"/>
      <c r="L4" s="278"/>
      <c r="M4" s="278"/>
      <c r="N4" s="278"/>
      <c r="O4" s="278"/>
      <c r="P4" s="278"/>
      <c r="Q4" s="278"/>
      <c r="R4" s="278"/>
      <c r="S4" s="278"/>
    </row>
    <row r="5" spans="2:19" s="275" customFormat="1" ht="18" customHeight="1">
      <c r="B5" s="2275" t="s">
        <v>444</v>
      </c>
      <c r="C5" s="2278" t="s">
        <v>5</v>
      </c>
      <c r="D5" s="2281" t="s">
        <v>1169</v>
      </c>
      <c r="E5" s="2283" t="s">
        <v>6</v>
      </c>
      <c r="F5" s="2283" t="s">
        <v>1185</v>
      </c>
      <c r="G5" s="2283" t="s">
        <v>8</v>
      </c>
      <c r="H5" s="2283" t="s">
        <v>1199</v>
      </c>
      <c r="I5" s="2283" t="s">
        <v>11</v>
      </c>
      <c r="J5" s="2283" t="s">
        <v>205</v>
      </c>
      <c r="K5" s="280" t="s">
        <v>446</v>
      </c>
      <c r="L5" s="281"/>
      <c r="M5" s="282"/>
      <c r="N5" s="2286" t="s">
        <v>447</v>
      </c>
      <c r="O5" s="2263" t="s">
        <v>448</v>
      </c>
      <c r="P5" s="2264"/>
      <c r="Q5" s="2267" t="s">
        <v>15</v>
      </c>
      <c r="R5" s="283" t="s">
        <v>449</v>
      </c>
      <c r="S5" s="2270" t="s">
        <v>0</v>
      </c>
    </row>
    <row r="6" spans="2:19" s="275" customFormat="1" ht="18" customHeight="1">
      <c r="B6" s="2276"/>
      <c r="C6" s="2279"/>
      <c r="D6" s="2282"/>
      <c r="E6" s="2284"/>
      <c r="F6" s="2284"/>
      <c r="G6" s="2284"/>
      <c r="H6" s="2284"/>
      <c r="I6" s="2284"/>
      <c r="J6" s="2284"/>
      <c r="K6" s="284" t="s">
        <v>450</v>
      </c>
      <c r="L6" s="278"/>
      <c r="M6" s="285"/>
      <c r="N6" s="2287"/>
      <c r="O6" s="2265"/>
      <c r="P6" s="2266"/>
      <c r="Q6" s="2268"/>
      <c r="R6" s="286"/>
      <c r="S6" s="2271"/>
    </row>
    <row r="7" spans="2:19" s="275" customFormat="1" ht="30" customHeight="1">
      <c r="B7" s="2276"/>
      <c r="C7" s="2280"/>
      <c r="D7" s="2282"/>
      <c r="E7" s="2285"/>
      <c r="F7" s="2285"/>
      <c r="G7" s="2284"/>
      <c r="H7" s="2284"/>
      <c r="I7" s="2285"/>
      <c r="J7" s="2285"/>
      <c r="K7" s="287" t="s">
        <v>451</v>
      </c>
      <c r="L7" s="288" t="s">
        <v>452</v>
      </c>
      <c r="M7" s="289" t="s">
        <v>453</v>
      </c>
      <c r="N7" s="2288"/>
      <c r="O7" s="2265"/>
      <c r="P7" s="2266"/>
      <c r="Q7" s="2269"/>
      <c r="R7" s="290" t="s">
        <v>24</v>
      </c>
      <c r="S7" s="2271"/>
    </row>
    <row r="8" spans="2:19" s="275" customFormat="1" ht="42" customHeight="1">
      <c r="B8" s="2277"/>
      <c r="C8" s="291" t="s">
        <v>27</v>
      </c>
      <c r="D8" s="296" t="s">
        <v>1176</v>
      </c>
      <c r="E8" s="292" t="s">
        <v>28</v>
      </c>
      <c r="F8" s="1765" t="s">
        <v>1186</v>
      </c>
      <c r="G8" s="292" t="s">
        <v>222</v>
      </c>
      <c r="H8" s="292" t="s">
        <v>31</v>
      </c>
      <c r="I8" s="292" t="s">
        <v>32</v>
      </c>
      <c r="J8" s="293" t="s">
        <v>227</v>
      </c>
      <c r="K8" s="294" t="s">
        <v>454</v>
      </c>
      <c r="L8" s="295" t="s">
        <v>455</v>
      </c>
      <c r="M8" s="296" t="s">
        <v>456</v>
      </c>
      <c r="N8" s="297" t="s">
        <v>457</v>
      </c>
      <c r="O8" s="2273" t="s">
        <v>34</v>
      </c>
      <c r="P8" s="2274"/>
      <c r="Q8" s="298" t="s">
        <v>229</v>
      </c>
      <c r="R8" s="299" t="s">
        <v>458</v>
      </c>
      <c r="S8" s="2272"/>
    </row>
    <row r="9" spans="2:19" s="275" customFormat="1" ht="22.5" customHeight="1">
      <c r="B9" s="1854" t="s">
        <v>232</v>
      </c>
      <c r="C9" s="1855">
        <v>150691</v>
      </c>
      <c r="D9" s="1856" t="s">
        <v>233</v>
      </c>
      <c r="E9" s="1855">
        <v>2054956</v>
      </c>
      <c r="F9" s="1855" t="s">
        <v>1165</v>
      </c>
      <c r="G9" s="1855">
        <v>606668</v>
      </c>
      <c r="H9" s="1857" t="s">
        <v>233</v>
      </c>
      <c r="I9" s="1857" t="s">
        <v>233</v>
      </c>
      <c r="J9" s="1857" t="s">
        <v>233</v>
      </c>
      <c r="K9" s="1858" t="s">
        <v>233</v>
      </c>
      <c r="L9" s="1859" t="s">
        <v>233</v>
      </c>
      <c r="M9" s="1856" t="s">
        <v>233</v>
      </c>
      <c r="N9" s="1857" t="s">
        <v>233</v>
      </c>
      <c r="O9" s="1860"/>
      <c r="P9" s="1856" t="s">
        <v>233</v>
      </c>
      <c r="Q9" s="1857" t="s">
        <v>233</v>
      </c>
      <c r="R9" s="1861" t="s">
        <v>1165</v>
      </c>
      <c r="S9" s="1862" t="s">
        <v>337</v>
      </c>
    </row>
    <row r="10" spans="2:19" s="275" customFormat="1" ht="22.5" customHeight="1">
      <c r="B10" s="1863" t="s">
        <v>235</v>
      </c>
      <c r="C10" s="1855">
        <v>184715</v>
      </c>
      <c r="D10" s="1856" t="s">
        <v>233</v>
      </c>
      <c r="E10" s="1855">
        <v>1955466</v>
      </c>
      <c r="F10" s="1855" t="s">
        <v>1165</v>
      </c>
      <c r="G10" s="1855">
        <v>727621</v>
      </c>
      <c r="H10" s="1857" t="s">
        <v>233</v>
      </c>
      <c r="I10" s="1857" t="s">
        <v>233</v>
      </c>
      <c r="J10" s="1855">
        <v>89398</v>
      </c>
      <c r="K10" s="1858" t="s">
        <v>233</v>
      </c>
      <c r="L10" s="1859" t="s">
        <v>233</v>
      </c>
      <c r="M10" s="1856" t="s">
        <v>233</v>
      </c>
      <c r="N10" s="1857" t="s">
        <v>233</v>
      </c>
      <c r="O10" s="1860"/>
      <c r="P10" s="1856" t="s">
        <v>233</v>
      </c>
      <c r="Q10" s="1857" t="s">
        <v>233</v>
      </c>
      <c r="R10" s="1864">
        <v>89398</v>
      </c>
      <c r="S10" s="1865">
        <v>49</v>
      </c>
    </row>
    <row r="11" spans="2:19" s="275" customFormat="1" ht="22.5" customHeight="1">
      <c r="B11" s="1863" t="s">
        <v>236</v>
      </c>
      <c r="C11" s="1855">
        <v>183052</v>
      </c>
      <c r="D11" s="1856" t="s">
        <v>233</v>
      </c>
      <c r="E11" s="1855">
        <v>2026613</v>
      </c>
      <c r="F11" s="1855" t="s">
        <v>1165</v>
      </c>
      <c r="G11" s="1855">
        <v>722736</v>
      </c>
      <c r="H11" s="1857" t="s">
        <v>233</v>
      </c>
      <c r="I11" s="1855">
        <v>12646</v>
      </c>
      <c r="J11" s="1855">
        <v>91472</v>
      </c>
      <c r="K11" s="1858" t="s">
        <v>233</v>
      </c>
      <c r="L11" s="1859" t="s">
        <v>233</v>
      </c>
      <c r="M11" s="1856" t="s">
        <v>233</v>
      </c>
      <c r="N11" s="1857" t="s">
        <v>233</v>
      </c>
      <c r="O11" s="1860"/>
      <c r="P11" s="1856" t="s">
        <v>233</v>
      </c>
      <c r="Q11" s="1857" t="s">
        <v>233</v>
      </c>
      <c r="R11" s="1864">
        <v>104118</v>
      </c>
      <c r="S11" s="1865">
        <v>50</v>
      </c>
    </row>
    <row r="12" spans="2:19" s="275" customFormat="1" ht="22.5" customHeight="1">
      <c r="B12" s="1866" t="s">
        <v>237</v>
      </c>
      <c r="C12" s="1867" t="s">
        <v>233</v>
      </c>
      <c r="D12" s="1868" t="s">
        <v>233</v>
      </c>
      <c r="E12" s="1869">
        <v>1820201</v>
      </c>
      <c r="F12" s="1869" t="s">
        <v>1165</v>
      </c>
      <c r="G12" s="1869">
        <v>821261</v>
      </c>
      <c r="H12" s="1867" t="s">
        <v>233</v>
      </c>
      <c r="I12" s="1869">
        <v>21802</v>
      </c>
      <c r="J12" s="1869">
        <v>110255</v>
      </c>
      <c r="K12" s="1870" t="s">
        <v>233</v>
      </c>
      <c r="L12" s="1871" t="s">
        <v>233</v>
      </c>
      <c r="M12" s="1868" t="s">
        <v>233</v>
      </c>
      <c r="N12" s="1867" t="s">
        <v>233</v>
      </c>
      <c r="O12" s="1872"/>
      <c r="P12" s="1868" t="s">
        <v>233</v>
      </c>
      <c r="Q12" s="1867" t="s">
        <v>233</v>
      </c>
      <c r="R12" s="1873">
        <v>132057</v>
      </c>
      <c r="S12" s="1874">
        <v>51</v>
      </c>
    </row>
    <row r="13" spans="2:19" s="275" customFormat="1" ht="22.5" customHeight="1">
      <c r="B13" s="1863" t="s">
        <v>238</v>
      </c>
      <c r="C13" s="1855">
        <v>285548</v>
      </c>
      <c r="D13" s="1856" t="s">
        <v>233</v>
      </c>
      <c r="E13" s="1855">
        <v>1445872</v>
      </c>
      <c r="F13" s="1855" t="s">
        <v>1165</v>
      </c>
      <c r="G13" s="1855">
        <v>843386</v>
      </c>
      <c r="H13" s="1857" t="s">
        <v>233</v>
      </c>
      <c r="I13" s="1855">
        <v>29513</v>
      </c>
      <c r="J13" s="1855">
        <v>123002</v>
      </c>
      <c r="K13" s="1858" t="s">
        <v>233</v>
      </c>
      <c r="L13" s="1859" t="s">
        <v>233</v>
      </c>
      <c r="M13" s="1856" t="s">
        <v>233</v>
      </c>
      <c r="N13" s="1857" t="s">
        <v>233</v>
      </c>
      <c r="O13" s="1860"/>
      <c r="P13" s="1856" t="s">
        <v>233</v>
      </c>
      <c r="Q13" s="1857" t="s">
        <v>233</v>
      </c>
      <c r="R13" s="1864">
        <v>152515</v>
      </c>
      <c r="S13" s="1865">
        <v>52</v>
      </c>
    </row>
    <row r="14" spans="2:19" s="275" customFormat="1" ht="22.5" customHeight="1">
      <c r="B14" s="1863" t="s">
        <v>239</v>
      </c>
      <c r="C14" s="1855">
        <v>414984</v>
      </c>
      <c r="D14" s="1856" t="s">
        <v>233</v>
      </c>
      <c r="E14" s="1855">
        <v>1999201</v>
      </c>
      <c r="F14" s="1855" t="s">
        <v>1165</v>
      </c>
      <c r="G14" s="1855">
        <v>883719</v>
      </c>
      <c r="H14" s="1857" t="s">
        <v>233</v>
      </c>
      <c r="I14" s="1855">
        <v>32967</v>
      </c>
      <c r="J14" s="1855">
        <v>129848</v>
      </c>
      <c r="K14" s="1858" t="s">
        <v>233</v>
      </c>
      <c r="L14" s="1859" t="s">
        <v>233</v>
      </c>
      <c r="M14" s="1856" t="s">
        <v>233</v>
      </c>
      <c r="N14" s="1857" t="s">
        <v>233</v>
      </c>
      <c r="O14" s="1860"/>
      <c r="P14" s="1856" t="s">
        <v>233</v>
      </c>
      <c r="Q14" s="1857" t="s">
        <v>233</v>
      </c>
      <c r="R14" s="1864">
        <v>162815</v>
      </c>
      <c r="S14" s="1865">
        <v>53</v>
      </c>
    </row>
    <row r="15" spans="2:19" s="275" customFormat="1" ht="22.5" customHeight="1">
      <c r="B15" s="1863" t="s">
        <v>240</v>
      </c>
      <c r="C15" s="1855">
        <v>498894</v>
      </c>
      <c r="D15" s="1856" t="s">
        <v>233</v>
      </c>
      <c r="E15" s="1855">
        <v>2553530</v>
      </c>
      <c r="F15" s="1855" t="s">
        <v>1165</v>
      </c>
      <c r="G15" s="1855">
        <v>835551</v>
      </c>
      <c r="H15" s="1857" t="s">
        <v>233</v>
      </c>
      <c r="I15" s="1855">
        <v>36358</v>
      </c>
      <c r="J15" s="1855">
        <v>135833</v>
      </c>
      <c r="K15" s="1858" t="s">
        <v>233</v>
      </c>
      <c r="L15" s="1859" t="s">
        <v>233</v>
      </c>
      <c r="M15" s="1856" t="s">
        <v>233</v>
      </c>
      <c r="N15" s="1857" t="s">
        <v>233</v>
      </c>
      <c r="O15" s="1860"/>
      <c r="P15" s="1856" t="s">
        <v>233</v>
      </c>
      <c r="Q15" s="1857" t="s">
        <v>233</v>
      </c>
      <c r="R15" s="1864">
        <v>172191</v>
      </c>
      <c r="S15" s="1865">
        <v>54</v>
      </c>
    </row>
    <row r="16" spans="2:19" s="275" customFormat="1" ht="22.5" customHeight="1">
      <c r="B16" s="1863" t="s">
        <v>241</v>
      </c>
      <c r="C16" s="1855">
        <v>517889</v>
      </c>
      <c r="D16" s="1856" t="s">
        <v>233</v>
      </c>
      <c r="E16" s="1855">
        <v>2482733</v>
      </c>
      <c r="F16" s="1855" t="s">
        <v>1165</v>
      </c>
      <c r="G16" s="1855">
        <v>886359</v>
      </c>
      <c r="H16" s="1857" t="s">
        <v>233</v>
      </c>
      <c r="I16" s="1855">
        <v>37544</v>
      </c>
      <c r="J16" s="1855">
        <v>132296</v>
      </c>
      <c r="K16" s="1875">
        <v>3870</v>
      </c>
      <c r="L16" s="1859">
        <v>902</v>
      </c>
      <c r="M16" s="1856" t="s">
        <v>233</v>
      </c>
      <c r="N16" s="1857" t="s">
        <v>233</v>
      </c>
      <c r="O16" s="1860"/>
      <c r="P16" s="1856" t="s">
        <v>233</v>
      </c>
      <c r="Q16" s="1857" t="s">
        <v>233</v>
      </c>
      <c r="R16" s="1864">
        <v>174612</v>
      </c>
      <c r="S16" s="1865">
        <v>55</v>
      </c>
    </row>
    <row r="17" spans="2:19" s="275" customFormat="1" ht="22.5" customHeight="1">
      <c r="B17" s="1866" t="s">
        <v>242</v>
      </c>
      <c r="C17" s="1869">
        <v>518853</v>
      </c>
      <c r="D17" s="1868" t="s">
        <v>233</v>
      </c>
      <c r="E17" s="1869">
        <v>2404103</v>
      </c>
      <c r="F17" s="1869" t="s">
        <v>1165</v>
      </c>
      <c r="G17" s="1869">
        <v>976270</v>
      </c>
      <c r="H17" s="1867" t="s">
        <v>233</v>
      </c>
      <c r="I17" s="1869">
        <v>36285</v>
      </c>
      <c r="J17" s="1869">
        <v>135740</v>
      </c>
      <c r="K17" s="1876">
        <v>3632</v>
      </c>
      <c r="L17" s="1871">
        <v>668</v>
      </c>
      <c r="M17" s="1868" t="s">
        <v>233</v>
      </c>
      <c r="N17" s="1867" t="s">
        <v>233</v>
      </c>
      <c r="O17" s="1872"/>
      <c r="P17" s="1868" t="s">
        <v>233</v>
      </c>
      <c r="Q17" s="1867" t="s">
        <v>233</v>
      </c>
      <c r="R17" s="1873">
        <v>176325</v>
      </c>
      <c r="S17" s="1874">
        <v>56</v>
      </c>
    </row>
    <row r="18" spans="2:19" s="275" customFormat="1" ht="22.5" customHeight="1">
      <c r="B18" s="1863" t="s">
        <v>243</v>
      </c>
      <c r="C18" s="1855">
        <v>516793</v>
      </c>
      <c r="D18" s="1856" t="s">
        <v>233</v>
      </c>
      <c r="E18" s="1855">
        <v>2168317</v>
      </c>
      <c r="F18" s="1855" t="s">
        <v>1165</v>
      </c>
      <c r="G18" s="1855">
        <v>1043455</v>
      </c>
      <c r="H18" s="1857" t="s">
        <v>233</v>
      </c>
      <c r="I18" s="1855">
        <v>34133</v>
      </c>
      <c r="J18" s="1855">
        <v>137451</v>
      </c>
      <c r="K18" s="1875">
        <v>3457</v>
      </c>
      <c r="L18" s="1859">
        <v>712</v>
      </c>
      <c r="M18" s="1856" t="s">
        <v>233</v>
      </c>
      <c r="N18" s="1857" t="s">
        <v>233</v>
      </c>
      <c r="O18" s="1860"/>
      <c r="P18" s="1856" t="s">
        <v>233</v>
      </c>
      <c r="Q18" s="1857" t="s">
        <v>233</v>
      </c>
      <c r="R18" s="1864">
        <v>175753</v>
      </c>
      <c r="S18" s="1865">
        <v>57</v>
      </c>
    </row>
    <row r="19" spans="2:19" s="275" customFormat="1" ht="22.5" customHeight="1">
      <c r="B19" s="1863" t="s">
        <v>244</v>
      </c>
      <c r="C19" s="1855">
        <v>518793</v>
      </c>
      <c r="D19" s="1856" t="s">
        <v>233</v>
      </c>
      <c r="E19" s="1855">
        <v>1978147</v>
      </c>
      <c r="F19" s="1855" t="s">
        <v>1165</v>
      </c>
      <c r="G19" s="1855">
        <v>1049403</v>
      </c>
      <c r="H19" s="1857" t="s">
        <v>233</v>
      </c>
      <c r="I19" s="1855">
        <v>34888</v>
      </c>
      <c r="J19" s="1855">
        <v>142584</v>
      </c>
      <c r="K19" s="1875">
        <v>3536</v>
      </c>
      <c r="L19" s="1877">
        <v>1793</v>
      </c>
      <c r="M19" s="1856" t="s">
        <v>233</v>
      </c>
      <c r="N19" s="1857" t="s">
        <v>233</v>
      </c>
      <c r="O19" s="1860"/>
      <c r="P19" s="1856" t="s">
        <v>233</v>
      </c>
      <c r="Q19" s="1857" t="s">
        <v>233</v>
      </c>
      <c r="R19" s="1864">
        <v>182801</v>
      </c>
      <c r="S19" s="1865">
        <v>58</v>
      </c>
    </row>
    <row r="20" spans="2:19" s="275" customFormat="1" ht="22.5" customHeight="1">
      <c r="B20" s="1863" t="s">
        <v>245</v>
      </c>
      <c r="C20" s="1855">
        <v>531789</v>
      </c>
      <c r="D20" s="1856" t="s">
        <v>233</v>
      </c>
      <c r="E20" s="1855">
        <v>1874453</v>
      </c>
      <c r="F20" s="1855" t="s">
        <v>1165</v>
      </c>
      <c r="G20" s="1855">
        <v>1118220</v>
      </c>
      <c r="H20" s="1857" t="s">
        <v>233</v>
      </c>
      <c r="I20" s="1855">
        <v>37889</v>
      </c>
      <c r="J20" s="1855">
        <v>151879</v>
      </c>
      <c r="K20" s="1875">
        <v>3172</v>
      </c>
      <c r="L20" s="1877">
        <v>2429</v>
      </c>
      <c r="M20" s="1856" t="s">
        <v>233</v>
      </c>
      <c r="N20" s="1857" t="s">
        <v>233</v>
      </c>
      <c r="O20" s="1860" t="s">
        <v>247</v>
      </c>
      <c r="P20" s="1856" t="s">
        <v>233</v>
      </c>
      <c r="Q20" s="1857" t="s">
        <v>233</v>
      </c>
      <c r="R20" s="1864">
        <v>195369</v>
      </c>
      <c r="S20" s="1865">
        <v>59</v>
      </c>
    </row>
    <row r="21" spans="2:19" s="275" customFormat="1" ht="22.5" customHeight="1">
      <c r="B21" s="1863" t="s">
        <v>246</v>
      </c>
      <c r="C21" s="1855">
        <v>555356</v>
      </c>
      <c r="D21" s="1856" t="s">
        <v>233</v>
      </c>
      <c r="E21" s="1855">
        <v>1760960</v>
      </c>
      <c r="F21" s="1855" t="s">
        <v>1165</v>
      </c>
      <c r="G21" s="1855">
        <v>1060423</v>
      </c>
      <c r="H21" s="1857" t="s">
        <v>233</v>
      </c>
      <c r="I21" s="1855">
        <v>42318</v>
      </c>
      <c r="J21" s="1855">
        <v>162922</v>
      </c>
      <c r="K21" s="1875">
        <v>3460</v>
      </c>
      <c r="L21" s="1877">
        <v>2223</v>
      </c>
      <c r="M21" s="1856" t="s">
        <v>233</v>
      </c>
      <c r="N21" s="1857" t="s">
        <v>233</v>
      </c>
      <c r="O21" s="1860" t="s">
        <v>249</v>
      </c>
      <c r="P21" s="1856" t="s">
        <v>233</v>
      </c>
      <c r="Q21" s="1857" t="s">
        <v>233</v>
      </c>
      <c r="R21" s="1864">
        <v>210923</v>
      </c>
      <c r="S21" s="1865">
        <v>60</v>
      </c>
    </row>
    <row r="22" spans="2:19" s="275" customFormat="1" ht="22.5" customHeight="1">
      <c r="B22" s="1866" t="s">
        <v>248</v>
      </c>
      <c r="C22" s="1869">
        <v>583924</v>
      </c>
      <c r="D22" s="1868" t="s">
        <v>233</v>
      </c>
      <c r="E22" s="1869">
        <v>1688107</v>
      </c>
      <c r="F22" s="1869" t="s">
        <v>1165</v>
      </c>
      <c r="G22" s="1869">
        <v>929068</v>
      </c>
      <c r="H22" s="1867" t="s">
        <v>233</v>
      </c>
      <c r="I22" s="1869">
        <v>47278</v>
      </c>
      <c r="J22" s="1869">
        <v>175832</v>
      </c>
      <c r="K22" s="1876">
        <v>3688</v>
      </c>
      <c r="L22" s="1878">
        <v>2342</v>
      </c>
      <c r="M22" s="1868" t="s">
        <v>233</v>
      </c>
      <c r="N22" s="1867" t="s">
        <v>233</v>
      </c>
      <c r="O22" s="1872" t="s">
        <v>251</v>
      </c>
      <c r="P22" s="1868">
        <v>799</v>
      </c>
      <c r="Q22" s="1867" t="s">
        <v>233</v>
      </c>
      <c r="R22" s="1873">
        <v>229939</v>
      </c>
      <c r="S22" s="1874">
        <v>61</v>
      </c>
    </row>
    <row r="23" spans="2:19" s="275" customFormat="1" ht="22.5" customHeight="1">
      <c r="B23" s="1863" t="s">
        <v>250</v>
      </c>
      <c r="C23" s="1855">
        <v>608625</v>
      </c>
      <c r="D23" s="1856" t="s">
        <v>233</v>
      </c>
      <c r="E23" s="1855">
        <v>1640964</v>
      </c>
      <c r="F23" s="1855" t="s">
        <v>1165</v>
      </c>
      <c r="G23" s="1855">
        <v>1265757</v>
      </c>
      <c r="H23" s="1855">
        <v>2781</v>
      </c>
      <c r="I23" s="1855">
        <v>55613</v>
      </c>
      <c r="J23" s="1855">
        <v>197211</v>
      </c>
      <c r="K23" s="1875">
        <v>4247</v>
      </c>
      <c r="L23" s="1877">
        <v>2490</v>
      </c>
      <c r="M23" s="1856" t="s">
        <v>233</v>
      </c>
      <c r="N23" s="1857" t="s">
        <v>233</v>
      </c>
      <c r="O23" s="1860" t="s">
        <v>253</v>
      </c>
      <c r="P23" s="1856">
        <v>839</v>
      </c>
      <c r="Q23" s="1857" t="s">
        <v>233</v>
      </c>
      <c r="R23" s="1864">
        <v>260560</v>
      </c>
      <c r="S23" s="1865">
        <v>62</v>
      </c>
    </row>
    <row r="24" spans="2:19" s="275" customFormat="1" ht="22.5" customHeight="1">
      <c r="B24" s="1863" t="s">
        <v>252</v>
      </c>
      <c r="C24" s="1855">
        <v>651479</v>
      </c>
      <c r="D24" s="1856" t="s">
        <v>233</v>
      </c>
      <c r="E24" s="1855">
        <v>1576861</v>
      </c>
      <c r="F24" s="1855" t="s">
        <v>1165</v>
      </c>
      <c r="G24" s="1855">
        <v>1691740</v>
      </c>
      <c r="H24" s="1855">
        <v>5107</v>
      </c>
      <c r="I24" s="1855">
        <v>61417</v>
      </c>
      <c r="J24" s="1855">
        <v>211681</v>
      </c>
      <c r="K24" s="1875">
        <v>5449</v>
      </c>
      <c r="L24" s="1877">
        <v>2889</v>
      </c>
      <c r="M24" s="1856" t="s">
        <v>233</v>
      </c>
      <c r="N24" s="1857" t="s">
        <v>233</v>
      </c>
      <c r="O24" s="1860" t="s">
        <v>255</v>
      </c>
      <c r="P24" s="1856">
        <v>858</v>
      </c>
      <c r="Q24" s="1857" t="s">
        <v>233</v>
      </c>
      <c r="R24" s="1864">
        <v>282607</v>
      </c>
      <c r="S24" s="1865">
        <v>63</v>
      </c>
    </row>
    <row r="25" spans="2:19" s="275" customFormat="1" ht="22.5" customHeight="1">
      <c r="B25" s="1863" t="s">
        <v>254</v>
      </c>
      <c r="C25" s="1855">
        <v>719519</v>
      </c>
      <c r="D25" s="1856" t="s">
        <v>233</v>
      </c>
      <c r="E25" s="1855">
        <v>1534146</v>
      </c>
      <c r="F25" s="1855" t="s">
        <v>1165</v>
      </c>
      <c r="G25" s="1855">
        <v>1707721</v>
      </c>
      <c r="H25" s="1855">
        <v>6559</v>
      </c>
      <c r="I25" s="1855">
        <v>61070</v>
      </c>
      <c r="J25" s="1855">
        <v>217763</v>
      </c>
      <c r="K25" s="1875">
        <v>6778</v>
      </c>
      <c r="L25" s="1877">
        <v>3206</v>
      </c>
      <c r="M25" s="1856" t="s">
        <v>233</v>
      </c>
      <c r="N25" s="1857" t="s">
        <v>233</v>
      </c>
      <c r="O25" s="1860" t="s">
        <v>257</v>
      </c>
      <c r="P25" s="1856">
        <v>690</v>
      </c>
      <c r="Q25" s="1857" t="s">
        <v>233</v>
      </c>
      <c r="R25" s="1864">
        <v>289956</v>
      </c>
      <c r="S25" s="1865">
        <v>64</v>
      </c>
    </row>
    <row r="26" spans="2:19" s="275" customFormat="1" ht="22.5" customHeight="1">
      <c r="B26" s="1863" t="s">
        <v>256</v>
      </c>
      <c r="C26" s="1855">
        <v>755488</v>
      </c>
      <c r="D26" s="1856" t="s">
        <v>233</v>
      </c>
      <c r="E26" s="1855">
        <v>1612844</v>
      </c>
      <c r="F26" s="1855" t="s">
        <v>1165</v>
      </c>
      <c r="G26" s="1855">
        <v>1699480</v>
      </c>
      <c r="H26" s="1855">
        <v>7465</v>
      </c>
      <c r="I26" s="1855">
        <v>80563</v>
      </c>
      <c r="J26" s="1855">
        <v>249917</v>
      </c>
      <c r="K26" s="1875">
        <v>8341</v>
      </c>
      <c r="L26" s="1877">
        <v>3551</v>
      </c>
      <c r="M26" s="1856" t="s">
        <v>233</v>
      </c>
      <c r="N26" s="1857">
        <v>79</v>
      </c>
      <c r="O26" s="1860" t="s">
        <v>259</v>
      </c>
      <c r="P26" s="1856">
        <v>687</v>
      </c>
      <c r="Q26" s="1855">
        <v>894405</v>
      </c>
      <c r="R26" s="1864">
        <v>345745</v>
      </c>
      <c r="S26" s="1865">
        <v>65</v>
      </c>
    </row>
    <row r="27" spans="2:19" s="275" customFormat="1" ht="22.5" customHeight="1">
      <c r="B27" s="1866" t="s">
        <v>258</v>
      </c>
      <c r="C27" s="1869">
        <v>790642</v>
      </c>
      <c r="D27" s="1868" t="s">
        <v>233</v>
      </c>
      <c r="E27" s="1869">
        <v>1568223</v>
      </c>
      <c r="F27" s="1869" t="s">
        <v>1165</v>
      </c>
      <c r="G27" s="1869">
        <v>1580801</v>
      </c>
      <c r="H27" s="1869">
        <v>7681</v>
      </c>
      <c r="I27" s="1869">
        <v>108052</v>
      </c>
      <c r="J27" s="1869">
        <v>292958</v>
      </c>
      <c r="K27" s="1876">
        <v>10309</v>
      </c>
      <c r="L27" s="1878">
        <v>3773</v>
      </c>
      <c r="M27" s="1868" t="s">
        <v>233</v>
      </c>
      <c r="N27" s="1867">
        <v>212</v>
      </c>
      <c r="O27" s="1872" t="s">
        <v>261</v>
      </c>
      <c r="P27" s="1868">
        <v>427</v>
      </c>
      <c r="Q27" s="1869">
        <v>925012</v>
      </c>
      <c r="R27" s="1873">
        <v>420523</v>
      </c>
      <c r="S27" s="1874">
        <v>66</v>
      </c>
    </row>
    <row r="28" spans="2:19" s="275" customFormat="1" ht="22.5" customHeight="1">
      <c r="B28" s="1863" t="s">
        <v>260</v>
      </c>
      <c r="C28" s="1855">
        <v>839528</v>
      </c>
      <c r="D28" s="1856" t="s">
        <v>233</v>
      </c>
      <c r="E28" s="1855">
        <v>1551803</v>
      </c>
      <c r="F28" s="1855" t="s">
        <v>1165</v>
      </c>
      <c r="G28" s="1855">
        <v>1479462</v>
      </c>
      <c r="H28" s="1855">
        <v>8391</v>
      </c>
      <c r="I28" s="1855">
        <v>121263</v>
      </c>
      <c r="J28" s="1855">
        <v>312747</v>
      </c>
      <c r="K28" s="1875">
        <v>10684</v>
      </c>
      <c r="L28" s="1877">
        <v>3780</v>
      </c>
      <c r="M28" s="1856" t="s">
        <v>233</v>
      </c>
      <c r="N28" s="1857">
        <v>207</v>
      </c>
      <c r="O28" s="1860" t="s">
        <v>263</v>
      </c>
      <c r="P28" s="1856" t="s">
        <v>233</v>
      </c>
      <c r="Q28" s="1855">
        <v>897834</v>
      </c>
      <c r="R28" s="1864">
        <v>454752</v>
      </c>
      <c r="S28" s="1865">
        <v>67</v>
      </c>
    </row>
    <row r="29" spans="2:19" s="275" customFormat="1" ht="22.5" customHeight="1">
      <c r="B29" s="1863" t="s">
        <v>262</v>
      </c>
      <c r="C29" s="1855">
        <v>889683</v>
      </c>
      <c r="D29" s="1856" t="s">
        <v>233</v>
      </c>
      <c r="E29" s="1855">
        <v>1566817</v>
      </c>
      <c r="F29" s="1855" t="s">
        <v>1165</v>
      </c>
      <c r="G29" s="1855">
        <v>1439239</v>
      </c>
      <c r="H29" s="1855">
        <v>9363</v>
      </c>
      <c r="I29" s="1855">
        <v>127365</v>
      </c>
      <c r="J29" s="1855">
        <v>325632</v>
      </c>
      <c r="K29" s="1875">
        <v>10974</v>
      </c>
      <c r="L29" s="1877">
        <v>3773</v>
      </c>
      <c r="M29" s="1856" t="s">
        <v>233</v>
      </c>
      <c r="N29" s="1857">
        <v>313</v>
      </c>
      <c r="O29" s="1860"/>
      <c r="P29" s="1856" t="s">
        <v>233</v>
      </c>
      <c r="Q29" s="1855">
        <v>918459</v>
      </c>
      <c r="R29" s="1864">
        <v>474867</v>
      </c>
      <c r="S29" s="1865">
        <v>68</v>
      </c>
    </row>
    <row r="30" spans="2:19" s="275" customFormat="1" ht="22.5" customHeight="1">
      <c r="B30" s="1863" t="s">
        <v>264</v>
      </c>
      <c r="C30" s="1855">
        <v>970187</v>
      </c>
      <c r="D30" s="1856" t="s">
        <v>233</v>
      </c>
      <c r="E30" s="1855">
        <v>1593870</v>
      </c>
      <c r="F30" s="1855" t="s">
        <v>1165</v>
      </c>
      <c r="G30" s="1855">
        <v>1395263</v>
      </c>
      <c r="H30" s="1855">
        <v>9937</v>
      </c>
      <c r="I30" s="1855">
        <v>128124</v>
      </c>
      <c r="J30" s="1855">
        <v>329374</v>
      </c>
      <c r="K30" s="1875">
        <v>11999</v>
      </c>
      <c r="L30" s="1877">
        <v>3513</v>
      </c>
      <c r="M30" s="1856" t="s">
        <v>233</v>
      </c>
      <c r="N30" s="1857">
        <v>329</v>
      </c>
      <c r="O30" s="1860"/>
      <c r="P30" s="1856" t="s">
        <v>233</v>
      </c>
      <c r="Q30" s="1855">
        <v>852286</v>
      </c>
      <c r="R30" s="1864">
        <v>480353</v>
      </c>
      <c r="S30" s="1865">
        <v>69</v>
      </c>
    </row>
    <row r="31" spans="2:19" s="275" customFormat="1" ht="22.5" customHeight="1">
      <c r="B31" s="1863" t="s">
        <v>265</v>
      </c>
      <c r="C31" s="1855">
        <v>1011640</v>
      </c>
      <c r="D31" s="1856" t="s">
        <v>233</v>
      </c>
      <c r="E31" s="1855">
        <v>1621635</v>
      </c>
      <c r="F31" s="1855" t="s">
        <v>1165</v>
      </c>
      <c r="G31" s="1855">
        <v>1381998</v>
      </c>
      <c r="H31" s="1855">
        <v>10318</v>
      </c>
      <c r="I31" s="1855">
        <v>126659</v>
      </c>
      <c r="J31" s="1855">
        <v>333037</v>
      </c>
      <c r="K31" s="1875">
        <v>12357</v>
      </c>
      <c r="L31" s="1877">
        <v>3336</v>
      </c>
      <c r="M31" s="1856" t="s">
        <v>233</v>
      </c>
      <c r="N31" s="1857">
        <v>328</v>
      </c>
      <c r="O31" s="1860"/>
      <c r="P31" s="1856" t="s">
        <v>233</v>
      </c>
      <c r="Q31" s="1855">
        <v>818433</v>
      </c>
      <c r="R31" s="1864">
        <v>483838</v>
      </c>
      <c r="S31" s="1865">
        <v>70</v>
      </c>
    </row>
    <row r="32" spans="2:19" s="275" customFormat="1" ht="22.5" customHeight="1">
      <c r="B32" s="1866" t="s">
        <v>266</v>
      </c>
      <c r="C32" s="1869">
        <v>1020386</v>
      </c>
      <c r="D32" s="1868" t="s">
        <v>233</v>
      </c>
      <c r="E32" s="1869">
        <v>1711196</v>
      </c>
      <c r="F32" s="1869" t="s">
        <v>1165</v>
      </c>
      <c r="G32" s="1869">
        <v>1391153</v>
      </c>
      <c r="H32" s="1869">
        <v>10301</v>
      </c>
      <c r="I32" s="1869">
        <v>136392</v>
      </c>
      <c r="J32" s="1869">
        <v>357821</v>
      </c>
      <c r="K32" s="1876">
        <v>13129</v>
      </c>
      <c r="L32" s="1878">
        <v>3791</v>
      </c>
      <c r="M32" s="1868" t="s">
        <v>233</v>
      </c>
      <c r="N32" s="1867">
        <v>336</v>
      </c>
      <c r="O32" s="1872"/>
      <c r="P32" s="1868" t="s">
        <v>233</v>
      </c>
      <c r="Q32" s="1869">
        <v>786504</v>
      </c>
      <c r="R32" s="1873">
        <v>519988</v>
      </c>
      <c r="S32" s="1874">
        <v>71</v>
      </c>
    </row>
    <row r="33" spans="2:19" s="275" customFormat="1" ht="22.5" customHeight="1">
      <c r="B33" s="1863" t="s">
        <v>267</v>
      </c>
      <c r="C33" s="1855">
        <v>1132228</v>
      </c>
      <c r="D33" s="1856" t="s">
        <v>233</v>
      </c>
      <c r="E33" s="1855">
        <v>1666498</v>
      </c>
      <c r="F33" s="1855" t="s">
        <v>1165</v>
      </c>
      <c r="G33" s="1855">
        <v>1376779</v>
      </c>
      <c r="H33" s="1855">
        <v>10015</v>
      </c>
      <c r="I33" s="1855">
        <v>141631</v>
      </c>
      <c r="J33" s="1855">
        <v>376147</v>
      </c>
      <c r="K33" s="1875">
        <v>14723</v>
      </c>
      <c r="L33" s="1877">
        <v>3979</v>
      </c>
      <c r="M33" s="1856" t="s">
        <v>233</v>
      </c>
      <c r="N33" s="1857">
        <v>382</v>
      </c>
      <c r="O33" s="1860"/>
      <c r="P33" s="1856" t="s">
        <v>233</v>
      </c>
      <c r="Q33" s="1855">
        <v>752117</v>
      </c>
      <c r="R33" s="1864">
        <v>545909</v>
      </c>
      <c r="S33" s="1865">
        <v>72</v>
      </c>
    </row>
    <row r="34" spans="2:19" s="275" customFormat="1" ht="22.5" customHeight="1">
      <c r="B34" s="1863" t="s">
        <v>268</v>
      </c>
      <c r="C34" s="1855">
        <v>1257909</v>
      </c>
      <c r="D34" s="1856" t="s">
        <v>233</v>
      </c>
      <c r="E34" s="1855">
        <v>1564124</v>
      </c>
      <c r="F34" s="1855" t="s">
        <v>1165</v>
      </c>
      <c r="G34" s="1855">
        <v>1393192</v>
      </c>
      <c r="H34" s="1855">
        <v>9908</v>
      </c>
      <c r="I34" s="1855">
        <v>154771</v>
      </c>
      <c r="J34" s="1855">
        <v>389560</v>
      </c>
      <c r="K34" s="1875">
        <v>14457</v>
      </c>
      <c r="L34" s="1877">
        <v>4076</v>
      </c>
      <c r="M34" s="1856" t="s">
        <v>233</v>
      </c>
      <c r="N34" s="1857">
        <v>391</v>
      </c>
      <c r="O34" s="1860"/>
      <c r="P34" s="1856" t="s">
        <v>233</v>
      </c>
      <c r="Q34" s="1855">
        <v>743322</v>
      </c>
      <c r="R34" s="1864">
        <v>572482</v>
      </c>
      <c r="S34" s="1865">
        <v>73</v>
      </c>
    </row>
    <row r="35" spans="2:19" s="275" customFormat="1" ht="22.5" customHeight="1">
      <c r="B35" s="1863" t="s">
        <v>269</v>
      </c>
      <c r="C35" s="1855">
        <v>1196140</v>
      </c>
      <c r="D35" s="1856" t="s">
        <v>233</v>
      </c>
      <c r="E35" s="1855">
        <v>1859908</v>
      </c>
      <c r="F35" s="1855" t="s">
        <v>1165</v>
      </c>
      <c r="G35" s="1855">
        <v>1483981</v>
      </c>
      <c r="H35" s="1855">
        <v>10006</v>
      </c>
      <c r="I35" s="1855">
        <v>164077</v>
      </c>
      <c r="J35" s="1855">
        <v>407528</v>
      </c>
      <c r="K35" s="1875">
        <v>14448</v>
      </c>
      <c r="L35" s="1877">
        <v>4182</v>
      </c>
      <c r="M35" s="1856" t="s">
        <v>233</v>
      </c>
      <c r="N35" s="1857">
        <v>392</v>
      </c>
      <c r="O35" s="1860"/>
      <c r="P35" s="1856" t="s">
        <v>233</v>
      </c>
      <c r="Q35" s="1855">
        <v>734396</v>
      </c>
      <c r="R35" s="1864">
        <v>600012</v>
      </c>
      <c r="S35" s="1865">
        <v>74</v>
      </c>
    </row>
    <row r="36" spans="2:19" s="275" customFormat="1" ht="22.5" customHeight="1">
      <c r="B36" s="1863" t="s">
        <v>270</v>
      </c>
      <c r="C36" s="1855">
        <v>1310732</v>
      </c>
      <c r="D36" s="1856" t="s">
        <v>233</v>
      </c>
      <c r="E36" s="1855">
        <v>1891543</v>
      </c>
      <c r="F36" s="1855" t="s">
        <v>1165</v>
      </c>
      <c r="G36" s="1855">
        <v>1467533</v>
      </c>
      <c r="H36" s="1855">
        <v>9540</v>
      </c>
      <c r="I36" s="1855">
        <v>174930</v>
      </c>
      <c r="J36" s="1855">
        <v>423942</v>
      </c>
      <c r="K36" s="1875">
        <v>15770</v>
      </c>
      <c r="L36" s="1877">
        <v>4158</v>
      </c>
      <c r="M36" s="1856" t="s">
        <v>233</v>
      </c>
      <c r="N36" s="1857">
        <v>302</v>
      </c>
      <c r="O36" s="1860"/>
      <c r="P36" s="1856" t="s">
        <v>233</v>
      </c>
      <c r="Q36" s="1855">
        <v>732487</v>
      </c>
      <c r="R36" s="1864">
        <v>628091</v>
      </c>
      <c r="S36" s="1865">
        <v>75</v>
      </c>
    </row>
    <row r="37" spans="2:19" s="275" customFormat="1" ht="22.5" customHeight="1">
      <c r="B37" s="1866" t="s">
        <v>271</v>
      </c>
      <c r="C37" s="1869">
        <v>1348187</v>
      </c>
      <c r="D37" s="1868" t="s">
        <v>233</v>
      </c>
      <c r="E37" s="1869">
        <v>1889945</v>
      </c>
      <c r="F37" s="1869" t="s">
        <v>1165</v>
      </c>
      <c r="G37" s="1869">
        <v>1460191</v>
      </c>
      <c r="H37" s="1869">
        <v>9581</v>
      </c>
      <c r="I37" s="1869">
        <v>174683</v>
      </c>
      <c r="J37" s="1869">
        <v>420616</v>
      </c>
      <c r="K37" s="1876">
        <v>16941</v>
      </c>
      <c r="L37" s="1878">
        <v>4466</v>
      </c>
      <c r="M37" s="1868" t="s">
        <v>233</v>
      </c>
      <c r="N37" s="1867">
        <v>156</v>
      </c>
      <c r="O37" s="1879"/>
      <c r="P37" s="1880">
        <v>76270</v>
      </c>
      <c r="Q37" s="1869">
        <v>629211</v>
      </c>
      <c r="R37" s="1873">
        <v>625681</v>
      </c>
      <c r="S37" s="1874">
        <v>76</v>
      </c>
    </row>
    <row r="38" spans="2:19" s="275" customFormat="1" ht="22.5" customHeight="1">
      <c r="B38" s="1863" t="s">
        <v>272</v>
      </c>
      <c r="C38" s="1855">
        <v>1388078</v>
      </c>
      <c r="D38" s="1856" t="s">
        <v>233</v>
      </c>
      <c r="E38" s="1855">
        <v>1941181</v>
      </c>
      <c r="F38" s="1855" t="s">
        <v>1165</v>
      </c>
      <c r="G38" s="1855">
        <v>1480811</v>
      </c>
      <c r="H38" s="1855">
        <v>9539</v>
      </c>
      <c r="I38" s="1855">
        <v>183224</v>
      </c>
      <c r="J38" s="1855">
        <v>428412</v>
      </c>
      <c r="K38" s="1875">
        <v>16687</v>
      </c>
      <c r="L38" s="1877">
        <v>4539</v>
      </c>
      <c r="M38" s="1856" t="s">
        <v>233</v>
      </c>
      <c r="N38" s="1857">
        <v>86</v>
      </c>
      <c r="O38" s="1881"/>
      <c r="P38" s="1882">
        <v>204344</v>
      </c>
      <c r="Q38" s="1855">
        <v>482764</v>
      </c>
      <c r="R38" s="1864">
        <v>642271</v>
      </c>
      <c r="S38" s="1865">
        <v>77</v>
      </c>
    </row>
    <row r="39" spans="2:19" s="275" customFormat="1" ht="22.5" customHeight="1">
      <c r="B39" s="1863" t="s">
        <v>273</v>
      </c>
      <c r="C39" s="1855">
        <v>1399741</v>
      </c>
      <c r="D39" s="1856" t="s">
        <v>233</v>
      </c>
      <c r="E39" s="1855">
        <v>2012899</v>
      </c>
      <c r="F39" s="1855" t="s">
        <v>1165</v>
      </c>
      <c r="G39" s="1855">
        <v>1509919</v>
      </c>
      <c r="H39" s="1855">
        <v>9637</v>
      </c>
      <c r="I39" s="1855">
        <v>181181</v>
      </c>
      <c r="J39" s="1855">
        <v>425718</v>
      </c>
      <c r="K39" s="1875">
        <v>16258</v>
      </c>
      <c r="L39" s="1877">
        <v>4623</v>
      </c>
      <c r="M39" s="1856" t="s">
        <v>233</v>
      </c>
      <c r="N39" s="1857" t="s">
        <v>233</v>
      </c>
      <c r="O39" s="1881"/>
      <c r="P39" s="1882">
        <v>229206</v>
      </c>
      <c r="Q39" s="1855">
        <v>434361</v>
      </c>
      <c r="R39" s="1864">
        <v>636497</v>
      </c>
      <c r="S39" s="1865">
        <v>78</v>
      </c>
    </row>
    <row r="40" spans="2:19" s="275" customFormat="1" ht="22.5" customHeight="1">
      <c r="B40" s="1863" t="s">
        <v>274</v>
      </c>
      <c r="C40" s="1855">
        <v>1366172</v>
      </c>
      <c r="D40" s="1856" t="s">
        <v>233</v>
      </c>
      <c r="E40" s="1855">
        <v>2051333</v>
      </c>
      <c r="F40" s="1855" t="s">
        <v>1165</v>
      </c>
      <c r="G40" s="1855">
        <v>1541753</v>
      </c>
      <c r="H40" s="1855">
        <v>9715</v>
      </c>
      <c r="I40" s="1855">
        <v>176979</v>
      </c>
      <c r="J40" s="1855">
        <v>407635</v>
      </c>
      <c r="K40" s="1875">
        <v>16187</v>
      </c>
      <c r="L40" s="1877">
        <v>4845</v>
      </c>
      <c r="M40" s="1856" t="s">
        <v>233</v>
      </c>
      <c r="N40" s="1857" t="s">
        <v>233</v>
      </c>
      <c r="O40" s="1881"/>
      <c r="P40" s="1882">
        <v>235689</v>
      </c>
      <c r="Q40" s="1855">
        <v>419769</v>
      </c>
      <c r="R40" s="1864">
        <v>614315</v>
      </c>
      <c r="S40" s="1865">
        <v>79</v>
      </c>
    </row>
    <row r="41" spans="2:19" s="275" customFormat="1" ht="22.5" customHeight="1">
      <c r="B41" s="1863" t="s">
        <v>275</v>
      </c>
      <c r="C41" s="1855">
        <v>1299741</v>
      </c>
      <c r="D41" s="1856" t="s">
        <v>233</v>
      </c>
      <c r="E41" s="1855">
        <v>2055669</v>
      </c>
      <c r="F41" s="1855" t="s">
        <v>1165</v>
      </c>
      <c r="G41" s="1855">
        <v>1628069</v>
      </c>
      <c r="H41" s="1855">
        <v>9729</v>
      </c>
      <c r="I41" s="1855">
        <v>178215</v>
      </c>
      <c r="J41" s="1855">
        <v>412437</v>
      </c>
      <c r="K41" s="1875">
        <v>16844</v>
      </c>
      <c r="L41" s="1877">
        <v>4669</v>
      </c>
      <c r="M41" s="1856" t="s">
        <v>233</v>
      </c>
      <c r="N41" s="1857" t="s">
        <v>233</v>
      </c>
      <c r="O41" s="1881"/>
      <c r="P41" s="1882">
        <v>245849</v>
      </c>
      <c r="Q41" s="1855">
        <v>394792</v>
      </c>
      <c r="R41" s="1864">
        <v>620923</v>
      </c>
      <c r="S41" s="1865">
        <v>80</v>
      </c>
    </row>
    <row r="42" spans="2:19" s="275" customFormat="1" ht="22.5" customHeight="1">
      <c r="B42" s="1866" t="s">
        <v>276</v>
      </c>
      <c r="C42" s="1869">
        <v>1213061</v>
      </c>
      <c r="D42" s="1868" t="s">
        <v>233</v>
      </c>
      <c r="E42" s="1869">
        <v>1987310</v>
      </c>
      <c r="F42" s="1869" t="s">
        <v>1165</v>
      </c>
      <c r="G42" s="1869">
        <v>1587885</v>
      </c>
      <c r="H42" s="1869">
        <v>9764</v>
      </c>
      <c r="I42" s="1869">
        <v>179071</v>
      </c>
      <c r="J42" s="1869">
        <v>413236</v>
      </c>
      <c r="K42" s="1876">
        <v>17857</v>
      </c>
      <c r="L42" s="1878">
        <v>4753</v>
      </c>
      <c r="M42" s="1868" t="s">
        <v>233</v>
      </c>
      <c r="N42" s="1867" t="s">
        <v>233</v>
      </c>
      <c r="O42" s="1879"/>
      <c r="P42" s="1880">
        <v>274573</v>
      </c>
      <c r="Q42" s="1869">
        <v>346157</v>
      </c>
      <c r="R42" s="1873">
        <v>623763</v>
      </c>
      <c r="S42" s="1874">
        <v>81</v>
      </c>
    </row>
    <row r="43" spans="2:19" s="275" customFormat="1" ht="22.5" customHeight="1">
      <c r="B43" s="1863" t="s">
        <v>277</v>
      </c>
      <c r="C43" s="1855">
        <v>1177305</v>
      </c>
      <c r="D43" s="1856" t="s">
        <v>233</v>
      </c>
      <c r="E43" s="1855">
        <v>1865573</v>
      </c>
      <c r="F43" s="1855" t="s">
        <v>1165</v>
      </c>
      <c r="G43" s="1855">
        <v>1474789</v>
      </c>
      <c r="H43" s="1855">
        <v>9814</v>
      </c>
      <c r="I43" s="1855">
        <v>179601</v>
      </c>
      <c r="J43" s="1855">
        <v>414536</v>
      </c>
      <c r="K43" s="1875">
        <v>19717</v>
      </c>
      <c r="L43" s="1877">
        <v>4914</v>
      </c>
      <c r="M43" s="1856" t="s">
        <v>233</v>
      </c>
      <c r="N43" s="1857" t="s">
        <v>233</v>
      </c>
      <c r="O43" s="1881"/>
      <c r="P43" s="1882">
        <v>277681</v>
      </c>
      <c r="Q43" s="1855">
        <v>334488</v>
      </c>
      <c r="R43" s="1864">
        <v>627732</v>
      </c>
      <c r="S43" s="1865">
        <v>82</v>
      </c>
    </row>
    <row r="44" spans="2:19" s="275" customFormat="1" ht="22.5" customHeight="1">
      <c r="B44" s="1863" t="s">
        <v>278</v>
      </c>
      <c r="C44" s="1855">
        <v>1140550</v>
      </c>
      <c r="D44" s="1856" t="s">
        <v>233</v>
      </c>
      <c r="E44" s="1855">
        <v>1778059</v>
      </c>
      <c r="F44" s="1855" t="s">
        <v>1165</v>
      </c>
      <c r="G44" s="1855">
        <v>1740335</v>
      </c>
      <c r="H44" s="1855">
        <v>9985</v>
      </c>
      <c r="I44" s="1855">
        <v>183871</v>
      </c>
      <c r="J44" s="1855">
        <v>420458</v>
      </c>
      <c r="K44" s="1875">
        <v>20549</v>
      </c>
      <c r="L44" s="1877">
        <v>5322</v>
      </c>
      <c r="M44" s="1856" t="s">
        <v>233</v>
      </c>
      <c r="N44" s="1857" t="s">
        <v>233</v>
      </c>
      <c r="O44" s="1881"/>
      <c r="P44" s="1882">
        <v>305745</v>
      </c>
      <c r="Q44" s="1855">
        <v>323542</v>
      </c>
      <c r="R44" s="1864">
        <v>639149</v>
      </c>
      <c r="S44" s="1865">
        <v>83</v>
      </c>
    </row>
    <row r="45" spans="2:19" s="275" customFormat="1" ht="22.5" customHeight="1">
      <c r="B45" s="1863" t="s">
        <v>279</v>
      </c>
      <c r="C45" s="1855">
        <v>1086094</v>
      </c>
      <c r="D45" s="1856" t="s">
        <v>233</v>
      </c>
      <c r="E45" s="1855">
        <v>1735943</v>
      </c>
      <c r="F45" s="1855" t="s">
        <v>1165</v>
      </c>
      <c r="G45" s="1855">
        <v>1771300</v>
      </c>
      <c r="H45" s="1855">
        <v>9968</v>
      </c>
      <c r="I45" s="1855">
        <v>181223</v>
      </c>
      <c r="J45" s="1855">
        <v>416002</v>
      </c>
      <c r="K45" s="1875">
        <v>22201</v>
      </c>
      <c r="L45" s="1877">
        <v>5749</v>
      </c>
      <c r="M45" s="1856" t="s">
        <v>233</v>
      </c>
      <c r="N45" s="1857" t="s">
        <v>233</v>
      </c>
      <c r="O45" s="1881"/>
      <c r="P45" s="1882">
        <v>310225</v>
      </c>
      <c r="Q45" s="1855">
        <v>370730</v>
      </c>
      <c r="R45" s="1864">
        <v>634275</v>
      </c>
      <c r="S45" s="1865">
        <v>84</v>
      </c>
    </row>
    <row r="46" spans="2:19" s="275" customFormat="1" ht="22.5" customHeight="1">
      <c r="B46" s="1863" t="s">
        <v>280</v>
      </c>
      <c r="C46" s="1855">
        <v>1043684</v>
      </c>
      <c r="D46" s="1856" t="s">
        <v>233</v>
      </c>
      <c r="E46" s="1855">
        <v>1682671</v>
      </c>
      <c r="F46" s="1855" t="s">
        <v>1165</v>
      </c>
      <c r="G46" s="1855">
        <v>1770884</v>
      </c>
      <c r="H46" s="1855">
        <v>10207</v>
      </c>
      <c r="I46" s="1855">
        <v>173503</v>
      </c>
      <c r="J46" s="1855">
        <v>411993</v>
      </c>
      <c r="K46" s="1875">
        <v>23594</v>
      </c>
      <c r="L46" s="1877">
        <v>5877</v>
      </c>
      <c r="M46" s="1856" t="s">
        <v>233</v>
      </c>
      <c r="N46" s="1857" t="s">
        <v>233</v>
      </c>
      <c r="O46" s="1881"/>
      <c r="P46" s="1882">
        <v>300325</v>
      </c>
      <c r="Q46" s="1855">
        <v>330936</v>
      </c>
      <c r="R46" s="1864">
        <v>624095</v>
      </c>
      <c r="S46" s="1865">
        <v>85</v>
      </c>
    </row>
    <row r="47" spans="2:19" s="275" customFormat="1" ht="22.5" customHeight="1">
      <c r="B47" s="1866" t="s">
        <v>281</v>
      </c>
      <c r="C47" s="1869">
        <v>1021886</v>
      </c>
      <c r="D47" s="1868" t="s">
        <v>233</v>
      </c>
      <c r="E47" s="1869">
        <v>1624306</v>
      </c>
      <c r="F47" s="1869" t="s">
        <v>1165</v>
      </c>
      <c r="G47" s="1869">
        <v>1817582</v>
      </c>
      <c r="H47" s="1869">
        <v>10432</v>
      </c>
      <c r="I47" s="1869">
        <v>206083</v>
      </c>
      <c r="J47" s="1869">
        <v>436896</v>
      </c>
      <c r="K47" s="1876">
        <v>25164</v>
      </c>
      <c r="L47" s="1878">
        <v>6645</v>
      </c>
      <c r="M47" s="1868" t="s">
        <v>233</v>
      </c>
      <c r="N47" s="1867" t="s">
        <v>233</v>
      </c>
      <c r="O47" s="1879"/>
      <c r="P47" s="1880">
        <v>351489</v>
      </c>
      <c r="Q47" s="1869">
        <v>294640</v>
      </c>
      <c r="R47" s="1873">
        <v>684358</v>
      </c>
      <c r="S47" s="1874">
        <v>86</v>
      </c>
    </row>
    <row r="48" spans="2:19" s="275" customFormat="1" ht="22.5" customHeight="1">
      <c r="B48" s="1863" t="s">
        <v>282</v>
      </c>
      <c r="C48" s="1855">
        <v>1018450</v>
      </c>
      <c r="D48" s="1856" t="s">
        <v>233</v>
      </c>
      <c r="E48" s="1855">
        <v>1546854</v>
      </c>
      <c r="F48" s="1855" t="s">
        <v>1165</v>
      </c>
      <c r="G48" s="1855">
        <v>1885836</v>
      </c>
      <c r="H48" s="1855">
        <v>10439</v>
      </c>
      <c r="I48" s="1855">
        <v>215088</v>
      </c>
      <c r="J48" s="1855">
        <v>465503</v>
      </c>
      <c r="K48" s="1875">
        <v>26644</v>
      </c>
      <c r="L48" s="1877">
        <v>6848</v>
      </c>
      <c r="M48" s="1856" t="s">
        <v>233</v>
      </c>
      <c r="N48" s="1857" t="s">
        <v>233</v>
      </c>
      <c r="O48" s="1881"/>
      <c r="P48" s="1882">
        <v>383623</v>
      </c>
      <c r="Q48" s="1855">
        <v>287931</v>
      </c>
      <c r="R48" s="1864">
        <v>723550</v>
      </c>
      <c r="S48" s="1865">
        <v>87</v>
      </c>
    </row>
    <row r="49" spans="2:19" s="275" customFormat="1" ht="22.5" customHeight="1" thickBot="1">
      <c r="B49" s="1883" t="s">
        <v>283</v>
      </c>
      <c r="C49" s="1884">
        <v>1022126</v>
      </c>
      <c r="D49" s="1885" t="s">
        <v>233</v>
      </c>
      <c r="E49" s="1884">
        <v>1511632</v>
      </c>
      <c r="F49" s="1884" t="s">
        <v>1165</v>
      </c>
      <c r="G49" s="1884">
        <v>1926817</v>
      </c>
      <c r="H49" s="1884">
        <v>10824</v>
      </c>
      <c r="I49" s="1884">
        <v>218036</v>
      </c>
      <c r="J49" s="1884">
        <v>472965</v>
      </c>
      <c r="K49" s="1886">
        <v>27342</v>
      </c>
      <c r="L49" s="1887">
        <v>7170</v>
      </c>
      <c r="M49" s="1885" t="s">
        <v>233</v>
      </c>
      <c r="N49" s="1888" t="s">
        <v>233</v>
      </c>
      <c r="O49" s="1889"/>
      <c r="P49" s="1890">
        <v>404218</v>
      </c>
      <c r="Q49" s="1884">
        <v>280207</v>
      </c>
      <c r="R49" s="1891">
        <v>735277</v>
      </c>
      <c r="S49" s="1892">
        <v>88</v>
      </c>
    </row>
    <row r="50" spans="2:19" s="275" customFormat="1" ht="14.25" customHeight="1">
      <c r="B50" s="274" t="s">
        <v>1260</v>
      </c>
      <c r="S50" s="276" t="s">
        <v>755</v>
      </c>
    </row>
    <row r="51" spans="2:19" s="279" customFormat="1" ht="19.5" customHeight="1">
      <c r="B51" s="277" t="s">
        <v>1357</v>
      </c>
      <c r="C51" s="278"/>
      <c r="D51" s="278"/>
      <c r="E51" s="278"/>
      <c r="F51" s="278"/>
      <c r="G51" s="278"/>
      <c r="H51" s="278"/>
      <c r="I51" s="278"/>
      <c r="J51" s="278"/>
      <c r="K51" s="278"/>
      <c r="L51" s="278"/>
      <c r="M51" s="278"/>
      <c r="N51" s="278"/>
      <c r="O51" s="278"/>
      <c r="P51" s="278"/>
      <c r="Q51" s="278"/>
      <c r="R51" s="278"/>
      <c r="S51" s="278"/>
    </row>
    <row r="52" spans="2:19" s="279" customFormat="1" ht="19.5" customHeight="1">
      <c r="B52" s="277"/>
      <c r="C52" s="278"/>
      <c r="D52" s="278"/>
      <c r="E52" s="278"/>
      <c r="F52" s="278"/>
      <c r="H52" s="279" t="s">
        <v>443</v>
      </c>
      <c r="I52" s="278"/>
      <c r="J52" s="279" t="s">
        <v>1394</v>
      </c>
      <c r="N52" s="278"/>
      <c r="O52" s="278"/>
      <c r="P52" s="278"/>
      <c r="Q52" s="278"/>
      <c r="R52" s="278"/>
      <c r="S52" s="278"/>
    </row>
    <row r="53" spans="2:19" s="275" customFormat="1" ht="4.5" customHeight="1" thickBot="1">
      <c r="B53" s="278"/>
      <c r="C53" s="278"/>
      <c r="D53" s="278"/>
      <c r="E53" s="278"/>
      <c r="F53" s="278"/>
      <c r="G53" s="278"/>
      <c r="H53" s="278"/>
      <c r="I53" s="278"/>
      <c r="J53" s="278"/>
      <c r="K53" s="278"/>
      <c r="L53" s="278"/>
      <c r="M53" s="278"/>
      <c r="N53" s="278"/>
      <c r="O53" s="278"/>
      <c r="P53" s="278"/>
      <c r="Q53" s="278"/>
      <c r="R53" s="278"/>
      <c r="S53" s="278"/>
    </row>
    <row r="54" spans="2:19" s="275" customFormat="1" ht="18" customHeight="1">
      <c r="B54" s="2275" t="s">
        <v>444</v>
      </c>
      <c r="C54" s="2278" t="s">
        <v>5</v>
      </c>
      <c r="D54" s="2281" t="s">
        <v>1169</v>
      </c>
      <c r="E54" s="2283" t="s">
        <v>6</v>
      </c>
      <c r="F54" s="2283" t="s">
        <v>1185</v>
      </c>
      <c r="G54" s="2283" t="s">
        <v>8</v>
      </c>
      <c r="H54" s="2289" t="s">
        <v>445</v>
      </c>
      <c r="I54" s="2283" t="s">
        <v>11</v>
      </c>
      <c r="J54" s="2283" t="s">
        <v>205</v>
      </c>
      <c r="K54" s="280" t="s">
        <v>446</v>
      </c>
      <c r="L54" s="281"/>
      <c r="M54" s="282"/>
      <c r="N54" s="2286" t="s">
        <v>447</v>
      </c>
      <c r="O54" s="2263" t="s">
        <v>448</v>
      </c>
      <c r="P54" s="2264"/>
      <c r="Q54" s="2267" t="s">
        <v>15</v>
      </c>
      <c r="R54" s="283" t="s">
        <v>449</v>
      </c>
      <c r="S54" s="2270" t="s">
        <v>0</v>
      </c>
    </row>
    <row r="55" spans="2:19" s="275" customFormat="1" ht="18" customHeight="1">
      <c r="B55" s="2276"/>
      <c r="C55" s="2279"/>
      <c r="D55" s="2282"/>
      <c r="E55" s="2284"/>
      <c r="F55" s="2284"/>
      <c r="G55" s="2284"/>
      <c r="H55" s="2290"/>
      <c r="I55" s="2284"/>
      <c r="J55" s="2284"/>
      <c r="K55" s="284" t="s">
        <v>450</v>
      </c>
      <c r="L55" s="278"/>
      <c r="M55" s="285"/>
      <c r="N55" s="2287"/>
      <c r="O55" s="2265"/>
      <c r="P55" s="2266"/>
      <c r="Q55" s="2268"/>
      <c r="R55" s="286"/>
      <c r="S55" s="2271"/>
    </row>
    <row r="56" spans="2:19" s="275" customFormat="1" ht="30" customHeight="1">
      <c r="B56" s="2276"/>
      <c r="C56" s="2280"/>
      <c r="D56" s="2282"/>
      <c r="E56" s="2285"/>
      <c r="F56" s="2285"/>
      <c r="G56" s="2284"/>
      <c r="H56" s="2290"/>
      <c r="I56" s="2285"/>
      <c r="J56" s="2285"/>
      <c r="K56" s="287" t="s">
        <v>451</v>
      </c>
      <c r="L56" s="288" t="s">
        <v>452</v>
      </c>
      <c r="M56" s="289" t="s">
        <v>453</v>
      </c>
      <c r="N56" s="2288"/>
      <c r="O56" s="2265"/>
      <c r="P56" s="2266"/>
      <c r="Q56" s="2269"/>
      <c r="R56" s="290" t="s">
        <v>24</v>
      </c>
      <c r="S56" s="2271"/>
    </row>
    <row r="57" spans="2:19" s="275" customFormat="1" ht="42" customHeight="1">
      <c r="B57" s="2277"/>
      <c r="C57" s="291" t="s">
        <v>27</v>
      </c>
      <c r="D57" s="296" t="s">
        <v>1176</v>
      </c>
      <c r="E57" s="292" t="s">
        <v>28</v>
      </c>
      <c r="F57" s="1765" t="s">
        <v>1186</v>
      </c>
      <c r="G57" s="292" t="s">
        <v>222</v>
      </c>
      <c r="H57" s="292" t="s">
        <v>31</v>
      </c>
      <c r="I57" s="292" t="s">
        <v>32</v>
      </c>
      <c r="J57" s="293" t="s">
        <v>227</v>
      </c>
      <c r="K57" s="294" t="s">
        <v>454</v>
      </c>
      <c r="L57" s="295" t="s">
        <v>455</v>
      </c>
      <c r="M57" s="296" t="s">
        <v>456</v>
      </c>
      <c r="N57" s="297" t="s">
        <v>457</v>
      </c>
      <c r="O57" s="2273" t="s">
        <v>34</v>
      </c>
      <c r="P57" s="2274"/>
      <c r="Q57" s="298" t="s">
        <v>229</v>
      </c>
      <c r="R57" s="299" t="s">
        <v>458</v>
      </c>
      <c r="S57" s="2272"/>
    </row>
    <row r="58" spans="2:19" s="275" customFormat="1" ht="22.5" customHeight="1">
      <c r="B58" s="1854" t="s">
        <v>284</v>
      </c>
      <c r="C58" s="1855">
        <v>999286</v>
      </c>
      <c r="D58" s="1857" t="s">
        <v>233</v>
      </c>
      <c r="E58" s="1855">
        <v>1511870</v>
      </c>
      <c r="F58" s="1855" t="s">
        <v>1165</v>
      </c>
      <c r="G58" s="1855">
        <v>1930910</v>
      </c>
      <c r="H58" s="1855">
        <v>10986</v>
      </c>
      <c r="I58" s="1855">
        <v>225364</v>
      </c>
      <c r="J58" s="1855">
        <v>476786</v>
      </c>
      <c r="K58" s="1875">
        <v>28177</v>
      </c>
      <c r="L58" s="1877">
        <v>7478</v>
      </c>
      <c r="M58" s="1856" t="s">
        <v>233</v>
      </c>
      <c r="N58" s="1857" t="s">
        <v>233</v>
      </c>
      <c r="O58" s="1881"/>
      <c r="P58" s="1882">
        <v>429307</v>
      </c>
      <c r="Q58" s="1855">
        <v>274012</v>
      </c>
      <c r="R58" s="1864">
        <v>747837</v>
      </c>
      <c r="S58" s="1865">
        <v>89</v>
      </c>
    </row>
    <row r="59" spans="2:19" s="275" customFormat="1" ht="22.5" customHeight="1">
      <c r="B59" s="1893" t="s">
        <v>346</v>
      </c>
      <c r="C59" s="1855">
        <v>968422</v>
      </c>
      <c r="D59" s="1857" t="s">
        <v>233</v>
      </c>
      <c r="E59" s="1855">
        <v>1501786</v>
      </c>
      <c r="F59" s="1855" t="s">
        <v>1165</v>
      </c>
      <c r="G59" s="1855">
        <v>1871333</v>
      </c>
      <c r="H59" s="1855">
        <v>11127</v>
      </c>
      <c r="I59" s="1855">
        <v>235195</v>
      </c>
      <c r="J59" s="1855">
        <v>492340</v>
      </c>
      <c r="K59" s="1875">
        <v>30733</v>
      </c>
      <c r="L59" s="1877">
        <v>7813</v>
      </c>
      <c r="M59" s="1856" t="s">
        <v>233</v>
      </c>
      <c r="N59" s="1857" t="s">
        <v>233</v>
      </c>
      <c r="O59" s="1881"/>
      <c r="P59" s="1882">
        <v>454122</v>
      </c>
      <c r="Q59" s="1855">
        <v>263058</v>
      </c>
      <c r="R59" s="1864">
        <v>776160</v>
      </c>
      <c r="S59" s="1865">
        <v>90</v>
      </c>
    </row>
    <row r="60" spans="2:19" s="275" customFormat="1" ht="22.5" customHeight="1">
      <c r="B60" s="1894" t="s">
        <v>347</v>
      </c>
      <c r="C60" s="1869">
        <v>942787</v>
      </c>
      <c r="D60" s="1867" t="s">
        <v>233</v>
      </c>
      <c r="E60" s="1869">
        <v>1464220</v>
      </c>
      <c r="F60" s="1869" t="s">
        <v>1165</v>
      </c>
      <c r="G60" s="1869">
        <v>1760619</v>
      </c>
      <c r="H60" s="1869">
        <v>11191</v>
      </c>
      <c r="I60" s="1869">
        <v>249552</v>
      </c>
      <c r="J60" s="1869">
        <v>521899</v>
      </c>
      <c r="K60" s="1876">
        <v>34927</v>
      </c>
      <c r="L60" s="1878">
        <v>8505</v>
      </c>
      <c r="M60" s="1868" t="s">
        <v>233</v>
      </c>
      <c r="N60" s="1867" t="s">
        <v>233</v>
      </c>
      <c r="O60" s="1879"/>
      <c r="P60" s="1880">
        <v>465454</v>
      </c>
      <c r="Q60" s="1869">
        <v>249696</v>
      </c>
      <c r="R60" s="1873">
        <v>825337</v>
      </c>
      <c r="S60" s="1874">
        <v>91</v>
      </c>
    </row>
    <row r="61" spans="2:19" s="275" customFormat="1" ht="22.5" customHeight="1">
      <c r="B61" s="1893" t="s">
        <v>348</v>
      </c>
      <c r="C61" s="1855">
        <v>912068</v>
      </c>
      <c r="D61" s="1857" t="s">
        <v>233</v>
      </c>
      <c r="E61" s="1855">
        <v>1410441</v>
      </c>
      <c r="F61" s="1855" t="s">
        <v>1165</v>
      </c>
      <c r="G61" s="1855">
        <v>1686055</v>
      </c>
      <c r="H61" s="1855">
        <v>11300</v>
      </c>
      <c r="I61" s="1855">
        <v>254676</v>
      </c>
      <c r="J61" s="1855">
        <v>541604</v>
      </c>
      <c r="K61" s="1875">
        <v>38709</v>
      </c>
      <c r="L61" s="1877">
        <v>9481</v>
      </c>
      <c r="M61" s="1856" t="s">
        <v>233</v>
      </c>
      <c r="N61" s="1857" t="s">
        <v>233</v>
      </c>
      <c r="O61" s="1881"/>
      <c r="P61" s="1882">
        <v>471782</v>
      </c>
      <c r="Q61" s="1855">
        <v>243572</v>
      </c>
      <c r="R61" s="1864">
        <v>855198</v>
      </c>
      <c r="S61" s="1865">
        <v>92</v>
      </c>
    </row>
    <row r="62" spans="2:19" s="275" customFormat="1" ht="22.5" customHeight="1">
      <c r="B62" s="1893" t="s">
        <v>349</v>
      </c>
      <c r="C62" s="1855">
        <v>868932</v>
      </c>
      <c r="D62" s="1857" t="s">
        <v>233</v>
      </c>
      <c r="E62" s="1855">
        <v>1365860</v>
      </c>
      <c r="F62" s="1855" t="s">
        <v>1165</v>
      </c>
      <c r="G62" s="1855">
        <v>1649987</v>
      </c>
      <c r="H62" s="1855">
        <v>11240</v>
      </c>
      <c r="I62" s="1855">
        <v>254953</v>
      </c>
      <c r="J62" s="1855">
        <v>554973</v>
      </c>
      <c r="K62" s="1875">
        <v>44401</v>
      </c>
      <c r="L62" s="1877">
        <v>10681</v>
      </c>
      <c r="M62" s="1856" t="s">
        <v>233</v>
      </c>
      <c r="N62" s="1857" t="s">
        <v>233</v>
      </c>
      <c r="O62" s="1881"/>
      <c r="P62" s="1882">
        <v>459160</v>
      </c>
      <c r="Q62" s="1855">
        <v>229307</v>
      </c>
      <c r="R62" s="1864">
        <v>876042</v>
      </c>
      <c r="S62" s="1865">
        <v>93</v>
      </c>
    </row>
    <row r="63" spans="2:19" s="275" customFormat="1" ht="22.5" customHeight="1">
      <c r="B63" s="1893" t="s">
        <v>350</v>
      </c>
      <c r="C63" s="1855">
        <v>828908</v>
      </c>
      <c r="D63" s="1857" t="s">
        <v>233</v>
      </c>
      <c r="E63" s="1855">
        <v>1325449</v>
      </c>
      <c r="F63" s="1855" t="s">
        <v>1165</v>
      </c>
      <c r="G63" s="1855">
        <v>1606178</v>
      </c>
      <c r="H63" s="1855">
        <v>11175</v>
      </c>
      <c r="I63" s="1855">
        <v>244895</v>
      </c>
      <c r="J63" s="1855">
        <v>560815</v>
      </c>
      <c r="K63" s="1875">
        <v>50852</v>
      </c>
      <c r="L63" s="1877">
        <v>11852</v>
      </c>
      <c r="M63" s="1856" t="s">
        <v>233</v>
      </c>
      <c r="N63" s="1857" t="s">
        <v>233</v>
      </c>
      <c r="O63" s="1881"/>
      <c r="P63" s="1882">
        <v>439463</v>
      </c>
      <c r="Q63" s="1855">
        <v>203516</v>
      </c>
      <c r="R63" s="1864">
        <v>879447</v>
      </c>
      <c r="S63" s="1865">
        <v>94</v>
      </c>
    </row>
    <row r="64" spans="2:19" s="275" customFormat="1" ht="22.5" customHeight="1">
      <c r="B64" s="1893" t="s">
        <v>357</v>
      </c>
      <c r="C64" s="1855">
        <v>818048</v>
      </c>
      <c r="D64" s="1857" t="s">
        <v>233</v>
      </c>
      <c r="E64" s="1855">
        <v>1300033</v>
      </c>
      <c r="F64" s="1855" t="s">
        <v>1165</v>
      </c>
      <c r="G64" s="1855">
        <v>1551685</v>
      </c>
      <c r="H64" s="1855">
        <v>11313</v>
      </c>
      <c r="I64" s="1855">
        <v>232741</v>
      </c>
      <c r="J64" s="1855">
        <v>568576</v>
      </c>
      <c r="K64" s="1875">
        <v>53842</v>
      </c>
      <c r="L64" s="1877">
        <v>13074</v>
      </c>
      <c r="M64" s="1856" t="s">
        <v>233</v>
      </c>
      <c r="N64" s="1857" t="s">
        <v>233</v>
      </c>
      <c r="O64" s="1881"/>
      <c r="P64" s="1882">
        <v>431795</v>
      </c>
      <c r="Q64" s="1855">
        <v>185723</v>
      </c>
      <c r="R64" s="1864">
        <v>879386</v>
      </c>
      <c r="S64" s="1865">
        <v>95</v>
      </c>
    </row>
    <row r="65" spans="2:19" s="275" customFormat="1" ht="22.5" customHeight="1">
      <c r="B65" s="1894" t="s">
        <v>358</v>
      </c>
      <c r="C65" s="1869">
        <v>805144</v>
      </c>
      <c r="D65" s="1867" t="s">
        <v>233</v>
      </c>
      <c r="E65" s="1869">
        <v>1237685</v>
      </c>
      <c r="F65" s="1869" t="s">
        <v>1165</v>
      </c>
      <c r="G65" s="1869">
        <v>1478787</v>
      </c>
      <c r="H65" s="1869">
        <v>11269</v>
      </c>
      <c r="I65" s="1869">
        <v>220875</v>
      </c>
      <c r="J65" s="1869">
        <v>579148</v>
      </c>
      <c r="K65" s="1876">
        <v>56567</v>
      </c>
      <c r="L65" s="1878">
        <v>14345</v>
      </c>
      <c r="M65" s="1868" t="s">
        <v>233</v>
      </c>
      <c r="N65" s="1867" t="s">
        <v>233</v>
      </c>
      <c r="O65" s="1879"/>
      <c r="P65" s="1880">
        <v>426538</v>
      </c>
      <c r="Q65" s="1869">
        <v>172903</v>
      </c>
      <c r="R65" s="1873">
        <v>881983</v>
      </c>
      <c r="S65" s="1874">
        <v>96</v>
      </c>
    </row>
    <row r="66" spans="2:19" s="275" customFormat="1" ht="22.5" customHeight="1">
      <c r="B66" s="1893" t="s">
        <v>359</v>
      </c>
      <c r="C66" s="1855">
        <v>787886</v>
      </c>
      <c r="D66" s="1857" t="s">
        <v>233</v>
      </c>
      <c r="E66" s="1855">
        <v>1213244</v>
      </c>
      <c r="F66" s="1855" t="s">
        <v>1165</v>
      </c>
      <c r="G66" s="1855">
        <v>1446104</v>
      </c>
      <c r="H66" s="1855">
        <v>11277</v>
      </c>
      <c r="I66" s="1855">
        <v>207546</v>
      </c>
      <c r="J66" s="1855">
        <v>586688</v>
      </c>
      <c r="K66" s="1875">
        <v>57065</v>
      </c>
      <c r="L66" s="1877">
        <v>14683</v>
      </c>
      <c r="M66" s="1856" t="s">
        <v>233</v>
      </c>
      <c r="N66" s="1857" t="s">
        <v>233</v>
      </c>
      <c r="O66" s="1881"/>
      <c r="P66" s="1882">
        <v>416011</v>
      </c>
      <c r="Q66" s="1855">
        <v>148482</v>
      </c>
      <c r="R66" s="1864">
        <v>876797</v>
      </c>
      <c r="S66" s="1865">
        <v>97</v>
      </c>
    </row>
    <row r="67" spans="2:19" s="275" customFormat="1" ht="22.5" customHeight="1">
      <c r="B67" s="1893" t="s">
        <v>360</v>
      </c>
      <c r="C67" s="1855">
        <v>789931</v>
      </c>
      <c r="D67" s="1857" t="s">
        <v>233</v>
      </c>
      <c r="E67" s="1855">
        <v>1217059</v>
      </c>
      <c r="F67" s="1855" t="s">
        <v>1165</v>
      </c>
      <c r="G67" s="1855">
        <v>1446090</v>
      </c>
      <c r="H67" s="1855">
        <v>11306</v>
      </c>
      <c r="I67" s="1855">
        <v>191430</v>
      </c>
      <c r="J67" s="1855">
        <v>590743</v>
      </c>
      <c r="K67" s="1875">
        <v>60241</v>
      </c>
      <c r="L67" s="1877">
        <v>15491</v>
      </c>
      <c r="M67" s="1856" t="s">
        <v>233</v>
      </c>
      <c r="N67" s="1857" t="s">
        <v>233</v>
      </c>
      <c r="O67" s="1881"/>
      <c r="P67" s="1882">
        <v>397858</v>
      </c>
      <c r="Q67" s="1855">
        <v>131354</v>
      </c>
      <c r="R67" s="1864">
        <v>868790</v>
      </c>
      <c r="S67" s="1865">
        <v>98</v>
      </c>
    </row>
    <row r="68" spans="2:19" s="275" customFormat="1" ht="22.5" customHeight="1">
      <c r="B68" s="1893" t="s">
        <v>361</v>
      </c>
      <c r="C68" s="1855">
        <v>768764</v>
      </c>
      <c r="D68" s="1857" t="s">
        <v>233</v>
      </c>
      <c r="E68" s="1855">
        <v>1203127</v>
      </c>
      <c r="F68" s="1855" t="s">
        <v>1165</v>
      </c>
      <c r="G68" s="1855">
        <v>1436437</v>
      </c>
      <c r="H68" s="1855">
        <v>11330</v>
      </c>
      <c r="I68" s="1855">
        <v>168973</v>
      </c>
      <c r="J68" s="1855">
        <v>589559</v>
      </c>
      <c r="K68" s="1875">
        <v>65382</v>
      </c>
      <c r="L68" s="1877">
        <v>16276</v>
      </c>
      <c r="M68" s="1856" t="s">
        <v>233</v>
      </c>
      <c r="N68" s="1857" t="s">
        <v>233</v>
      </c>
      <c r="O68" s="1881"/>
      <c r="P68" s="1882">
        <v>385424</v>
      </c>
      <c r="Q68" s="1855">
        <v>122084</v>
      </c>
      <c r="R68" s="1864">
        <v>850958</v>
      </c>
      <c r="S68" s="1865">
        <v>99</v>
      </c>
    </row>
    <row r="69" spans="2:19" s="275" customFormat="1" ht="22.5" customHeight="1">
      <c r="B69" s="1895" t="s">
        <v>362</v>
      </c>
      <c r="C69" s="1896">
        <v>759342</v>
      </c>
      <c r="D69" s="1897" t="s">
        <v>233</v>
      </c>
      <c r="E69" s="1896">
        <v>1192258</v>
      </c>
      <c r="F69" s="1855" t="s">
        <v>1165</v>
      </c>
      <c r="G69" s="1896">
        <v>1400228</v>
      </c>
      <c r="H69" s="1896">
        <v>11225</v>
      </c>
      <c r="I69" s="1896">
        <v>141491</v>
      </c>
      <c r="J69" s="1896">
        <v>599655</v>
      </c>
      <c r="K69" s="1898">
        <v>70336</v>
      </c>
      <c r="L69" s="1899">
        <v>17023</v>
      </c>
      <c r="M69" s="1856" t="s">
        <v>233</v>
      </c>
      <c r="N69" s="1897" t="s">
        <v>233</v>
      </c>
      <c r="O69" s="1900"/>
      <c r="P69" s="1901">
        <v>386471</v>
      </c>
      <c r="Q69" s="1896">
        <v>117098</v>
      </c>
      <c r="R69" s="1902">
        <v>839369</v>
      </c>
      <c r="S69" s="341" t="s">
        <v>471</v>
      </c>
    </row>
    <row r="70" spans="2:19" s="275" customFormat="1" ht="22.5" customHeight="1">
      <c r="B70" s="1893" t="s">
        <v>364</v>
      </c>
      <c r="C70" s="1903">
        <v>746889</v>
      </c>
      <c r="D70" s="1857" t="s">
        <v>233</v>
      </c>
      <c r="E70" s="1869">
        <v>1232206</v>
      </c>
      <c r="F70" s="1869" t="s">
        <v>1165</v>
      </c>
      <c r="G70" s="1869">
        <v>1345838</v>
      </c>
      <c r="H70" s="1869">
        <v>11315</v>
      </c>
      <c r="I70" s="1855">
        <v>130246</v>
      </c>
      <c r="J70" s="1855">
        <v>603953</v>
      </c>
      <c r="K70" s="1875">
        <v>72561</v>
      </c>
      <c r="L70" s="1877">
        <v>17128</v>
      </c>
      <c r="M70" s="1868" t="s">
        <v>233</v>
      </c>
      <c r="N70" s="1857" t="s">
        <v>233</v>
      </c>
      <c r="O70" s="1881"/>
      <c r="P70" s="1882">
        <v>386688</v>
      </c>
      <c r="Q70" s="1855">
        <v>113065</v>
      </c>
      <c r="R70" s="1864">
        <v>834847</v>
      </c>
      <c r="S70" s="343" t="s">
        <v>297</v>
      </c>
    </row>
    <row r="71" spans="2:19" s="275" customFormat="1" ht="22.5" customHeight="1">
      <c r="B71" s="1893" t="s">
        <v>365</v>
      </c>
      <c r="C71" s="1855">
        <v>737211</v>
      </c>
      <c r="D71" s="1857" t="s">
        <v>233</v>
      </c>
      <c r="E71" s="1855">
        <v>1181629</v>
      </c>
      <c r="F71" s="1855" t="s">
        <v>1165</v>
      </c>
      <c r="G71" s="1855">
        <v>1302944</v>
      </c>
      <c r="H71" s="1855">
        <v>11253</v>
      </c>
      <c r="I71" s="1855">
        <v>121441</v>
      </c>
      <c r="J71" s="1855">
        <v>609337</v>
      </c>
      <c r="K71" s="1875">
        <v>73636</v>
      </c>
      <c r="L71" s="1877">
        <v>17234</v>
      </c>
      <c r="M71" s="1856" t="s">
        <v>233</v>
      </c>
      <c r="N71" s="1857" t="s">
        <v>233</v>
      </c>
      <c r="O71" s="1881"/>
      <c r="P71" s="1882">
        <v>398049</v>
      </c>
      <c r="Q71" s="1855">
        <v>108484</v>
      </c>
      <c r="R71" s="1864">
        <v>832600</v>
      </c>
      <c r="S71" s="343" t="s">
        <v>129</v>
      </c>
    </row>
    <row r="72" spans="2:19" s="275" customFormat="1" ht="22.5" customHeight="1">
      <c r="B72" s="1893" t="s">
        <v>368</v>
      </c>
      <c r="C72" s="1855">
        <v>718307</v>
      </c>
      <c r="D72" s="1857" t="s">
        <v>233</v>
      </c>
      <c r="E72" s="1855">
        <v>1201425</v>
      </c>
      <c r="F72" s="1855" t="s">
        <v>1165</v>
      </c>
      <c r="G72" s="1855">
        <v>1268027</v>
      </c>
      <c r="H72" s="1855">
        <v>11335</v>
      </c>
      <c r="I72" s="1855">
        <v>113029</v>
      </c>
      <c r="J72" s="1855">
        <v>604785</v>
      </c>
      <c r="K72" s="1875">
        <v>75698</v>
      </c>
      <c r="L72" s="1877">
        <v>18232</v>
      </c>
      <c r="M72" s="1904">
        <v>572</v>
      </c>
      <c r="N72" s="1857" t="s">
        <v>233</v>
      </c>
      <c r="O72" s="1881"/>
      <c r="P72" s="1882">
        <v>407239</v>
      </c>
      <c r="Q72" s="1855">
        <v>102796</v>
      </c>
      <c r="R72" s="1864">
        <v>823379</v>
      </c>
      <c r="S72" s="343" t="s">
        <v>130</v>
      </c>
    </row>
    <row r="73" spans="2:19" s="275" customFormat="1" ht="22.5" customHeight="1">
      <c r="B73" s="1893" t="s">
        <v>369</v>
      </c>
      <c r="C73" s="1855">
        <v>703883</v>
      </c>
      <c r="D73" s="1857" t="s">
        <v>233</v>
      </c>
      <c r="E73" s="1855">
        <v>1191708</v>
      </c>
      <c r="F73" s="1855" t="s">
        <v>1165</v>
      </c>
      <c r="G73" s="1855">
        <v>1242591</v>
      </c>
      <c r="H73" s="1855">
        <v>11572</v>
      </c>
      <c r="I73" s="1855">
        <v>106204</v>
      </c>
      <c r="J73" s="1855">
        <v>598331</v>
      </c>
      <c r="K73" s="1875">
        <v>76749</v>
      </c>
      <c r="L73" s="1877">
        <v>17944</v>
      </c>
      <c r="M73" s="1904">
        <v>7231</v>
      </c>
      <c r="N73" s="1857" t="s">
        <v>233</v>
      </c>
      <c r="O73" s="1881"/>
      <c r="P73" s="1882">
        <v>400035</v>
      </c>
      <c r="Q73" s="1855">
        <v>95622</v>
      </c>
      <c r="R73" s="1864">
        <v>817651</v>
      </c>
      <c r="S73" s="343" t="s">
        <v>370</v>
      </c>
    </row>
    <row r="74" spans="2:19" s="275" customFormat="1" ht="22.5" customHeight="1">
      <c r="B74" s="1895" t="s">
        <v>371</v>
      </c>
      <c r="C74" s="1896">
        <v>692013</v>
      </c>
      <c r="D74" s="1897" t="s">
        <v>233</v>
      </c>
      <c r="E74" s="1896">
        <v>1199756</v>
      </c>
      <c r="F74" s="1855" t="s">
        <v>1165</v>
      </c>
      <c r="G74" s="1896">
        <v>1183689</v>
      </c>
      <c r="H74" s="1896">
        <v>11345</v>
      </c>
      <c r="I74" s="1896">
        <v>99431</v>
      </c>
      <c r="J74" s="1896">
        <v>603760</v>
      </c>
      <c r="K74" s="1898">
        <v>77557</v>
      </c>
      <c r="L74" s="1899">
        <v>17553</v>
      </c>
      <c r="M74" s="1905">
        <v>5969</v>
      </c>
      <c r="N74" s="1897" t="s">
        <v>233</v>
      </c>
      <c r="O74" s="1900"/>
      <c r="P74" s="1901">
        <v>386836</v>
      </c>
      <c r="Q74" s="1896">
        <v>84048</v>
      </c>
      <c r="R74" s="1902">
        <v>815464</v>
      </c>
      <c r="S74" s="341" t="s">
        <v>132</v>
      </c>
    </row>
    <row r="75" spans="2:19" s="275" customFormat="1" ht="22.5" customHeight="1">
      <c r="B75" s="1893" t="s">
        <v>372</v>
      </c>
      <c r="C75" s="1855">
        <v>671531</v>
      </c>
      <c r="D75" s="1857" t="s">
        <v>233</v>
      </c>
      <c r="E75" s="1855">
        <v>1181519</v>
      </c>
      <c r="F75" s="1869" t="s">
        <v>1165</v>
      </c>
      <c r="G75" s="1855">
        <v>1157291</v>
      </c>
      <c r="H75" s="1855">
        <v>11330</v>
      </c>
      <c r="I75" s="1855">
        <v>90740</v>
      </c>
      <c r="J75" s="1855">
        <v>603054</v>
      </c>
      <c r="K75" s="1875">
        <v>77851</v>
      </c>
      <c r="L75" s="1877">
        <v>17131</v>
      </c>
      <c r="M75" s="1904">
        <v>8899</v>
      </c>
      <c r="N75" s="1857" t="s">
        <v>233</v>
      </c>
      <c r="O75" s="1881"/>
      <c r="P75" s="1882">
        <v>358241</v>
      </c>
      <c r="Q75" s="1855">
        <v>71540</v>
      </c>
      <c r="R75" s="1864">
        <v>808870</v>
      </c>
      <c r="S75" s="343" t="s">
        <v>133</v>
      </c>
    </row>
    <row r="76" spans="2:19" s="275" customFormat="1" ht="22.5" customHeight="1">
      <c r="B76" s="1893" t="s">
        <v>373</v>
      </c>
      <c r="C76" s="1855">
        <v>653656</v>
      </c>
      <c r="D76" s="1857" t="s">
        <v>233</v>
      </c>
      <c r="E76" s="1855">
        <v>1176236</v>
      </c>
      <c r="F76" s="1855" t="s">
        <v>1165</v>
      </c>
      <c r="G76" s="1855">
        <v>1158117</v>
      </c>
      <c r="H76" s="1855">
        <v>11112</v>
      </c>
      <c r="I76" s="1855">
        <v>84596</v>
      </c>
      <c r="J76" s="1855">
        <v>613613</v>
      </c>
      <c r="K76" s="1875">
        <v>77451</v>
      </c>
      <c r="L76" s="1877">
        <v>16926</v>
      </c>
      <c r="M76" s="1904">
        <v>9059</v>
      </c>
      <c r="N76" s="1857" t="s">
        <v>233</v>
      </c>
      <c r="O76" s="1881"/>
      <c r="P76" s="1882">
        <v>334417</v>
      </c>
      <c r="Q76" s="1855">
        <v>67109</v>
      </c>
      <c r="R76" s="1864">
        <v>813081</v>
      </c>
      <c r="S76" s="343" t="s">
        <v>306</v>
      </c>
    </row>
    <row r="77" spans="2:19" s="275" customFormat="1" ht="22.5" customHeight="1">
      <c r="B77" s="1893" t="s">
        <v>375</v>
      </c>
      <c r="C77" s="1855">
        <v>630169</v>
      </c>
      <c r="D77" s="1857" t="s">
        <v>233</v>
      </c>
      <c r="E77" s="1855">
        <v>1169396</v>
      </c>
      <c r="F77" s="1855" t="s">
        <v>1165</v>
      </c>
      <c r="G77" s="1855">
        <v>1143843</v>
      </c>
      <c r="H77" s="1855">
        <v>11288</v>
      </c>
      <c r="I77" s="1855">
        <v>77339</v>
      </c>
      <c r="J77" s="1855">
        <v>607159</v>
      </c>
      <c r="K77" s="1875">
        <v>77396</v>
      </c>
      <c r="L77" s="1877">
        <v>16271</v>
      </c>
      <c r="M77" s="1904">
        <v>9468</v>
      </c>
      <c r="N77" s="1857" t="s">
        <v>233</v>
      </c>
      <c r="O77" s="1881"/>
      <c r="P77" s="1882">
        <v>306225</v>
      </c>
      <c r="Q77" s="1855">
        <v>64053</v>
      </c>
      <c r="R77" s="1864">
        <v>798612</v>
      </c>
      <c r="S77" s="343" t="s">
        <v>134</v>
      </c>
    </row>
    <row r="78" spans="2:19" s="275" customFormat="1" ht="22.5" customHeight="1">
      <c r="B78" s="1893" t="s">
        <v>376</v>
      </c>
      <c r="C78" s="1855">
        <v>596466</v>
      </c>
      <c r="D78" s="1857" t="s">
        <v>233</v>
      </c>
      <c r="E78" s="1855">
        <v>1142706</v>
      </c>
      <c r="F78" s="1855" t="s">
        <v>1165</v>
      </c>
      <c r="G78" s="1855">
        <v>1130034</v>
      </c>
      <c r="H78" s="1855">
        <v>11280</v>
      </c>
      <c r="I78" s="1855">
        <v>73163</v>
      </c>
      <c r="J78" s="1855">
        <v>608731</v>
      </c>
      <c r="K78" s="1875">
        <v>78119</v>
      </c>
      <c r="L78" s="1877">
        <v>15901</v>
      </c>
      <c r="M78" s="1904">
        <v>9247</v>
      </c>
      <c r="N78" s="1857" t="s">
        <v>233</v>
      </c>
      <c r="O78" s="1881"/>
      <c r="P78" s="1882">
        <v>297730</v>
      </c>
      <c r="Q78" s="1855">
        <v>62332</v>
      </c>
      <c r="R78" s="1864">
        <v>796233</v>
      </c>
      <c r="S78" s="343" t="s">
        <v>135</v>
      </c>
    </row>
    <row r="79" spans="2:19" s="275" customFormat="1" ht="22.5" customHeight="1">
      <c r="B79" s="1895" t="s">
        <v>379</v>
      </c>
      <c r="C79" s="1896">
        <v>596586</v>
      </c>
      <c r="D79" s="1897" t="s">
        <v>233</v>
      </c>
      <c r="E79" s="1896">
        <v>1122283</v>
      </c>
      <c r="F79" s="1855" t="s">
        <v>1165</v>
      </c>
      <c r="G79" s="1896">
        <v>1165758</v>
      </c>
      <c r="H79" s="1896">
        <v>10936</v>
      </c>
      <c r="I79" s="1896">
        <v>72047</v>
      </c>
      <c r="J79" s="1896">
        <v>619119</v>
      </c>
      <c r="K79" s="1898">
        <v>82310</v>
      </c>
      <c r="L79" s="1899">
        <v>16471</v>
      </c>
      <c r="M79" s="1905">
        <v>8931</v>
      </c>
      <c r="N79" s="1897" t="s">
        <v>233</v>
      </c>
      <c r="O79" s="1900"/>
      <c r="P79" s="1901">
        <v>318324</v>
      </c>
      <c r="Q79" s="1896">
        <v>60741</v>
      </c>
      <c r="R79" s="1902">
        <v>810086</v>
      </c>
      <c r="S79" s="341" t="s">
        <v>310</v>
      </c>
    </row>
    <row r="80" spans="2:19" s="346" customFormat="1" ht="22.5" customHeight="1">
      <c r="B80" s="1893" t="s">
        <v>380</v>
      </c>
      <c r="C80" s="1855">
        <v>591458</v>
      </c>
      <c r="D80" s="1857" t="s">
        <v>233</v>
      </c>
      <c r="E80" s="1855">
        <v>1097148</v>
      </c>
      <c r="F80" s="1869" t="s">
        <v>1165</v>
      </c>
      <c r="G80" s="1855">
        <v>1118144</v>
      </c>
      <c r="H80" s="1855">
        <v>10873</v>
      </c>
      <c r="I80" s="1855">
        <v>68432</v>
      </c>
      <c r="J80" s="1855">
        <v>612858</v>
      </c>
      <c r="K80" s="1875">
        <v>79385</v>
      </c>
      <c r="L80" s="1877">
        <v>15685</v>
      </c>
      <c r="M80" s="1904">
        <v>8073</v>
      </c>
      <c r="N80" s="1857" t="s">
        <v>233</v>
      </c>
      <c r="O80" s="1881"/>
      <c r="P80" s="1882">
        <v>312371</v>
      </c>
      <c r="Q80" s="1855">
        <v>55533</v>
      </c>
      <c r="R80" s="1864">
        <v>795647</v>
      </c>
      <c r="S80" s="343" t="s">
        <v>137</v>
      </c>
    </row>
    <row r="81" spans="2:19" s="275" customFormat="1" ht="22.5" customHeight="1">
      <c r="B81" s="1893" t="s">
        <v>235</v>
      </c>
      <c r="C81" s="1855">
        <v>574998</v>
      </c>
      <c r="D81" s="1857" t="s">
        <v>233</v>
      </c>
      <c r="E81" s="1855">
        <v>1061279</v>
      </c>
      <c r="F81" s="1855" t="s">
        <v>1165</v>
      </c>
      <c r="G81" s="1855">
        <v>1134515</v>
      </c>
      <c r="H81" s="1855">
        <v>10994</v>
      </c>
      <c r="I81" s="1855">
        <v>64063</v>
      </c>
      <c r="J81" s="1855">
        <v>605390</v>
      </c>
      <c r="K81" s="1875">
        <v>74985</v>
      </c>
      <c r="L81" s="1877">
        <v>15557</v>
      </c>
      <c r="M81" s="1904">
        <v>7545</v>
      </c>
      <c r="N81" s="1857" t="s">
        <v>233</v>
      </c>
      <c r="O81" s="1881"/>
      <c r="P81" s="1882">
        <v>313321</v>
      </c>
      <c r="Q81" s="1855">
        <v>54182</v>
      </c>
      <c r="R81" s="1864">
        <v>778930</v>
      </c>
      <c r="S81" s="343" t="s">
        <v>138</v>
      </c>
    </row>
    <row r="82" spans="2:19" s="275" customFormat="1" ht="22.5" customHeight="1">
      <c r="B82" s="1906" t="s">
        <v>236</v>
      </c>
      <c r="C82" s="1907">
        <v>559259</v>
      </c>
      <c r="D82" s="1857" t="s">
        <v>233</v>
      </c>
      <c r="E82" s="1855">
        <v>1088481</v>
      </c>
      <c r="F82" s="1855" t="s">
        <v>1165</v>
      </c>
      <c r="G82" s="1855">
        <v>1125329</v>
      </c>
      <c r="H82" s="1855">
        <v>10856</v>
      </c>
      <c r="I82" s="1855">
        <v>64653</v>
      </c>
      <c r="J82" s="1855">
        <v>614183</v>
      </c>
      <c r="K82" s="1881">
        <v>73353</v>
      </c>
      <c r="L82" s="1877">
        <v>15491</v>
      </c>
      <c r="M82" s="1908">
        <v>7208</v>
      </c>
      <c r="N82" s="1857" t="s">
        <v>233</v>
      </c>
      <c r="O82" s="1881"/>
      <c r="P82" s="1882">
        <v>319527</v>
      </c>
      <c r="Q82" s="1855">
        <v>56823</v>
      </c>
      <c r="R82" s="1909">
        <v>785673</v>
      </c>
      <c r="S82" s="343" t="s">
        <v>139</v>
      </c>
    </row>
    <row r="83" spans="2:19" s="275" customFormat="1" ht="22.5" customHeight="1">
      <c r="B83" s="1906" t="s">
        <v>237</v>
      </c>
      <c r="C83" s="1907">
        <v>544306</v>
      </c>
      <c r="D83" s="1857" t="s">
        <v>233</v>
      </c>
      <c r="E83" s="1855">
        <v>1090643</v>
      </c>
      <c r="F83" s="1855" t="s">
        <v>1165</v>
      </c>
      <c r="G83" s="1855">
        <v>1132011</v>
      </c>
      <c r="H83" s="1855">
        <v>10969</v>
      </c>
      <c r="I83" s="1855">
        <v>61699</v>
      </c>
      <c r="J83" s="1855">
        <v>608247</v>
      </c>
      <c r="K83" s="1910">
        <v>72856</v>
      </c>
      <c r="L83" s="1877">
        <v>15418</v>
      </c>
      <c r="M83" s="1904">
        <v>6638</v>
      </c>
      <c r="N83" s="1857" t="s">
        <v>233</v>
      </c>
      <c r="O83" s="1910"/>
      <c r="P83" s="1910">
        <v>311023</v>
      </c>
      <c r="Q83" s="1911">
        <v>53584</v>
      </c>
      <c r="R83" s="1910">
        <v>775583</v>
      </c>
      <c r="S83" s="343" t="s">
        <v>140</v>
      </c>
    </row>
    <row r="84" spans="2:19" s="275" customFormat="1" ht="22.5" customHeight="1">
      <c r="B84" s="1906" t="s">
        <v>238</v>
      </c>
      <c r="C84" s="1907">
        <v>481788</v>
      </c>
      <c r="D84" s="1912">
        <v>209480</v>
      </c>
      <c r="E84" s="1855">
        <v>1082770</v>
      </c>
      <c r="F84" s="1855" t="s">
        <v>1165</v>
      </c>
      <c r="G84" s="1855">
        <v>1114281</v>
      </c>
      <c r="H84" s="1855">
        <v>10910</v>
      </c>
      <c r="I84" s="1855">
        <v>60998</v>
      </c>
      <c r="J84" s="1855">
        <v>617507</v>
      </c>
      <c r="K84" s="1910">
        <v>71965</v>
      </c>
      <c r="L84" s="1877">
        <v>15283</v>
      </c>
      <c r="M84" s="1904">
        <v>6759</v>
      </c>
      <c r="N84" s="1857" t="s">
        <v>233</v>
      </c>
      <c r="O84" s="1910"/>
      <c r="P84" s="1910">
        <v>312821</v>
      </c>
      <c r="Q84" s="1911">
        <v>52789</v>
      </c>
      <c r="R84" s="1910">
        <v>783494</v>
      </c>
      <c r="S84" s="343" t="s">
        <v>141</v>
      </c>
    </row>
    <row r="85" spans="2:19" s="275" customFormat="1" ht="22.5" customHeight="1">
      <c r="B85" s="1913" t="s">
        <v>1188</v>
      </c>
      <c r="C85" s="1914">
        <v>451206</v>
      </c>
      <c r="D85" s="1915">
        <v>123689</v>
      </c>
      <c r="E85" s="1869">
        <v>1066375</v>
      </c>
      <c r="F85" s="1869">
        <v>1408</v>
      </c>
      <c r="G85" s="1869">
        <v>1109511</v>
      </c>
      <c r="H85" s="1869">
        <v>10948</v>
      </c>
      <c r="I85" s="1869">
        <v>58225</v>
      </c>
      <c r="J85" s="1869">
        <v>618423</v>
      </c>
      <c r="K85" s="1916">
        <v>72380</v>
      </c>
      <c r="L85" s="1878">
        <v>14972</v>
      </c>
      <c r="M85" s="1917">
        <v>6867</v>
      </c>
      <c r="N85" s="1867" t="s">
        <v>233</v>
      </c>
      <c r="O85" s="1916"/>
      <c r="P85" s="1916">
        <v>309415</v>
      </c>
      <c r="Q85" s="1918">
        <v>52319</v>
      </c>
      <c r="R85" s="1916">
        <v>781647</v>
      </c>
      <c r="S85" s="1919" t="s">
        <v>142</v>
      </c>
    </row>
    <row r="86" spans="2:19" s="275" customFormat="1" ht="22.5" customHeight="1">
      <c r="B86" s="1906" t="s">
        <v>1216</v>
      </c>
      <c r="C86" s="1907">
        <v>421062</v>
      </c>
      <c r="D86" s="1912">
        <v>125365</v>
      </c>
      <c r="E86" s="1855">
        <v>1063762</v>
      </c>
      <c r="F86" s="1855">
        <v>2481</v>
      </c>
      <c r="G86" s="1855">
        <v>1099556</v>
      </c>
      <c r="H86" s="1855">
        <v>10621</v>
      </c>
      <c r="I86" s="1855">
        <v>56432</v>
      </c>
      <c r="J86" s="1855">
        <v>629733</v>
      </c>
      <c r="K86" s="1910">
        <v>73441</v>
      </c>
      <c r="L86" s="1877">
        <v>14766</v>
      </c>
      <c r="M86" s="1904">
        <v>6877</v>
      </c>
      <c r="N86" s="1857" t="s">
        <v>233</v>
      </c>
      <c r="O86" s="1910"/>
      <c r="P86" s="1910">
        <v>312752</v>
      </c>
      <c r="Q86" s="1911">
        <v>52840</v>
      </c>
      <c r="R86" s="1910">
        <v>792100</v>
      </c>
      <c r="S86" s="343">
        <v>17</v>
      </c>
    </row>
    <row r="87" spans="2:19" s="275" customFormat="1" ht="22.5" customHeight="1">
      <c r="B87" s="1906" t="s">
        <v>1316</v>
      </c>
      <c r="C87" s="1907">
        <v>392550</v>
      </c>
      <c r="D87" s="1912">
        <v>129649</v>
      </c>
      <c r="E87" s="1855">
        <v>1044213</v>
      </c>
      <c r="F87" s="1855">
        <v>3959</v>
      </c>
      <c r="G87" s="1855">
        <v>1072925</v>
      </c>
      <c r="H87" s="1855">
        <v>10815</v>
      </c>
      <c r="I87" s="1855">
        <v>53858</v>
      </c>
      <c r="J87" s="1855">
        <v>628821</v>
      </c>
      <c r="K87" s="1910">
        <v>74091</v>
      </c>
      <c r="L87" s="1877">
        <v>14903</v>
      </c>
      <c r="M87" s="1904">
        <v>6950</v>
      </c>
      <c r="N87" s="1857" t="s">
        <v>233</v>
      </c>
      <c r="O87" s="1910"/>
      <c r="P87" s="1910">
        <v>310220</v>
      </c>
      <c r="Q87" s="1911">
        <v>52742</v>
      </c>
      <c r="R87" s="1910">
        <v>789436</v>
      </c>
      <c r="S87" s="343">
        <v>18</v>
      </c>
    </row>
    <row r="88" spans="2:19" s="346" customFormat="1" ht="22.5" customHeight="1">
      <c r="B88" s="1854" t="s">
        <v>1320</v>
      </c>
      <c r="C88" s="1907">
        <v>365177</v>
      </c>
      <c r="D88" s="1912">
        <v>133555</v>
      </c>
      <c r="E88" s="1855">
        <v>1028675</v>
      </c>
      <c r="F88" s="1855">
        <v>4708</v>
      </c>
      <c r="G88" s="1855">
        <v>1048733</v>
      </c>
      <c r="H88" s="1855">
        <v>10771</v>
      </c>
      <c r="I88" s="1855">
        <v>51306</v>
      </c>
      <c r="J88" s="1855">
        <v>631273</v>
      </c>
      <c r="K88" s="1910">
        <v>72574</v>
      </c>
      <c r="L88" s="1877">
        <v>14976</v>
      </c>
      <c r="M88" s="1904">
        <v>7722</v>
      </c>
      <c r="N88" s="1857" t="s">
        <v>1165</v>
      </c>
      <c r="O88" s="1910"/>
      <c r="P88" s="1910">
        <v>320349</v>
      </c>
      <c r="Q88" s="1911">
        <v>47468</v>
      </c>
      <c r="R88" s="1910">
        <v>788518</v>
      </c>
      <c r="S88" s="343">
        <v>19</v>
      </c>
    </row>
    <row r="89" spans="2:19" s="275" customFormat="1" ht="22.5" customHeight="1">
      <c r="B89" s="1920" t="s">
        <v>346</v>
      </c>
      <c r="C89" s="1907">
        <v>324029</v>
      </c>
      <c r="D89" s="1912">
        <v>124803</v>
      </c>
      <c r="E89" s="1855">
        <v>1018315</v>
      </c>
      <c r="F89" s="1855">
        <v>5648</v>
      </c>
      <c r="G89" s="1855">
        <v>1023004</v>
      </c>
      <c r="H89" s="1855">
        <v>10745</v>
      </c>
      <c r="I89" s="1855">
        <v>49495</v>
      </c>
      <c r="J89" s="1855">
        <v>635003</v>
      </c>
      <c r="K89" s="1881">
        <v>71954</v>
      </c>
      <c r="L89" s="1877">
        <v>14659</v>
      </c>
      <c r="M89" s="1908">
        <v>8103</v>
      </c>
      <c r="N89" s="1857" t="s">
        <v>1165</v>
      </c>
      <c r="O89" s="1881"/>
      <c r="P89" s="1882">
        <v>315451</v>
      </c>
      <c r="Q89" s="1881">
        <v>37303</v>
      </c>
      <c r="R89" s="1921">
        <v>789834</v>
      </c>
      <c r="S89" s="1922">
        <v>20</v>
      </c>
    </row>
    <row r="90" spans="2:19" s="275" customFormat="1" ht="22.5" customHeight="1">
      <c r="B90" s="1920" t="s">
        <v>286</v>
      </c>
      <c r="C90" s="1907">
        <v>290021</v>
      </c>
      <c r="D90" s="1912">
        <v>110891</v>
      </c>
      <c r="E90" s="1855">
        <v>1007488</v>
      </c>
      <c r="F90" s="1855">
        <v>6527</v>
      </c>
      <c r="G90" s="1855">
        <v>983987</v>
      </c>
      <c r="H90" s="1855">
        <v>10620</v>
      </c>
      <c r="I90" s="1855">
        <v>45585</v>
      </c>
      <c r="J90" s="1855">
        <v>627040</v>
      </c>
      <c r="K90" s="1881">
        <v>74325</v>
      </c>
      <c r="L90" s="1877">
        <v>14629</v>
      </c>
      <c r="M90" s="1908">
        <v>8295</v>
      </c>
      <c r="N90" s="1857" t="s">
        <v>233</v>
      </c>
      <c r="O90" s="1881"/>
      <c r="P90" s="1882">
        <v>308229</v>
      </c>
      <c r="Q90" s="1881">
        <v>39381</v>
      </c>
      <c r="R90" s="1921">
        <v>780565</v>
      </c>
      <c r="S90" s="1922">
        <v>21</v>
      </c>
    </row>
    <row r="91" spans="2:19" s="346" customFormat="1" ht="22.5" customHeight="1" thickBot="1">
      <c r="B91" s="1923" t="s">
        <v>348</v>
      </c>
      <c r="C91" s="1924">
        <v>254443</v>
      </c>
      <c r="D91" s="1925">
        <v>106325</v>
      </c>
      <c r="E91" s="1926">
        <v>998137</v>
      </c>
      <c r="F91" s="1926">
        <v>7645</v>
      </c>
      <c r="G91" s="1926">
        <v>1000600</v>
      </c>
      <c r="H91" s="1926">
        <v>10741</v>
      </c>
      <c r="I91" s="1926">
        <v>41850</v>
      </c>
      <c r="J91" s="1926">
        <v>635156</v>
      </c>
      <c r="K91" s="1927">
        <v>75749</v>
      </c>
      <c r="L91" s="1928">
        <v>14382</v>
      </c>
      <c r="M91" s="1929">
        <v>9074</v>
      </c>
      <c r="N91" s="1930" t="s">
        <v>233</v>
      </c>
      <c r="O91" s="1927"/>
      <c r="P91" s="1931">
        <v>285914</v>
      </c>
      <c r="Q91" s="1927">
        <v>43219</v>
      </c>
      <c r="R91" s="1932">
        <v>786925</v>
      </c>
      <c r="S91" s="1933">
        <v>22</v>
      </c>
    </row>
    <row r="92" spans="2:19" ht="3.75" customHeight="1">
      <c r="R92" s="839"/>
      <c r="S92" s="921"/>
    </row>
    <row r="93" spans="2:19" s="350" customFormat="1" ht="12.75" customHeight="1">
      <c r="B93" s="349" t="s">
        <v>382</v>
      </c>
      <c r="J93" s="349" t="s">
        <v>1261</v>
      </c>
      <c r="R93" s="351"/>
    </row>
    <row r="94" spans="2:19" s="350" customFormat="1" ht="12.75" customHeight="1">
      <c r="B94" s="349" t="s">
        <v>1299</v>
      </c>
      <c r="J94" s="349" t="s">
        <v>1205</v>
      </c>
    </row>
    <row r="95" spans="2:19" s="350" customFormat="1" ht="12.75" customHeight="1">
      <c r="B95" s="349" t="s">
        <v>1204</v>
      </c>
      <c r="J95" s="352" t="s">
        <v>1262</v>
      </c>
    </row>
    <row r="96" spans="2:19" s="350" customFormat="1" ht="12.75" customHeight="1">
      <c r="B96" s="352" t="s">
        <v>1263</v>
      </c>
      <c r="S96" s="1934"/>
    </row>
    <row r="97" spans="2:19" s="350" customFormat="1" ht="12.75" customHeight="1">
      <c r="B97" s="352" t="s">
        <v>1416</v>
      </c>
      <c r="J97" s="353" t="s">
        <v>483</v>
      </c>
      <c r="S97" s="1934"/>
    </row>
    <row r="98" spans="2:19" s="350" customFormat="1" ht="12.75" customHeight="1">
      <c r="J98" s="353" t="s">
        <v>484</v>
      </c>
    </row>
    <row r="99" spans="2:19" s="350" customFormat="1" ht="12.75" customHeight="1">
      <c r="B99" s="352"/>
    </row>
    <row r="100" spans="2:19" s="350" customFormat="1" ht="12.75" customHeight="1"/>
    <row r="101" spans="2:19" s="350" customFormat="1" ht="12.75" customHeight="1"/>
    <row r="102" spans="2:19" s="350" customFormat="1" ht="12.75" customHeight="1"/>
  </sheetData>
  <mergeCells count="28">
    <mergeCell ref="B5:B8"/>
    <mergeCell ref="C5:C7"/>
    <mergeCell ref="D5:D7"/>
    <mergeCell ref="E5:E7"/>
    <mergeCell ref="F5:F7"/>
    <mergeCell ref="H5:H7"/>
    <mergeCell ref="I5:I7"/>
    <mergeCell ref="J5:J7"/>
    <mergeCell ref="N5:N7"/>
    <mergeCell ref="G54:G56"/>
    <mergeCell ref="H54:H56"/>
    <mergeCell ref="I54:I56"/>
    <mergeCell ref="J54:J56"/>
    <mergeCell ref="N54:N56"/>
    <mergeCell ref="G5:G7"/>
    <mergeCell ref="B54:B57"/>
    <mergeCell ref="C54:C56"/>
    <mergeCell ref="D54:D56"/>
    <mergeCell ref="E54:E56"/>
    <mergeCell ref="F54:F56"/>
    <mergeCell ref="O5:P7"/>
    <mergeCell ref="Q5:Q7"/>
    <mergeCell ref="S5:S8"/>
    <mergeCell ref="O8:P8"/>
    <mergeCell ref="O54:P56"/>
    <mergeCell ref="Q54:Q56"/>
    <mergeCell ref="S54:S57"/>
    <mergeCell ref="O57:P57"/>
  </mergeCells>
  <phoneticPr fontId="14"/>
  <printOptions horizontalCentered="1" gridLinesSet="0"/>
  <pageMargins left="0" right="0" top="0" bottom="0" header="0" footer="0"/>
  <pageSetup paperSize="9" scale="76" pageOrder="overThenDown" orientation="portrait" blackAndWhite="1" r:id="rId1"/>
  <headerFooter alignWithMargins="0"/>
  <rowBreaks count="1" manualBreakCount="1">
    <brk id="49" min="1" max="14" man="1"/>
  </rowBreaks>
  <colBreaks count="1" manualBreakCount="1">
    <brk id="9" max="9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B98"/>
  <sheetViews>
    <sheetView zoomScaleNormal="100" zoomScaleSheetLayoutView="70" workbookViewId="0"/>
  </sheetViews>
  <sheetFormatPr defaultRowHeight="13.5"/>
  <cols>
    <col min="1" max="1" width="3.875" style="439" customWidth="1"/>
    <col min="2" max="2" width="10" style="439" customWidth="1"/>
    <col min="3" max="5" width="13.75" style="439" customWidth="1"/>
    <col min="6" max="6" width="12.375" style="439" customWidth="1"/>
    <col min="7" max="7" width="13.75" style="439" customWidth="1"/>
    <col min="8" max="9" width="10.5" style="439" customWidth="1"/>
    <col min="10" max="11" width="11.875" style="439" customWidth="1"/>
    <col min="12" max="12" width="11.625" style="439" customWidth="1"/>
    <col min="13" max="14" width="11.75" style="439" customWidth="1"/>
    <col min="15" max="16" width="9.75" style="439" customWidth="1"/>
    <col min="17" max="17" width="11" style="439" customWidth="1"/>
    <col min="18" max="18" width="8.375" style="439" customWidth="1"/>
    <col min="19" max="19" width="11.75" style="439" customWidth="1"/>
    <col min="20" max="20" width="13.75" style="439" customWidth="1"/>
    <col min="21" max="21" width="7.75" style="439" customWidth="1"/>
    <col min="22" max="22" width="9" style="439"/>
    <col min="23" max="23" width="8.375" style="439" customWidth="1"/>
    <col min="24" max="28" width="7.25" style="439" customWidth="1"/>
    <col min="29" max="16384" width="9" style="439"/>
  </cols>
  <sheetData>
    <row r="1" spans="2:21" s="355" customFormat="1" ht="14.25" customHeight="1">
      <c r="B1" s="354" t="s">
        <v>1072</v>
      </c>
      <c r="U1" s="356" t="s">
        <v>1264</v>
      </c>
    </row>
    <row r="2" spans="2:21" s="359" customFormat="1" ht="17.25" customHeight="1">
      <c r="B2" s="357" t="s">
        <v>1358</v>
      </c>
      <c r="C2" s="358"/>
      <c r="D2" s="358"/>
      <c r="E2" s="358"/>
      <c r="F2" s="358"/>
      <c r="G2" s="358"/>
      <c r="H2" s="358"/>
      <c r="I2" s="358"/>
      <c r="J2" s="358"/>
      <c r="K2" s="358"/>
      <c r="L2" s="358"/>
      <c r="M2" s="358"/>
      <c r="N2" s="358"/>
      <c r="O2" s="358"/>
      <c r="P2" s="358"/>
      <c r="Q2" s="358"/>
      <c r="R2" s="358"/>
      <c r="S2" s="358"/>
      <c r="T2" s="358"/>
      <c r="U2" s="358"/>
    </row>
    <row r="3" spans="2:21" s="359" customFormat="1" ht="17.25" customHeight="1">
      <c r="B3" s="357"/>
      <c r="C3" s="358"/>
      <c r="D3" s="358"/>
      <c r="E3" s="358"/>
      <c r="F3" s="358"/>
      <c r="G3" s="358"/>
      <c r="H3" s="358"/>
      <c r="I3" s="359" t="s">
        <v>488</v>
      </c>
      <c r="K3" s="358"/>
      <c r="L3" s="360" t="s">
        <v>1395</v>
      </c>
      <c r="M3" s="358"/>
      <c r="N3" s="358"/>
      <c r="O3" s="1935"/>
      <c r="P3" s="358"/>
      <c r="Q3" s="358"/>
      <c r="R3" s="358"/>
      <c r="S3" s="358"/>
      <c r="T3" s="358"/>
      <c r="U3" s="358"/>
    </row>
    <row r="4" spans="2:21" s="355" customFormat="1" ht="4.5" customHeight="1" thickBot="1">
      <c r="B4" s="358"/>
      <c r="C4" s="361"/>
      <c r="D4" s="361"/>
      <c r="E4" s="361"/>
      <c r="F4" s="361"/>
      <c r="G4" s="361"/>
      <c r="H4" s="361"/>
      <c r="I4" s="361"/>
      <c r="J4" s="361"/>
      <c r="K4" s="361"/>
      <c r="L4" s="361"/>
      <c r="M4" s="361"/>
      <c r="N4" s="361"/>
      <c r="O4" s="361"/>
      <c r="P4" s="361"/>
      <c r="Q4" s="361"/>
      <c r="R4" s="361"/>
      <c r="S4" s="361"/>
      <c r="T4" s="361"/>
      <c r="U4" s="361"/>
    </row>
    <row r="5" spans="2:21" s="355" customFormat="1" ht="30" customHeight="1">
      <c r="B5" s="2310" t="s">
        <v>16</v>
      </c>
      <c r="C5" s="2313" t="s">
        <v>5</v>
      </c>
      <c r="D5" s="2316" t="s">
        <v>1169</v>
      </c>
      <c r="E5" s="2291" t="s">
        <v>7</v>
      </c>
      <c r="F5" s="2283" t="s">
        <v>1185</v>
      </c>
      <c r="G5" s="2291" t="s">
        <v>8</v>
      </c>
      <c r="H5" s="2300" t="s">
        <v>53</v>
      </c>
      <c r="I5" s="2301"/>
      <c r="J5" s="362" t="s">
        <v>489</v>
      </c>
      <c r="K5" s="363"/>
      <c r="L5" s="2318" t="s">
        <v>1199</v>
      </c>
      <c r="M5" s="2291" t="s">
        <v>11</v>
      </c>
      <c r="N5" s="2291" t="s">
        <v>12</v>
      </c>
      <c r="O5" s="364" t="s">
        <v>490</v>
      </c>
      <c r="P5" s="363"/>
      <c r="Q5" s="365"/>
      <c r="R5" s="2302" t="s">
        <v>491</v>
      </c>
      <c r="S5" s="2291" t="s">
        <v>14</v>
      </c>
      <c r="T5" s="2293" t="s">
        <v>15</v>
      </c>
      <c r="U5" s="2295" t="s">
        <v>16</v>
      </c>
    </row>
    <row r="6" spans="2:21" s="355" customFormat="1" ht="18" customHeight="1">
      <c r="B6" s="2311"/>
      <c r="C6" s="2314"/>
      <c r="D6" s="2317"/>
      <c r="E6" s="2292"/>
      <c r="F6" s="2284"/>
      <c r="G6" s="2292"/>
      <c r="H6" s="2298" t="s">
        <v>30</v>
      </c>
      <c r="I6" s="2299"/>
      <c r="J6" s="366" t="s">
        <v>492</v>
      </c>
      <c r="K6" s="367"/>
      <c r="L6" s="2292"/>
      <c r="M6" s="2292"/>
      <c r="N6" s="2292"/>
      <c r="O6" s="368" t="s">
        <v>450</v>
      </c>
      <c r="P6" s="358"/>
      <c r="Q6" s="369"/>
      <c r="R6" s="2303"/>
      <c r="S6" s="2292"/>
      <c r="T6" s="2294"/>
      <c r="U6" s="2296"/>
    </row>
    <row r="7" spans="2:21" s="355" customFormat="1" ht="18" customHeight="1">
      <c r="B7" s="2311"/>
      <c r="C7" s="2315"/>
      <c r="D7" s="2317"/>
      <c r="E7" s="2292"/>
      <c r="F7" s="2285"/>
      <c r="G7" s="2292"/>
      <c r="H7" s="370" t="s">
        <v>493</v>
      </c>
      <c r="I7" s="371" t="s">
        <v>494</v>
      </c>
      <c r="J7" s="370" t="s">
        <v>495</v>
      </c>
      <c r="K7" s="372" t="s">
        <v>496</v>
      </c>
      <c r="L7" s="2292"/>
      <c r="M7" s="2292"/>
      <c r="N7" s="2292"/>
      <c r="O7" s="373" t="s">
        <v>451</v>
      </c>
      <c r="P7" s="374" t="s">
        <v>452</v>
      </c>
      <c r="Q7" s="375" t="s">
        <v>453</v>
      </c>
      <c r="R7" s="2303"/>
      <c r="S7" s="2292"/>
      <c r="T7" s="2294"/>
      <c r="U7" s="2296"/>
    </row>
    <row r="8" spans="2:21" s="355" customFormat="1" ht="43.5" customHeight="1">
      <c r="B8" s="2312"/>
      <c r="C8" s="376" t="s">
        <v>27</v>
      </c>
      <c r="D8" s="1936" t="s">
        <v>1176</v>
      </c>
      <c r="E8" s="377" t="s">
        <v>221</v>
      </c>
      <c r="F8" s="1765" t="s">
        <v>1186</v>
      </c>
      <c r="G8" s="377" t="s">
        <v>222</v>
      </c>
      <c r="H8" s="378" t="s">
        <v>497</v>
      </c>
      <c r="I8" s="376" t="s">
        <v>498</v>
      </c>
      <c r="J8" s="378" t="s">
        <v>499</v>
      </c>
      <c r="K8" s="376" t="s">
        <v>500</v>
      </c>
      <c r="L8" s="377" t="s">
        <v>31</v>
      </c>
      <c r="M8" s="377" t="s">
        <v>32</v>
      </c>
      <c r="N8" s="377" t="s">
        <v>227</v>
      </c>
      <c r="O8" s="378" t="s">
        <v>454</v>
      </c>
      <c r="P8" s="379" t="s">
        <v>455</v>
      </c>
      <c r="Q8" s="376" t="s">
        <v>456</v>
      </c>
      <c r="R8" s="380" t="s">
        <v>457</v>
      </c>
      <c r="S8" s="377" t="s">
        <v>34</v>
      </c>
      <c r="T8" s="381" t="s">
        <v>229</v>
      </c>
      <c r="U8" s="2297"/>
    </row>
    <row r="9" spans="2:21" s="355" customFormat="1" ht="23.25" customHeight="1">
      <c r="B9" s="1937" t="s">
        <v>232</v>
      </c>
      <c r="C9" s="1938">
        <v>150880</v>
      </c>
      <c r="D9" s="1939" t="s">
        <v>233</v>
      </c>
      <c r="E9" s="1939" t="s">
        <v>233</v>
      </c>
      <c r="F9" s="1939" t="s">
        <v>233</v>
      </c>
      <c r="G9" s="1939" t="s">
        <v>233</v>
      </c>
      <c r="H9" s="1940" t="s">
        <v>233</v>
      </c>
      <c r="I9" s="1941" t="s">
        <v>233</v>
      </c>
      <c r="J9" s="1942">
        <v>1011</v>
      </c>
      <c r="K9" s="1943">
        <v>442</v>
      </c>
      <c r="L9" s="1939" t="s">
        <v>233</v>
      </c>
      <c r="M9" s="1939" t="s">
        <v>233</v>
      </c>
      <c r="N9" s="1939" t="s">
        <v>233</v>
      </c>
      <c r="O9" s="1940" t="s">
        <v>233</v>
      </c>
      <c r="P9" s="1944" t="s">
        <v>233</v>
      </c>
      <c r="Q9" s="1941" t="s">
        <v>233</v>
      </c>
      <c r="R9" s="1939" t="s">
        <v>233</v>
      </c>
      <c r="S9" s="1939" t="s">
        <v>233</v>
      </c>
      <c r="T9" s="1938">
        <v>268518</v>
      </c>
      <c r="U9" s="1945" t="s">
        <v>337</v>
      </c>
    </row>
    <row r="10" spans="2:21" s="355" customFormat="1" ht="23.25" customHeight="1">
      <c r="B10" s="1946" t="s">
        <v>235</v>
      </c>
      <c r="C10" s="1938">
        <v>174918</v>
      </c>
      <c r="D10" s="1939" t="s">
        <v>233</v>
      </c>
      <c r="E10" s="1939" t="s">
        <v>233</v>
      </c>
      <c r="F10" s="1939" t="s">
        <v>233</v>
      </c>
      <c r="G10" s="1939" t="s">
        <v>233</v>
      </c>
      <c r="H10" s="1940" t="s">
        <v>233</v>
      </c>
      <c r="I10" s="1941" t="s">
        <v>233</v>
      </c>
      <c r="J10" s="1940">
        <v>863</v>
      </c>
      <c r="K10" s="1943">
        <v>454</v>
      </c>
      <c r="L10" s="1939" t="s">
        <v>233</v>
      </c>
      <c r="M10" s="1939" t="s">
        <v>233</v>
      </c>
      <c r="N10" s="1939" t="s">
        <v>233</v>
      </c>
      <c r="O10" s="1940" t="s">
        <v>233</v>
      </c>
      <c r="P10" s="1944" t="s">
        <v>233</v>
      </c>
      <c r="Q10" s="1941" t="s">
        <v>233</v>
      </c>
      <c r="R10" s="1939" t="s">
        <v>233</v>
      </c>
      <c r="S10" s="1939" t="s">
        <v>233</v>
      </c>
      <c r="T10" s="1938">
        <v>372582</v>
      </c>
      <c r="U10" s="1947">
        <v>49</v>
      </c>
    </row>
    <row r="11" spans="2:21" s="355" customFormat="1" ht="23.25" customHeight="1">
      <c r="B11" s="1946" t="s">
        <v>236</v>
      </c>
      <c r="C11" s="1938">
        <v>180221</v>
      </c>
      <c r="D11" s="1939" t="s">
        <v>233</v>
      </c>
      <c r="E11" s="1938">
        <v>1588227</v>
      </c>
      <c r="F11" s="1938" t="s">
        <v>1165</v>
      </c>
      <c r="G11" s="1938">
        <v>253278</v>
      </c>
      <c r="H11" s="1942" t="s">
        <v>233</v>
      </c>
      <c r="I11" s="1948" t="s">
        <v>233</v>
      </c>
      <c r="J11" s="1940">
        <v>947</v>
      </c>
      <c r="K11" s="1943">
        <v>507</v>
      </c>
      <c r="L11" s="1939" t="s">
        <v>233</v>
      </c>
      <c r="M11" s="1939" t="s">
        <v>233</v>
      </c>
      <c r="N11" s="1938">
        <v>1858</v>
      </c>
      <c r="O11" s="1940" t="s">
        <v>233</v>
      </c>
      <c r="P11" s="1944" t="s">
        <v>233</v>
      </c>
      <c r="Q11" s="1941" t="s">
        <v>233</v>
      </c>
      <c r="R11" s="1939" t="s">
        <v>233</v>
      </c>
      <c r="S11" s="1939" t="s">
        <v>233</v>
      </c>
      <c r="T11" s="1938">
        <v>415043</v>
      </c>
      <c r="U11" s="1947">
        <v>50</v>
      </c>
    </row>
    <row r="12" spans="2:21" s="355" customFormat="1" ht="23.25" customHeight="1">
      <c r="B12" s="1949" t="s">
        <v>237</v>
      </c>
      <c r="C12" s="1950" t="s">
        <v>233</v>
      </c>
      <c r="D12" s="1950" t="s">
        <v>233</v>
      </c>
      <c r="E12" s="1951">
        <v>1713361</v>
      </c>
      <c r="F12" s="1951" t="s">
        <v>1165</v>
      </c>
      <c r="G12" s="1951">
        <v>443851</v>
      </c>
      <c r="H12" s="1952" t="s">
        <v>233</v>
      </c>
      <c r="I12" s="1953" t="s">
        <v>233</v>
      </c>
      <c r="J12" s="1954" t="s">
        <v>233</v>
      </c>
      <c r="K12" s="1955" t="s">
        <v>233</v>
      </c>
      <c r="L12" s="1950" t="s">
        <v>233</v>
      </c>
      <c r="M12" s="1950">
        <v>838</v>
      </c>
      <c r="N12" s="1951">
        <v>18997</v>
      </c>
      <c r="O12" s="1954" t="s">
        <v>233</v>
      </c>
      <c r="P12" s="1956" t="s">
        <v>233</v>
      </c>
      <c r="Q12" s="1957" t="s">
        <v>233</v>
      </c>
      <c r="R12" s="1950" t="s">
        <v>233</v>
      </c>
      <c r="S12" s="1950" t="s">
        <v>233</v>
      </c>
      <c r="T12" s="1950" t="s">
        <v>233</v>
      </c>
      <c r="U12" s="1958">
        <v>51</v>
      </c>
    </row>
    <row r="13" spans="2:21" s="355" customFormat="1" ht="23.25" customHeight="1">
      <c r="B13" s="1946" t="s">
        <v>238</v>
      </c>
      <c r="C13" s="1938">
        <v>174684</v>
      </c>
      <c r="D13" s="1939" t="s">
        <v>233</v>
      </c>
      <c r="E13" s="1938">
        <v>1682239</v>
      </c>
      <c r="F13" s="1938" t="s">
        <v>1165</v>
      </c>
      <c r="G13" s="1938">
        <v>565840</v>
      </c>
      <c r="H13" s="1942" t="s">
        <v>233</v>
      </c>
      <c r="I13" s="1948" t="s">
        <v>233</v>
      </c>
      <c r="J13" s="1940" t="s">
        <v>233</v>
      </c>
      <c r="K13" s="1943" t="s">
        <v>233</v>
      </c>
      <c r="L13" s="1939" t="s">
        <v>233</v>
      </c>
      <c r="M13" s="1938">
        <v>10293</v>
      </c>
      <c r="N13" s="1938">
        <v>28122</v>
      </c>
      <c r="O13" s="1940" t="s">
        <v>233</v>
      </c>
      <c r="P13" s="1944" t="s">
        <v>233</v>
      </c>
      <c r="Q13" s="1941" t="s">
        <v>233</v>
      </c>
      <c r="R13" s="1939" t="s">
        <v>233</v>
      </c>
      <c r="S13" s="1939" t="s">
        <v>233</v>
      </c>
      <c r="T13" s="1939" t="s">
        <v>233</v>
      </c>
      <c r="U13" s="1947">
        <v>52</v>
      </c>
    </row>
    <row r="14" spans="2:21" s="355" customFormat="1" ht="23.25" customHeight="1">
      <c r="B14" s="1946" t="s">
        <v>239</v>
      </c>
      <c r="C14" s="1938">
        <v>280288</v>
      </c>
      <c r="D14" s="1939" t="s">
        <v>233</v>
      </c>
      <c r="E14" s="1938">
        <v>1746709</v>
      </c>
      <c r="F14" s="1938" t="s">
        <v>1165</v>
      </c>
      <c r="G14" s="1938">
        <v>585767</v>
      </c>
      <c r="H14" s="1942" t="s">
        <v>233</v>
      </c>
      <c r="I14" s="1948" t="s">
        <v>233</v>
      </c>
      <c r="J14" s="1942">
        <v>1094</v>
      </c>
      <c r="K14" s="1943">
        <v>712</v>
      </c>
      <c r="L14" s="1939" t="s">
        <v>233</v>
      </c>
      <c r="M14" s="1938">
        <v>17385</v>
      </c>
      <c r="N14" s="1938">
        <v>79583</v>
      </c>
      <c r="O14" s="1940" t="s">
        <v>233</v>
      </c>
      <c r="P14" s="1944" t="s">
        <v>233</v>
      </c>
      <c r="Q14" s="1941" t="s">
        <v>233</v>
      </c>
      <c r="R14" s="1939" t="s">
        <v>233</v>
      </c>
      <c r="S14" s="1939" t="s">
        <v>233</v>
      </c>
      <c r="T14" s="1939" t="s">
        <v>233</v>
      </c>
      <c r="U14" s="1947">
        <v>53</v>
      </c>
    </row>
    <row r="15" spans="2:21" s="355" customFormat="1" ht="23.25" customHeight="1">
      <c r="B15" s="1946" t="s">
        <v>240</v>
      </c>
      <c r="C15" s="1938">
        <v>435906</v>
      </c>
      <c r="D15" s="1939" t="s">
        <v>233</v>
      </c>
      <c r="E15" s="1938">
        <v>1531488</v>
      </c>
      <c r="F15" s="1938" t="s">
        <v>1165</v>
      </c>
      <c r="G15" s="1938">
        <v>680191</v>
      </c>
      <c r="H15" s="1942" t="s">
        <v>233</v>
      </c>
      <c r="I15" s="1948" t="s">
        <v>233</v>
      </c>
      <c r="J15" s="1942">
        <v>1065</v>
      </c>
      <c r="K15" s="1943">
        <v>816</v>
      </c>
      <c r="L15" s="1939" t="s">
        <v>233</v>
      </c>
      <c r="M15" s="1938">
        <v>23903</v>
      </c>
      <c r="N15" s="1938">
        <v>81887</v>
      </c>
      <c r="O15" s="1940" t="s">
        <v>233</v>
      </c>
      <c r="P15" s="1944" t="s">
        <v>233</v>
      </c>
      <c r="Q15" s="1941" t="s">
        <v>233</v>
      </c>
      <c r="R15" s="1939" t="s">
        <v>233</v>
      </c>
      <c r="S15" s="1939" t="s">
        <v>233</v>
      </c>
      <c r="T15" s="1938">
        <v>603882</v>
      </c>
      <c r="U15" s="1947">
        <v>54</v>
      </c>
    </row>
    <row r="16" spans="2:21" s="355" customFormat="1" ht="23.25" customHeight="1">
      <c r="B16" s="1946" t="s">
        <v>241</v>
      </c>
      <c r="C16" s="1938">
        <v>500141</v>
      </c>
      <c r="D16" s="1959" t="s">
        <v>233</v>
      </c>
      <c r="E16" s="1938">
        <v>1663184</v>
      </c>
      <c r="F16" s="1938" t="s">
        <v>1165</v>
      </c>
      <c r="G16" s="1938">
        <v>715916</v>
      </c>
      <c r="H16" s="1942" t="s">
        <v>233</v>
      </c>
      <c r="I16" s="1948" t="s">
        <v>233</v>
      </c>
      <c r="J16" s="1940" t="s">
        <v>233</v>
      </c>
      <c r="K16" s="1943">
        <v>773</v>
      </c>
      <c r="L16" s="1939" t="s">
        <v>233</v>
      </c>
      <c r="M16" s="1938">
        <v>28407</v>
      </c>
      <c r="N16" s="1938">
        <v>94735</v>
      </c>
      <c r="O16" s="2306">
        <v>2310</v>
      </c>
      <c r="P16" s="2307"/>
      <c r="Q16" s="1941" t="s">
        <v>233</v>
      </c>
      <c r="R16" s="1939" t="s">
        <v>233</v>
      </c>
      <c r="S16" s="1939" t="s">
        <v>233</v>
      </c>
      <c r="T16" s="1938">
        <v>681506</v>
      </c>
      <c r="U16" s="1947">
        <v>55</v>
      </c>
    </row>
    <row r="17" spans="2:21" s="355" customFormat="1" ht="23.25" customHeight="1">
      <c r="B17" s="1949" t="s">
        <v>242</v>
      </c>
      <c r="C17" s="1951">
        <v>523285</v>
      </c>
      <c r="D17" s="1939" t="s">
        <v>233</v>
      </c>
      <c r="E17" s="1951">
        <v>1871682</v>
      </c>
      <c r="F17" s="1951" t="s">
        <v>1165</v>
      </c>
      <c r="G17" s="1951">
        <v>755847</v>
      </c>
      <c r="H17" s="1952" t="s">
        <v>233</v>
      </c>
      <c r="I17" s="1953" t="s">
        <v>233</v>
      </c>
      <c r="J17" s="1952">
        <v>1542</v>
      </c>
      <c r="K17" s="1955">
        <v>876</v>
      </c>
      <c r="L17" s="1950" t="s">
        <v>233</v>
      </c>
      <c r="M17" s="1951">
        <v>31117</v>
      </c>
      <c r="N17" s="1951">
        <v>107867</v>
      </c>
      <c r="O17" s="2308">
        <v>2702</v>
      </c>
      <c r="P17" s="2309"/>
      <c r="Q17" s="1957" t="s">
        <v>233</v>
      </c>
      <c r="R17" s="1950" t="s">
        <v>233</v>
      </c>
      <c r="S17" s="1950" t="s">
        <v>233</v>
      </c>
      <c r="T17" s="1951">
        <v>681980</v>
      </c>
      <c r="U17" s="1958">
        <v>56</v>
      </c>
    </row>
    <row r="18" spans="2:21" s="355" customFormat="1" ht="23.25" customHeight="1">
      <c r="B18" s="1946" t="s">
        <v>243</v>
      </c>
      <c r="C18" s="1938">
        <v>512310</v>
      </c>
      <c r="D18" s="1939" t="s">
        <v>233</v>
      </c>
      <c r="E18" s="1938">
        <v>1997931</v>
      </c>
      <c r="F18" s="1938" t="s">
        <v>1165</v>
      </c>
      <c r="G18" s="1938">
        <v>731036</v>
      </c>
      <c r="H18" s="1942" t="s">
        <v>233</v>
      </c>
      <c r="I18" s="1948" t="s">
        <v>233</v>
      </c>
      <c r="J18" s="1942">
        <v>2512</v>
      </c>
      <c r="K18" s="1943">
        <v>947</v>
      </c>
      <c r="L18" s="1939" t="s">
        <v>233</v>
      </c>
      <c r="M18" s="1938">
        <v>31903</v>
      </c>
      <c r="N18" s="1938">
        <v>113622</v>
      </c>
      <c r="O18" s="2304">
        <v>2825</v>
      </c>
      <c r="P18" s="2305"/>
      <c r="Q18" s="1941" t="s">
        <v>233</v>
      </c>
      <c r="R18" s="1939" t="s">
        <v>299</v>
      </c>
      <c r="S18" s="1939" t="s">
        <v>233</v>
      </c>
      <c r="T18" s="1938">
        <v>753888</v>
      </c>
      <c r="U18" s="1947">
        <v>57</v>
      </c>
    </row>
    <row r="19" spans="2:21" s="355" customFormat="1" ht="23.25" customHeight="1">
      <c r="B19" s="1946" t="s">
        <v>244</v>
      </c>
      <c r="C19" s="1938">
        <v>498910</v>
      </c>
      <c r="D19" s="1939" t="s">
        <v>233</v>
      </c>
      <c r="E19" s="1938">
        <v>1895967</v>
      </c>
      <c r="F19" s="1938" t="s">
        <v>1165</v>
      </c>
      <c r="G19" s="1938">
        <v>776753</v>
      </c>
      <c r="H19" s="1942" t="s">
        <v>233</v>
      </c>
      <c r="I19" s="1948" t="s">
        <v>233</v>
      </c>
      <c r="J19" s="1942">
        <v>2669</v>
      </c>
      <c r="K19" s="1960">
        <v>1018</v>
      </c>
      <c r="L19" s="1939" t="s">
        <v>233</v>
      </c>
      <c r="M19" s="1938">
        <v>31096</v>
      </c>
      <c r="N19" s="1938">
        <v>116083</v>
      </c>
      <c r="O19" s="2304">
        <v>2980</v>
      </c>
      <c r="P19" s="2305"/>
      <c r="Q19" s="1941" t="s">
        <v>233</v>
      </c>
      <c r="R19" s="1939" t="s">
        <v>299</v>
      </c>
      <c r="S19" s="1939" t="s">
        <v>233</v>
      </c>
      <c r="T19" s="1938">
        <v>786114</v>
      </c>
      <c r="U19" s="1947">
        <v>58</v>
      </c>
    </row>
    <row r="20" spans="2:21" s="355" customFormat="1" ht="23.25" customHeight="1">
      <c r="B20" s="1946" t="s">
        <v>245</v>
      </c>
      <c r="C20" s="1938">
        <v>501689</v>
      </c>
      <c r="D20" s="1939" t="s">
        <v>233</v>
      </c>
      <c r="E20" s="1938">
        <v>1974872</v>
      </c>
      <c r="F20" s="1938" t="s">
        <v>1165</v>
      </c>
      <c r="G20" s="1938">
        <v>854377</v>
      </c>
      <c r="H20" s="1942" t="s">
        <v>233</v>
      </c>
      <c r="I20" s="1948" t="s">
        <v>233</v>
      </c>
      <c r="J20" s="1942">
        <v>2903</v>
      </c>
      <c r="K20" s="1960">
        <v>1136</v>
      </c>
      <c r="L20" s="1939" t="s">
        <v>233</v>
      </c>
      <c r="M20" s="1938">
        <v>29197</v>
      </c>
      <c r="N20" s="1938">
        <v>117974</v>
      </c>
      <c r="O20" s="2304">
        <v>3139</v>
      </c>
      <c r="P20" s="2305"/>
      <c r="Q20" s="1941" t="s">
        <v>233</v>
      </c>
      <c r="R20" s="1939" t="s">
        <v>299</v>
      </c>
      <c r="S20" s="1939" t="s">
        <v>233</v>
      </c>
      <c r="T20" s="1938">
        <v>842544</v>
      </c>
      <c r="U20" s="1947">
        <v>59</v>
      </c>
    </row>
    <row r="21" spans="2:21" s="355" customFormat="1" ht="23.25" customHeight="1">
      <c r="B21" s="1946" t="s">
        <v>246</v>
      </c>
      <c r="C21" s="1938">
        <v>506150</v>
      </c>
      <c r="D21" s="1939" t="s">
        <v>233</v>
      </c>
      <c r="E21" s="1938">
        <v>1770483</v>
      </c>
      <c r="F21" s="1938" t="s">
        <v>1165</v>
      </c>
      <c r="G21" s="1938">
        <v>933738</v>
      </c>
      <c r="H21" s="1942" t="s">
        <v>233</v>
      </c>
      <c r="I21" s="1948" t="s">
        <v>233</v>
      </c>
      <c r="J21" s="1942">
        <v>2954</v>
      </c>
      <c r="K21" s="1960">
        <v>1592</v>
      </c>
      <c r="L21" s="1939" t="s">
        <v>233</v>
      </c>
      <c r="M21" s="1938">
        <v>30401</v>
      </c>
      <c r="N21" s="1938">
        <v>119809</v>
      </c>
      <c r="O21" s="2306">
        <v>3553</v>
      </c>
      <c r="P21" s="2307"/>
      <c r="Q21" s="1941" t="s">
        <v>233</v>
      </c>
      <c r="R21" s="1939" t="s">
        <v>299</v>
      </c>
      <c r="S21" s="1939" t="s">
        <v>233</v>
      </c>
      <c r="T21" s="1938">
        <v>912042</v>
      </c>
      <c r="U21" s="1947">
        <v>60</v>
      </c>
    </row>
    <row r="22" spans="2:21" s="355" customFormat="1" ht="23.25" customHeight="1">
      <c r="B22" s="1949" t="s">
        <v>248</v>
      </c>
      <c r="C22" s="1951">
        <v>525710</v>
      </c>
      <c r="D22" s="1950" t="s">
        <v>233</v>
      </c>
      <c r="E22" s="1951">
        <v>1401646</v>
      </c>
      <c r="F22" s="1951" t="s">
        <v>1165</v>
      </c>
      <c r="G22" s="1951">
        <v>956342</v>
      </c>
      <c r="H22" s="1952" t="s">
        <v>233</v>
      </c>
      <c r="I22" s="1953" t="s">
        <v>233</v>
      </c>
      <c r="J22" s="1952">
        <v>2877</v>
      </c>
      <c r="K22" s="1961">
        <v>1595</v>
      </c>
      <c r="L22" s="1950" t="s">
        <v>233</v>
      </c>
      <c r="M22" s="1951">
        <v>32893</v>
      </c>
      <c r="N22" s="1951">
        <v>121979</v>
      </c>
      <c r="O22" s="2308">
        <v>3505</v>
      </c>
      <c r="P22" s="2309"/>
      <c r="Q22" s="1957" t="s">
        <v>233</v>
      </c>
      <c r="R22" s="1950" t="s">
        <v>299</v>
      </c>
      <c r="S22" s="1950" t="s">
        <v>233</v>
      </c>
      <c r="T22" s="1951">
        <v>975211</v>
      </c>
      <c r="U22" s="1958">
        <v>61</v>
      </c>
    </row>
    <row r="23" spans="2:21" s="355" customFormat="1" ht="23.25" customHeight="1">
      <c r="B23" s="1946" t="s">
        <v>250</v>
      </c>
      <c r="C23" s="1938">
        <v>541733</v>
      </c>
      <c r="D23" s="1939" t="s">
        <v>233</v>
      </c>
      <c r="E23" s="1938">
        <v>1947657</v>
      </c>
      <c r="F23" s="1938" t="s">
        <v>1165</v>
      </c>
      <c r="G23" s="1938">
        <v>1016171</v>
      </c>
      <c r="H23" s="1942" t="s">
        <v>233</v>
      </c>
      <c r="I23" s="1948" t="s">
        <v>233</v>
      </c>
      <c r="J23" s="1942">
        <v>2928</v>
      </c>
      <c r="K23" s="1960">
        <v>1702</v>
      </c>
      <c r="L23" s="1939" t="s">
        <v>233</v>
      </c>
      <c r="M23" s="1938">
        <v>38348</v>
      </c>
      <c r="N23" s="1938">
        <v>128153</v>
      </c>
      <c r="O23" s="2304">
        <v>3813</v>
      </c>
      <c r="P23" s="2305"/>
      <c r="Q23" s="1941" t="s">
        <v>233</v>
      </c>
      <c r="R23" s="1939" t="s">
        <v>299</v>
      </c>
      <c r="S23" s="1939" t="s">
        <v>233</v>
      </c>
      <c r="T23" s="1938">
        <v>982864</v>
      </c>
      <c r="U23" s="1947">
        <v>62</v>
      </c>
    </row>
    <row r="24" spans="2:21" s="355" customFormat="1" ht="23.25" customHeight="1">
      <c r="B24" s="1946" t="s">
        <v>252</v>
      </c>
      <c r="C24" s="1938">
        <v>574024</v>
      </c>
      <c r="D24" s="1939" t="s">
        <v>233</v>
      </c>
      <c r="E24" s="1938">
        <v>2491231</v>
      </c>
      <c r="F24" s="1938" t="s">
        <v>1165</v>
      </c>
      <c r="G24" s="1938">
        <v>987426</v>
      </c>
      <c r="H24" s="1942" t="s">
        <v>233</v>
      </c>
      <c r="I24" s="1948" t="s">
        <v>233</v>
      </c>
      <c r="J24" s="1942">
        <v>3549</v>
      </c>
      <c r="K24" s="1960">
        <v>1824</v>
      </c>
      <c r="L24" s="1939" t="s">
        <v>233</v>
      </c>
      <c r="M24" s="1938">
        <v>42761</v>
      </c>
      <c r="N24" s="1938">
        <v>138479</v>
      </c>
      <c r="O24" s="1962">
        <v>3109</v>
      </c>
      <c r="P24" s="1963">
        <v>1413</v>
      </c>
      <c r="Q24" s="1941" t="s">
        <v>233</v>
      </c>
      <c r="R24" s="1939" t="s">
        <v>299</v>
      </c>
      <c r="S24" s="1939" t="s">
        <v>233</v>
      </c>
      <c r="T24" s="1938">
        <v>1101799</v>
      </c>
      <c r="U24" s="1947">
        <v>63</v>
      </c>
    </row>
    <row r="25" spans="2:21" s="355" customFormat="1" ht="23.25" customHeight="1">
      <c r="B25" s="1946" t="s">
        <v>254</v>
      </c>
      <c r="C25" s="1938">
        <v>596180</v>
      </c>
      <c r="D25" s="1939" t="s">
        <v>233</v>
      </c>
      <c r="E25" s="1938">
        <v>2426802</v>
      </c>
      <c r="F25" s="1938" t="s">
        <v>1165</v>
      </c>
      <c r="G25" s="1938">
        <v>871534</v>
      </c>
      <c r="H25" s="1942" t="s">
        <v>233</v>
      </c>
      <c r="I25" s="1948" t="s">
        <v>233</v>
      </c>
      <c r="J25" s="1942">
        <v>4017</v>
      </c>
      <c r="K25" s="1960">
        <v>1797</v>
      </c>
      <c r="L25" s="1939">
        <v>158</v>
      </c>
      <c r="M25" s="1938">
        <v>50995</v>
      </c>
      <c r="N25" s="1938">
        <v>149384</v>
      </c>
      <c r="O25" s="1962">
        <v>3688</v>
      </c>
      <c r="P25" s="1963">
        <v>2128</v>
      </c>
      <c r="Q25" s="1941" t="s">
        <v>233</v>
      </c>
      <c r="R25" s="1964" t="s">
        <v>503</v>
      </c>
      <c r="S25" s="1939" t="s">
        <v>233</v>
      </c>
      <c r="T25" s="1938">
        <v>1272981</v>
      </c>
      <c r="U25" s="1947">
        <v>64</v>
      </c>
    </row>
    <row r="26" spans="2:21" s="355" customFormat="1" ht="23.25" customHeight="1">
      <c r="B26" s="1946" t="s">
        <v>256</v>
      </c>
      <c r="C26" s="1938">
        <v>666658</v>
      </c>
      <c r="D26" s="1959" t="s">
        <v>233</v>
      </c>
      <c r="E26" s="1938">
        <v>2359558</v>
      </c>
      <c r="F26" s="1938" t="s">
        <v>1165</v>
      </c>
      <c r="G26" s="1938">
        <v>1160075</v>
      </c>
      <c r="H26" s="1942" t="s">
        <v>233</v>
      </c>
      <c r="I26" s="1948" t="s">
        <v>233</v>
      </c>
      <c r="J26" s="1942">
        <v>4267</v>
      </c>
      <c r="K26" s="1960">
        <v>1783</v>
      </c>
      <c r="L26" s="1939">
        <v>285</v>
      </c>
      <c r="M26" s="1938">
        <v>55728</v>
      </c>
      <c r="N26" s="1938">
        <v>162349</v>
      </c>
      <c r="O26" s="1962">
        <v>4790</v>
      </c>
      <c r="P26" s="1963">
        <v>2061</v>
      </c>
      <c r="Q26" s="1941" t="s">
        <v>233</v>
      </c>
      <c r="R26" s="1964" t="s">
        <v>504</v>
      </c>
      <c r="S26" s="1939" t="s">
        <v>233</v>
      </c>
      <c r="T26" s="1938">
        <v>1291102</v>
      </c>
      <c r="U26" s="1947">
        <v>65</v>
      </c>
    </row>
    <row r="27" spans="2:21" s="355" customFormat="1" ht="23.25" customHeight="1">
      <c r="B27" s="1949" t="s">
        <v>258</v>
      </c>
      <c r="C27" s="1951">
        <v>693900</v>
      </c>
      <c r="D27" s="1939" t="s">
        <v>233</v>
      </c>
      <c r="E27" s="1951">
        <v>2133508</v>
      </c>
      <c r="F27" s="1951" t="s">
        <v>1165</v>
      </c>
      <c r="G27" s="1951">
        <v>1556983</v>
      </c>
      <c r="H27" s="1952" t="s">
        <v>233</v>
      </c>
      <c r="I27" s="1953" t="s">
        <v>233</v>
      </c>
      <c r="J27" s="1952">
        <v>4597</v>
      </c>
      <c r="K27" s="1961">
        <v>2137</v>
      </c>
      <c r="L27" s="1950">
        <v>433</v>
      </c>
      <c r="M27" s="1951">
        <v>55371</v>
      </c>
      <c r="N27" s="1951">
        <v>178279</v>
      </c>
      <c r="O27" s="1965">
        <v>6104</v>
      </c>
      <c r="P27" s="1966">
        <v>2240</v>
      </c>
      <c r="Q27" s="1957" t="s">
        <v>233</v>
      </c>
      <c r="R27" s="1967" t="s">
        <v>505</v>
      </c>
      <c r="S27" s="1950" t="s">
        <v>233</v>
      </c>
      <c r="T27" s="1951">
        <v>1300920</v>
      </c>
      <c r="U27" s="1958">
        <v>66</v>
      </c>
    </row>
    <row r="28" spans="2:21" s="355" customFormat="1" ht="23.25" customHeight="1">
      <c r="B28" s="1946" t="s">
        <v>260</v>
      </c>
      <c r="C28" s="1938">
        <v>731843</v>
      </c>
      <c r="D28" s="1939" t="s">
        <v>233</v>
      </c>
      <c r="E28" s="1938">
        <v>1947237</v>
      </c>
      <c r="F28" s="1938" t="s">
        <v>1165</v>
      </c>
      <c r="G28" s="1938">
        <v>1603122</v>
      </c>
      <c r="H28" s="1942" t="s">
        <v>233</v>
      </c>
      <c r="I28" s="1948" t="s">
        <v>233</v>
      </c>
      <c r="J28" s="1942">
        <v>4628</v>
      </c>
      <c r="K28" s="1960">
        <v>2282</v>
      </c>
      <c r="L28" s="1938">
        <v>2431</v>
      </c>
      <c r="M28" s="1938">
        <v>74695</v>
      </c>
      <c r="N28" s="1938">
        <v>187418</v>
      </c>
      <c r="O28" s="1962">
        <v>7413</v>
      </c>
      <c r="P28" s="1963">
        <v>2407</v>
      </c>
      <c r="Q28" s="1941" t="s">
        <v>233</v>
      </c>
      <c r="R28" s="1964" t="s">
        <v>506</v>
      </c>
      <c r="S28" s="1939" t="s">
        <v>233</v>
      </c>
      <c r="T28" s="1938">
        <v>1354507</v>
      </c>
      <c r="U28" s="1947">
        <v>67</v>
      </c>
    </row>
    <row r="29" spans="2:21" s="355" customFormat="1" ht="23.25" customHeight="1">
      <c r="B29" s="1946" t="s">
        <v>262</v>
      </c>
      <c r="C29" s="1938">
        <v>773760</v>
      </c>
      <c r="D29" s="1939" t="s">
        <v>233</v>
      </c>
      <c r="E29" s="1938">
        <v>1846787</v>
      </c>
      <c r="F29" s="1938" t="s">
        <v>1165</v>
      </c>
      <c r="G29" s="1938">
        <v>1601499</v>
      </c>
      <c r="H29" s="1942" t="s">
        <v>233</v>
      </c>
      <c r="I29" s="1948" t="s">
        <v>233</v>
      </c>
      <c r="J29" s="1942">
        <v>4738</v>
      </c>
      <c r="K29" s="1960">
        <v>2434</v>
      </c>
      <c r="L29" s="1938">
        <v>4421</v>
      </c>
      <c r="M29" s="1938">
        <v>100166</v>
      </c>
      <c r="N29" s="1938">
        <v>194628</v>
      </c>
      <c r="O29" s="1962">
        <v>9149</v>
      </c>
      <c r="P29" s="1963">
        <v>2740</v>
      </c>
      <c r="Q29" s="1941" t="s">
        <v>233</v>
      </c>
      <c r="R29" s="1964" t="s">
        <v>507</v>
      </c>
      <c r="S29" s="1939" t="s">
        <v>233</v>
      </c>
      <c r="T29" s="1938">
        <v>1375459</v>
      </c>
      <c r="U29" s="1947">
        <v>68</v>
      </c>
    </row>
    <row r="30" spans="2:21" s="355" customFormat="1" ht="23.25" customHeight="1">
      <c r="B30" s="1946" t="s">
        <v>264</v>
      </c>
      <c r="C30" s="1938">
        <v>825437</v>
      </c>
      <c r="D30" s="1939" t="s">
        <v>233</v>
      </c>
      <c r="E30" s="1938">
        <v>1737458</v>
      </c>
      <c r="F30" s="1938" t="s">
        <v>1165</v>
      </c>
      <c r="G30" s="1938">
        <v>1496972</v>
      </c>
      <c r="H30" s="1942" t="s">
        <v>233</v>
      </c>
      <c r="I30" s="1948" t="s">
        <v>233</v>
      </c>
      <c r="J30" s="1942">
        <v>4925</v>
      </c>
      <c r="K30" s="1960">
        <v>2664</v>
      </c>
      <c r="L30" s="1938">
        <v>5616</v>
      </c>
      <c r="M30" s="1938">
        <v>111091</v>
      </c>
      <c r="N30" s="1938">
        <v>217805</v>
      </c>
      <c r="O30" s="1962">
        <v>9350</v>
      </c>
      <c r="P30" s="1963">
        <v>2945</v>
      </c>
      <c r="Q30" s="1941" t="s">
        <v>233</v>
      </c>
      <c r="R30" s="1964" t="s">
        <v>508</v>
      </c>
      <c r="S30" s="1939" t="s">
        <v>233</v>
      </c>
      <c r="T30" s="1938">
        <v>1393453</v>
      </c>
      <c r="U30" s="1947">
        <v>69</v>
      </c>
    </row>
    <row r="31" spans="2:21" s="355" customFormat="1" ht="23.25" customHeight="1">
      <c r="B31" s="1946" t="s">
        <v>265</v>
      </c>
      <c r="C31" s="1938">
        <v>872088</v>
      </c>
      <c r="D31" s="1939" t="s">
        <v>233</v>
      </c>
      <c r="E31" s="1938">
        <v>1667064</v>
      </c>
      <c r="F31" s="1938" t="s">
        <v>1165</v>
      </c>
      <c r="G31" s="1938">
        <v>1402962</v>
      </c>
      <c r="H31" s="1942" t="s">
        <v>233</v>
      </c>
      <c r="I31" s="1948" t="s">
        <v>233</v>
      </c>
      <c r="J31" s="1942">
        <v>5220</v>
      </c>
      <c r="K31" s="1960">
        <v>2622</v>
      </c>
      <c r="L31" s="1938">
        <v>6245</v>
      </c>
      <c r="M31" s="1938">
        <v>114803</v>
      </c>
      <c r="N31" s="1938">
        <v>240921</v>
      </c>
      <c r="O31" s="1962">
        <v>9415</v>
      </c>
      <c r="P31" s="1963">
        <v>3152</v>
      </c>
      <c r="Q31" s="1941" t="s">
        <v>233</v>
      </c>
      <c r="R31" s="1964">
        <v>310</v>
      </c>
      <c r="S31" s="1939" t="s">
        <v>233</v>
      </c>
      <c r="T31" s="1938">
        <v>1320345</v>
      </c>
      <c r="U31" s="1947">
        <v>70</v>
      </c>
    </row>
    <row r="32" spans="2:21" s="355" customFormat="1" ht="23.25" customHeight="1">
      <c r="B32" s="1949" t="s">
        <v>266</v>
      </c>
      <c r="C32" s="1951">
        <v>961174</v>
      </c>
      <c r="D32" s="1950" t="s">
        <v>233</v>
      </c>
      <c r="E32" s="1951">
        <v>1621728</v>
      </c>
      <c r="F32" s="1951" t="s">
        <v>1165</v>
      </c>
      <c r="G32" s="1951">
        <v>1359654</v>
      </c>
      <c r="H32" s="1952" t="s">
        <v>233</v>
      </c>
      <c r="I32" s="1953" t="s">
        <v>233</v>
      </c>
      <c r="J32" s="1952">
        <v>4921</v>
      </c>
      <c r="K32" s="1961">
        <v>2607</v>
      </c>
      <c r="L32" s="1951">
        <v>6282</v>
      </c>
      <c r="M32" s="1951">
        <v>117512</v>
      </c>
      <c r="N32" s="1951">
        <v>272949</v>
      </c>
      <c r="O32" s="1965">
        <v>10823</v>
      </c>
      <c r="P32" s="1966">
        <v>2971</v>
      </c>
      <c r="Q32" s="1957" t="s">
        <v>233</v>
      </c>
      <c r="R32" s="1967">
        <v>302</v>
      </c>
      <c r="S32" s="1950" t="s">
        <v>233</v>
      </c>
      <c r="T32" s="1951">
        <v>1243982</v>
      </c>
      <c r="U32" s="1958">
        <v>71</v>
      </c>
    </row>
    <row r="33" spans="2:21" s="355" customFormat="1" ht="23.25" customHeight="1">
      <c r="B33" s="1946" t="s">
        <v>267</v>
      </c>
      <c r="C33" s="1938">
        <v>972221</v>
      </c>
      <c r="D33" s="1939" t="s">
        <v>233</v>
      </c>
      <c r="E33" s="1938">
        <v>1561360</v>
      </c>
      <c r="F33" s="1938" t="s">
        <v>1165</v>
      </c>
      <c r="G33" s="1938">
        <v>1318548</v>
      </c>
      <c r="H33" s="1942" t="s">
        <v>233</v>
      </c>
      <c r="I33" s="1948" t="s">
        <v>233</v>
      </c>
      <c r="J33" s="1942">
        <v>4936</v>
      </c>
      <c r="K33" s="1960">
        <v>2738</v>
      </c>
      <c r="L33" s="1938">
        <v>6998</v>
      </c>
      <c r="M33" s="1938">
        <v>118390</v>
      </c>
      <c r="N33" s="1938">
        <v>292946</v>
      </c>
      <c r="O33" s="1962">
        <v>11168</v>
      </c>
      <c r="P33" s="1963">
        <v>3106</v>
      </c>
      <c r="Q33" s="1941" t="s">
        <v>233</v>
      </c>
      <c r="R33" s="1964">
        <v>337</v>
      </c>
      <c r="S33" s="1939" t="s">
        <v>233</v>
      </c>
      <c r="T33" s="1938">
        <v>1220051</v>
      </c>
      <c r="U33" s="1947">
        <v>72</v>
      </c>
    </row>
    <row r="34" spans="2:21" s="355" customFormat="1" ht="23.25" customHeight="1">
      <c r="B34" s="1946" t="s">
        <v>268</v>
      </c>
      <c r="C34" s="1938">
        <v>948502</v>
      </c>
      <c r="D34" s="1939" t="s">
        <v>233</v>
      </c>
      <c r="E34" s="1938">
        <v>1542904</v>
      </c>
      <c r="F34" s="1938" t="s">
        <v>1165</v>
      </c>
      <c r="G34" s="1938">
        <v>1325777</v>
      </c>
      <c r="H34" s="1942" t="s">
        <v>233</v>
      </c>
      <c r="I34" s="1948" t="s">
        <v>233</v>
      </c>
      <c r="J34" s="1942">
        <v>5069</v>
      </c>
      <c r="K34" s="1960">
        <v>3075</v>
      </c>
      <c r="L34" s="1938">
        <v>7569</v>
      </c>
      <c r="M34" s="1938">
        <v>125593</v>
      </c>
      <c r="N34" s="1938">
        <v>297166</v>
      </c>
      <c r="O34" s="1962">
        <v>12555</v>
      </c>
      <c r="P34" s="1963">
        <v>2791</v>
      </c>
      <c r="Q34" s="1941" t="s">
        <v>233</v>
      </c>
      <c r="R34" s="1964">
        <v>317</v>
      </c>
      <c r="S34" s="1939" t="s">
        <v>233</v>
      </c>
      <c r="T34" s="1938">
        <v>1156650</v>
      </c>
      <c r="U34" s="1947">
        <v>73</v>
      </c>
    </row>
    <row r="35" spans="2:21" s="355" customFormat="1" ht="23.25" customHeight="1">
      <c r="B35" s="1946" t="s">
        <v>269</v>
      </c>
      <c r="C35" s="1938">
        <v>1150721</v>
      </c>
      <c r="D35" s="1939" t="s">
        <v>233</v>
      </c>
      <c r="E35" s="1938">
        <v>1623574</v>
      </c>
      <c r="F35" s="1938" t="s">
        <v>1165</v>
      </c>
      <c r="G35" s="1938">
        <v>1336839</v>
      </c>
      <c r="H35" s="1942" t="s">
        <v>233</v>
      </c>
      <c r="I35" s="1948" t="s">
        <v>233</v>
      </c>
      <c r="J35" s="1942">
        <v>5304</v>
      </c>
      <c r="K35" s="1960">
        <v>3032</v>
      </c>
      <c r="L35" s="1938">
        <v>8100</v>
      </c>
      <c r="M35" s="1938">
        <v>130786</v>
      </c>
      <c r="N35" s="1938">
        <v>300135</v>
      </c>
      <c r="O35" s="1962">
        <v>13832</v>
      </c>
      <c r="P35" s="1963">
        <v>2757</v>
      </c>
      <c r="Q35" s="1941" t="s">
        <v>233</v>
      </c>
      <c r="R35" s="1964">
        <v>320</v>
      </c>
      <c r="S35" s="1939" t="s">
        <v>233</v>
      </c>
      <c r="T35" s="1938">
        <v>995907</v>
      </c>
      <c r="U35" s="1947">
        <v>74</v>
      </c>
    </row>
    <row r="36" spans="2:21" s="355" customFormat="1" ht="23.25" customHeight="1">
      <c r="B36" s="1946" t="s">
        <v>270</v>
      </c>
      <c r="C36" s="1938">
        <v>1201244</v>
      </c>
      <c r="D36" s="1959" t="s">
        <v>233</v>
      </c>
      <c r="E36" s="1938">
        <v>1580495</v>
      </c>
      <c r="F36" s="1938" t="s">
        <v>1165</v>
      </c>
      <c r="G36" s="1938">
        <v>1327407</v>
      </c>
      <c r="H36" s="1942" t="s">
        <v>233</v>
      </c>
      <c r="I36" s="1948" t="s">
        <v>233</v>
      </c>
      <c r="J36" s="1942">
        <v>5348</v>
      </c>
      <c r="K36" s="1960">
        <v>3498</v>
      </c>
      <c r="L36" s="1938">
        <v>8346</v>
      </c>
      <c r="M36" s="1938">
        <v>140938</v>
      </c>
      <c r="N36" s="1938">
        <v>313072</v>
      </c>
      <c r="O36" s="1962">
        <v>13505</v>
      </c>
      <c r="P36" s="1963">
        <v>2882</v>
      </c>
      <c r="Q36" s="1941" t="s">
        <v>233</v>
      </c>
      <c r="R36" s="1964">
        <v>361</v>
      </c>
      <c r="S36" s="1939" t="s">
        <v>233</v>
      </c>
      <c r="T36" s="1938">
        <v>1095262</v>
      </c>
      <c r="U36" s="1947">
        <v>75</v>
      </c>
    </row>
    <row r="37" spans="2:21" s="355" customFormat="1" ht="23.25" customHeight="1">
      <c r="B37" s="1949" t="s">
        <v>271</v>
      </c>
      <c r="C37" s="1951">
        <v>1209152</v>
      </c>
      <c r="D37" s="1939" t="s">
        <v>233</v>
      </c>
      <c r="E37" s="1951">
        <v>1563868</v>
      </c>
      <c r="F37" s="1951" t="s">
        <v>1165</v>
      </c>
      <c r="G37" s="1951">
        <v>1325087</v>
      </c>
      <c r="H37" s="1952" t="s">
        <v>233</v>
      </c>
      <c r="I37" s="1953" t="s">
        <v>233</v>
      </c>
      <c r="J37" s="1952">
        <v>5416</v>
      </c>
      <c r="K37" s="1961">
        <v>3908</v>
      </c>
      <c r="L37" s="1951">
        <v>8578</v>
      </c>
      <c r="M37" s="1951">
        <v>150863</v>
      </c>
      <c r="N37" s="1951">
        <v>326167</v>
      </c>
      <c r="O37" s="1965">
        <v>13349</v>
      </c>
      <c r="P37" s="1966">
        <v>3082</v>
      </c>
      <c r="Q37" s="1957" t="s">
        <v>233</v>
      </c>
      <c r="R37" s="1967">
        <v>376</v>
      </c>
      <c r="S37" s="1950" t="s">
        <v>233</v>
      </c>
      <c r="T37" s="1951">
        <v>1110893</v>
      </c>
      <c r="U37" s="1958">
        <v>76</v>
      </c>
    </row>
    <row r="38" spans="2:21" s="355" customFormat="1" ht="23.25" customHeight="1">
      <c r="B38" s="1946" t="s">
        <v>272</v>
      </c>
      <c r="C38" s="1938">
        <v>1244295</v>
      </c>
      <c r="D38" s="1939" t="s">
        <v>233</v>
      </c>
      <c r="E38" s="1938">
        <v>1579953</v>
      </c>
      <c r="F38" s="1938" t="s">
        <v>1165</v>
      </c>
      <c r="G38" s="1938">
        <v>1403343</v>
      </c>
      <c r="H38" s="1942" t="s">
        <v>233</v>
      </c>
      <c r="I38" s="1948" t="s">
        <v>233</v>
      </c>
      <c r="J38" s="1942">
        <v>5451</v>
      </c>
      <c r="K38" s="1960">
        <v>4115</v>
      </c>
      <c r="L38" s="1938">
        <v>8125</v>
      </c>
      <c r="M38" s="1938">
        <v>160044</v>
      </c>
      <c r="N38" s="1938">
        <v>339819</v>
      </c>
      <c r="O38" s="1962">
        <v>14900</v>
      </c>
      <c r="P38" s="1963">
        <v>3257</v>
      </c>
      <c r="Q38" s="1941" t="s">
        <v>233</v>
      </c>
      <c r="R38" s="1964">
        <v>387</v>
      </c>
      <c r="S38" s="1938">
        <v>95997</v>
      </c>
      <c r="T38" s="1938">
        <v>991860</v>
      </c>
      <c r="U38" s="1947">
        <v>77</v>
      </c>
    </row>
    <row r="39" spans="2:21" s="355" customFormat="1" ht="23.25" customHeight="1">
      <c r="B39" s="1946" t="s">
        <v>273</v>
      </c>
      <c r="C39" s="1938">
        <v>1290023</v>
      </c>
      <c r="D39" s="1939" t="s">
        <v>233</v>
      </c>
      <c r="E39" s="1938">
        <v>1607183</v>
      </c>
      <c r="F39" s="1938" t="s">
        <v>1165</v>
      </c>
      <c r="G39" s="1938">
        <v>1392320</v>
      </c>
      <c r="H39" s="1942" t="s">
        <v>233</v>
      </c>
      <c r="I39" s="1948" t="s">
        <v>233</v>
      </c>
      <c r="J39" s="1942">
        <v>5669</v>
      </c>
      <c r="K39" s="1960">
        <v>4533</v>
      </c>
      <c r="L39" s="1938">
        <v>8137</v>
      </c>
      <c r="M39" s="1938">
        <v>162626</v>
      </c>
      <c r="N39" s="1938">
        <v>356981</v>
      </c>
      <c r="O39" s="1962">
        <v>15723</v>
      </c>
      <c r="P39" s="1963">
        <v>3181</v>
      </c>
      <c r="Q39" s="1941" t="s">
        <v>233</v>
      </c>
      <c r="R39" s="1964">
        <v>298</v>
      </c>
      <c r="S39" s="1938">
        <v>177465</v>
      </c>
      <c r="T39" s="1938">
        <v>924010</v>
      </c>
      <c r="U39" s="1947">
        <v>78</v>
      </c>
    </row>
    <row r="40" spans="2:21" s="355" customFormat="1" ht="23.25" customHeight="1">
      <c r="B40" s="1946" t="s">
        <v>274</v>
      </c>
      <c r="C40" s="1938">
        <v>1320838</v>
      </c>
      <c r="D40" s="1939" t="s">
        <v>233</v>
      </c>
      <c r="E40" s="1938">
        <v>1635460</v>
      </c>
      <c r="F40" s="1938" t="s">
        <v>1165</v>
      </c>
      <c r="G40" s="1938">
        <v>1383539</v>
      </c>
      <c r="H40" s="1942" t="s">
        <v>233</v>
      </c>
      <c r="I40" s="1948" t="s">
        <v>233</v>
      </c>
      <c r="J40" s="1942">
        <v>6053</v>
      </c>
      <c r="K40" s="1960">
        <v>4830</v>
      </c>
      <c r="L40" s="1938">
        <v>8485</v>
      </c>
      <c r="M40" s="1938">
        <v>170816</v>
      </c>
      <c r="N40" s="1938">
        <v>374887</v>
      </c>
      <c r="O40" s="1962">
        <v>15846</v>
      </c>
      <c r="P40" s="1963">
        <v>3444</v>
      </c>
      <c r="Q40" s="1941" t="s">
        <v>233</v>
      </c>
      <c r="R40" s="1964">
        <v>153</v>
      </c>
      <c r="S40" s="1938">
        <v>194870</v>
      </c>
      <c r="T40" s="1938">
        <v>912894</v>
      </c>
      <c r="U40" s="1947">
        <v>79</v>
      </c>
    </row>
    <row r="41" spans="2:21" s="355" customFormat="1" ht="23.25" customHeight="1">
      <c r="B41" s="1946" t="s">
        <v>275</v>
      </c>
      <c r="C41" s="1938">
        <v>1323137</v>
      </c>
      <c r="D41" s="1939" t="s">
        <v>233</v>
      </c>
      <c r="E41" s="1938">
        <v>1723025</v>
      </c>
      <c r="F41" s="1938" t="s">
        <v>1165</v>
      </c>
      <c r="G41" s="1938">
        <v>1399292</v>
      </c>
      <c r="H41" s="1942" t="s">
        <v>233</v>
      </c>
      <c r="I41" s="1948" t="s">
        <v>233</v>
      </c>
      <c r="J41" s="1942">
        <v>7168</v>
      </c>
      <c r="K41" s="1960">
        <v>5020</v>
      </c>
      <c r="L41" s="1938">
        <v>7951</v>
      </c>
      <c r="M41" s="1938">
        <v>169930</v>
      </c>
      <c r="N41" s="1938">
        <v>378666</v>
      </c>
      <c r="O41" s="1962">
        <v>15258</v>
      </c>
      <c r="P41" s="1963">
        <v>3614</v>
      </c>
      <c r="Q41" s="1941" t="s">
        <v>233</v>
      </c>
      <c r="R41" s="1964">
        <v>86</v>
      </c>
      <c r="S41" s="1938">
        <v>202738</v>
      </c>
      <c r="T41" s="1938">
        <v>895973</v>
      </c>
      <c r="U41" s="1947">
        <v>80</v>
      </c>
    </row>
    <row r="42" spans="2:21" s="355" customFormat="1" ht="23.25" customHeight="1">
      <c r="B42" s="1949" t="s">
        <v>276</v>
      </c>
      <c r="C42" s="1951">
        <v>1279727</v>
      </c>
      <c r="D42" s="1950" t="s">
        <v>233</v>
      </c>
      <c r="E42" s="1951">
        <v>1677764</v>
      </c>
      <c r="F42" s="1951" t="s">
        <v>1165</v>
      </c>
      <c r="G42" s="1951">
        <v>1424273</v>
      </c>
      <c r="H42" s="1952" t="s">
        <v>233</v>
      </c>
      <c r="I42" s="1953" t="s">
        <v>233</v>
      </c>
      <c r="J42" s="1952">
        <v>7747</v>
      </c>
      <c r="K42" s="1961">
        <v>5262</v>
      </c>
      <c r="L42" s="1951">
        <v>7933</v>
      </c>
      <c r="M42" s="1951">
        <v>166743</v>
      </c>
      <c r="N42" s="1951">
        <v>386057</v>
      </c>
      <c r="O42" s="1965">
        <v>15320</v>
      </c>
      <c r="P42" s="1966">
        <v>3887</v>
      </c>
      <c r="Q42" s="1957" t="s">
        <v>233</v>
      </c>
      <c r="R42" s="1950" t="s">
        <v>233</v>
      </c>
      <c r="S42" s="1951">
        <v>208669</v>
      </c>
      <c r="T42" s="1951">
        <v>878808</v>
      </c>
      <c r="U42" s="1958">
        <v>81</v>
      </c>
    </row>
    <row r="43" spans="2:21" s="355" customFormat="1" ht="23.25" customHeight="1">
      <c r="B43" s="1946" t="s">
        <v>277</v>
      </c>
      <c r="C43" s="1938">
        <v>1194788</v>
      </c>
      <c r="D43" s="1939" t="s">
        <v>233</v>
      </c>
      <c r="E43" s="1938">
        <v>1556578</v>
      </c>
      <c r="F43" s="1938" t="s">
        <v>1165</v>
      </c>
      <c r="G43" s="1938">
        <v>1449109</v>
      </c>
      <c r="H43" s="1942" t="s">
        <v>233</v>
      </c>
      <c r="I43" s="1948" t="s">
        <v>233</v>
      </c>
      <c r="J43" s="1942">
        <v>7611</v>
      </c>
      <c r="K43" s="1960">
        <v>5654</v>
      </c>
      <c r="L43" s="1938">
        <v>7930</v>
      </c>
      <c r="M43" s="1938">
        <v>167170</v>
      </c>
      <c r="N43" s="1938">
        <v>382466</v>
      </c>
      <c r="O43" s="1962">
        <v>15855</v>
      </c>
      <c r="P43" s="1963">
        <v>3969</v>
      </c>
      <c r="Q43" s="1941" t="s">
        <v>233</v>
      </c>
      <c r="R43" s="1939" t="s">
        <v>233</v>
      </c>
      <c r="S43" s="1938">
        <v>231075</v>
      </c>
      <c r="T43" s="1938">
        <v>814901</v>
      </c>
      <c r="U43" s="1947">
        <v>82</v>
      </c>
    </row>
    <row r="44" spans="2:21" s="355" customFormat="1" ht="23.25" customHeight="1">
      <c r="B44" s="1946" t="s">
        <v>278</v>
      </c>
      <c r="C44" s="1938">
        <v>1133946</v>
      </c>
      <c r="D44" s="1939" t="s">
        <v>233</v>
      </c>
      <c r="E44" s="1938">
        <v>1850694</v>
      </c>
      <c r="F44" s="1938" t="s">
        <v>1165</v>
      </c>
      <c r="G44" s="1938">
        <v>1519424</v>
      </c>
      <c r="H44" s="1942" t="s">
        <v>233</v>
      </c>
      <c r="I44" s="1948" t="s">
        <v>233</v>
      </c>
      <c r="J44" s="1942">
        <v>9710</v>
      </c>
      <c r="K44" s="1960">
        <v>6262</v>
      </c>
      <c r="L44" s="1938">
        <v>8139</v>
      </c>
      <c r="M44" s="1938">
        <v>168535</v>
      </c>
      <c r="N44" s="1938">
        <v>369069</v>
      </c>
      <c r="O44" s="1962">
        <v>16733</v>
      </c>
      <c r="P44" s="1963">
        <v>4063</v>
      </c>
      <c r="Q44" s="1941" t="s">
        <v>233</v>
      </c>
      <c r="R44" s="1939" t="s">
        <v>233</v>
      </c>
      <c r="S44" s="1938">
        <v>235537</v>
      </c>
      <c r="T44" s="1938">
        <v>828981</v>
      </c>
      <c r="U44" s="1947">
        <v>83</v>
      </c>
    </row>
    <row r="45" spans="2:21" s="355" customFormat="1" ht="23.25" customHeight="1">
      <c r="B45" s="1946" t="s">
        <v>279</v>
      </c>
      <c r="C45" s="1938">
        <v>1108844</v>
      </c>
      <c r="D45" s="1939" t="s">
        <v>233</v>
      </c>
      <c r="E45" s="1938">
        <v>1882768</v>
      </c>
      <c r="F45" s="1938" t="s">
        <v>1165</v>
      </c>
      <c r="G45" s="1938">
        <v>1482312</v>
      </c>
      <c r="H45" s="1942" t="s">
        <v>233</v>
      </c>
      <c r="I45" s="1948" t="s">
        <v>233</v>
      </c>
      <c r="J45" s="1942">
        <v>8632</v>
      </c>
      <c r="K45" s="1960">
        <v>7020</v>
      </c>
      <c r="L45" s="1938">
        <v>8133</v>
      </c>
      <c r="M45" s="1938">
        <v>170041</v>
      </c>
      <c r="N45" s="1938">
        <v>372247</v>
      </c>
      <c r="O45" s="1962">
        <v>18493</v>
      </c>
      <c r="P45" s="1963">
        <v>4090</v>
      </c>
      <c r="Q45" s="1941" t="s">
        <v>233</v>
      </c>
      <c r="R45" s="1939" t="s">
        <v>233</v>
      </c>
      <c r="S45" s="1938">
        <v>247882</v>
      </c>
      <c r="T45" s="1938">
        <v>799522</v>
      </c>
      <c r="U45" s="1947">
        <v>84</v>
      </c>
    </row>
    <row r="46" spans="2:21" s="355" customFormat="1" ht="23.25" customHeight="1">
      <c r="B46" s="1946" t="s">
        <v>280</v>
      </c>
      <c r="C46" s="1938">
        <v>1071648</v>
      </c>
      <c r="D46" s="1959" t="s">
        <v>233</v>
      </c>
      <c r="E46" s="1938">
        <v>1882034</v>
      </c>
      <c r="F46" s="1938" t="s">
        <v>1165</v>
      </c>
      <c r="G46" s="1938">
        <v>1373713</v>
      </c>
      <c r="H46" s="1942" t="s">
        <v>233</v>
      </c>
      <c r="I46" s="1948" t="s">
        <v>233</v>
      </c>
      <c r="J46" s="1942">
        <v>8617</v>
      </c>
      <c r="K46" s="1960">
        <v>6917</v>
      </c>
      <c r="L46" s="1938">
        <v>8031</v>
      </c>
      <c r="M46" s="1938">
        <v>174624</v>
      </c>
      <c r="N46" s="1938">
        <v>373302</v>
      </c>
      <c r="O46" s="1962">
        <v>19315</v>
      </c>
      <c r="P46" s="1963">
        <v>4358</v>
      </c>
      <c r="Q46" s="1941" t="s">
        <v>233</v>
      </c>
      <c r="R46" s="1939" t="s">
        <v>233</v>
      </c>
      <c r="S46" s="1938">
        <v>262716</v>
      </c>
      <c r="T46" s="1938">
        <v>770150</v>
      </c>
      <c r="U46" s="1947">
        <v>85</v>
      </c>
    </row>
    <row r="47" spans="2:21" s="355" customFormat="1" ht="23.25" customHeight="1">
      <c r="B47" s="1949" t="s">
        <v>281</v>
      </c>
      <c r="C47" s="1951">
        <v>1032892</v>
      </c>
      <c r="D47" s="1939" t="s">
        <v>233</v>
      </c>
      <c r="E47" s="1951">
        <v>1933616</v>
      </c>
      <c r="F47" s="1951" t="s">
        <v>1165</v>
      </c>
      <c r="G47" s="1951">
        <v>1620425</v>
      </c>
      <c r="H47" s="1952" t="s">
        <v>233</v>
      </c>
      <c r="I47" s="1953" t="s">
        <v>233</v>
      </c>
      <c r="J47" s="1952">
        <v>8912</v>
      </c>
      <c r="K47" s="1961">
        <v>7949</v>
      </c>
      <c r="L47" s="1951">
        <v>8293</v>
      </c>
      <c r="M47" s="1951">
        <v>171845</v>
      </c>
      <c r="N47" s="1951">
        <v>376260</v>
      </c>
      <c r="O47" s="1965">
        <v>21021</v>
      </c>
      <c r="P47" s="1966">
        <v>4496</v>
      </c>
      <c r="Q47" s="1957" t="s">
        <v>233</v>
      </c>
      <c r="R47" s="1950" t="s">
        <v>233</v>
      </c>
      <c r="S47" s="1951">
        <v>264961</v>
      </c>
      <c r="T47" s="1951">
        <v>692395</v>
      </c>
      <c r="U47" s="1958">
        <v>86</v>
      </c>
    </row>
    <row r="48" spans="2:21" s="355" customFormat="1" ht="23.25" customHeight="1">
      <c r="B48" s="1946" t="s">
        <v>282</v>
      </c>
      <c r="C48" s="1938">
        <v>984168</v>
      </c>
      <c r="D48" s="1939" t="s">
        <v>233</v>
      </c>
      <c r="E48" s="1938">
        <v>2005425</v>
      </c>
      <c r="F48" s="1938" t="s">
        <v>1165</v>
      </c>
      <c r="G48" s="1938">
        <v>1654685</v>
      </c>
      <c r="H48" s="1942" t="s">
        <v>233</v>
      </c>
      <c r="I48" s="1948" t="s">
        <v>233</v>
      </c>
      <c r="J48" s="1942">
        <v>9157</v>
      </c>
      <c r="K48" s="1960">
        <v>8575</v>
      </c>
      <c r="L48" s="1938">
        <v>8329</v>
      </c>
      <c r="M48" s="1938">
        <v>164399</v>
      </c>
      <c r="N48" s="1938">
        <v>382655</v>
      </c>
      <c r="O48" s="1962">
        <v>22200</v>
      </c>
      <c r="P48" s="1963">
        <v>4898</v>
      </c>
      <c r="Q48" s="1941" t="s">
        <v>233</v>
      </c>
      <c r="R48" s="1939" t="s">
        <v>233</v>
      </c>
      <c r="S48" s="1938">
        <v>275610</v>
      </c>
      <c r="T48" s="1938">
        <v>679702</v>
      </c>
      <c r="U48" s="1947">
        <v>87</v>
      </c>
    </row>
    <row r="49" spans="2:28" s="355" customFormat="1" ht="23.25" customHeight="1" thickBot="1">
      <c r="B49" s="1968" t="s">
        <v>283</v>
      </c>
      <c r="C49" s="1969">
        <v>963330</v>
      </c>
      <c r="D49" s="1970" t="s">
        <v>233</v>
      </c>
      <c r="E49" s="1969">
        <v>2044923</v>
      </c>
      <c r="F49" s="1969" t="s">
        <v>1165</v>
      </c>
      <c r="G49" s="1969">
        <v>1653156</v>
      </c>
      <c r="H49" s="1971" t="s">
        <v>233</v>
      </c>
      <c r="I49" s="1972" t="s">
        <v>233</v>
      </c>
      <c r="J49" s="1971">
        <v>9723</v>
      </c>
      <c r="K49" s="1973">
        <v>8835</v>
      </c>
      <c r="L49" s="1969">
        <v>8713</v>
      </c>
      <c r="M49" s="1969">
        <v>196110</v>
      </c>
      <c r="N49" s="1969">
        <v>382828</v>
      </c>
      <c r="O49" s="1974">
        <v>23779</v>
      </c>
      <c r="P49" s="1975">
        <v>5330</v>
      </c>
      <c r="Q49" s="1976" t="s">
        <v>233</v>
      </c>
      <c r="R49" s="1970" t="s">
        <v>233</v>
      </c>
      <c r="S49" s="1969">
        <v>306460</v>
      </c>
      <c r="T49" s="1969">
        <v>672156</v>
      </c>
      <c r="U49" s="1977">
        <v>88</v>
      </c>
    </row>
    <row r="50" spans="2:28" s="355" customFormat="1" ht="14.25" customHeight="1">
      <c r="B50" s="354" t="s">
        <v>1265</v>
      </c>
      <c r="U50" s="356" t="s">
        <v>1266</v>
      </c>
    </row>
    <row r="51" spans="2:28" s="359" customFormat="1" ht="17.25" customHeight="1">
      <c r="B51" s="357" t="s">
        <v>1359</v>
      </c>
      <c r="C51" s="358"/>
      <c r="D51" s="358"/>
      <c r="E51" s="358"/>
      <c r="F51" s="358"/>
      <c r="G51" s="358"/>
      <c r="H51" s="358"/>
      <c r="I51" s="358"/>
      <c r="J51" s="358"/>
      <c r="K51" s="358"/>
      <c r="L51" s="358"/>
      <c r="M51" s="358"/>
      <c r="N51" s="358"/>
      <c r="O51" s="358"/>
      <c r="P51" s="358"/>
      <c r="Q51" s="358"/>
      <c r="R51" s="358"/>
      <c r="S51" s="358"/>
      <c r="T51" s="358"/>
      <c r="U51" s="358"/>
    </row>
    <row r="52" spans="2:28" s="359" customFormat="1" ht="17.25" customHeight="1">
      <c r="B52" s="357"/>
      <c r="C52" s="358"/>
      <c r="D52" s="358"/>
      <c r="E52" s="358"/>
      <c r="F52" s="358"/>
      <c r="G52" s="358"/>
      <c r="H52" s="358"/>
      <c r="I52" s="359" t="s">
        <v>488</v>
      </c>
      <c r="K52" s="358"/>
      <c r="L52" s="360" t="s">
        <v>1396</v>
      </c>
      <c r="M52" s="358"/>
      <c r="N52" s="358"/>
      <c r="O52" s="1935"/>
      <c r="P52" s="358"/>
      <c r="Q52" s="358"/>
      <c r="R52" s="358"/>
      <c r="S52" s="358"/>
      <c r="T52" s="358"/>
      <c r="U52" s="358"/>
    </row>
    <row r="53" spans="2:28" s="355" customFormat="1" ht="4.5" customHeight="1" thickBot="1">
      <c r="B53" s="358"/>
      <c r="C53" s="361"/>
      <c r="D53" s="361"/>
      <c r="E53" s="361"/>
      <c r="F53" s="361"/>
      <c r="G53" s="361"/>
      <c r="H53" s="361"/>
      <c r="I53" s="361"/>
      <c r="J53" s="361"/>
      <c r="K53" s="361"/>
      <c r="L53" s="361"/>
      <c r="M53" s="361"/>
      <c r="N53" s="361"/>
      <c r="O53" s="361"/>
      <c r="P53" s="361"/>
      <c r="Q53" s="361"/>
      <c r="R53" s="361"/>
      <c r="S53" s="361"/>
      <c r="T53" s="361"/>
      <c r="U53" s="361"/>
    </row>
    <row r="54" spans="2:28" s="355" customFormat="1" ht="30" customHeight="1">
      <c r="B54" s="2310" t="s">
        <v>16</v>
      </c>
      <c r="C54" s="2313" t="s">
        <v>5</v>
      </c>
      <c r="D54" s="2316" t="s">
        <v>1169</v>
      </c>
      <c r="E54" s="2291" t="s">
        <v>7</v>
      </c>
      <c r="F54" s="2283" t="s">
        <v>1185</v>
      </c>
      <c r="G54" s="2291" t="s">
        <v>8</v>
      </c>
      <c r="H54" s="2300" t="s">
        <v>53</v>
      </c>
      <c r="I54" s="2301"/>
      <c r="J54" s="362" t="s">
        <v>489</v>
      </c>
      <c r="K54" s="363"/>
      <c r="L54" s="2291" t="s">
        <v>445</v>
      </c>
      <c r="M54" s="2291" t="s">
        <v>11</v>
      </c>
      <c r="N54" s="2291" t="s">
        <v>12</v>
      </c>
      <c r="O54" s="364" t="s">
        <v>490</v>
      </c>
      <c r="P54" s="363"/>
      <c r="Q54" s="365"/>
      <c r="R54" s="2302" t="s">
        <v>491</v>
      </c>
      <c r="S54" s="2291" t="s">
        <v>14</v>
      </c>
      <c r="T54" s="2293" t="s">
        <v>15</v>
      </c>
      <c r="U54" s="2295" t="s">
        <v>16</v>
      </c>
    </row>
    <row r="55" spans="2:28" s="355" customFormat="1" ht="18" customHeight="1">
      <c r="B55" s="2311"/>
      <c r="C55" s="2314"/>
      <c r="D55" s="2317"/>
      <c r="E55" s="2292"/>
      <c r="F55" s="2284"/>
      <c r="G55" s="2292"/>
      <c r="H55" s="2298" t="s">
        <v>30</v>
      </c>
      <c r="I55" s="2299"/>
      <c r="J55" s="366" t="s">
        <v>492</v>
      </c>
      <c r="K55" s="367"/>
      <c r="L55" s="2292"/>
      <c r="M55" s="2292"/>
      <c r="N55" s="2292"/>
      <c r="O55" s="368" t="s">
        <v>450</v>
      </c>
      <c r="P55" s="358"/>
      <c r="Q55" s="369"/>
      <c r="R55" s="2303"/>
      <c r="S55" s="2292"/>
      <c r="T55" s="2294"/>
      <c r="U55" s="2296"/>
    </row>
    <row r="56" spans="2:28" s="355" customFormat="1" ht="18" customHeight="1">
      <c r="B56" s="2311"/>
      <c r="C56" s="2315"/>
      <c r="D56" s="2317"/>
      <c r="E56" s="2292"/>
      <c r="F56" s="2285"/>
      <c r="G56" s="2292"/>
      <c r="H56" s="370" t="s">
        <v>493</v>
      </c>
      <c r="I56" s="371" t="s">
        <v>494</v>
      </c>
      <c r="J56" s="370" t="s">
        <v>495</v>
      </c>
      <c r="K56" s="372" t="s">
        <v>496</v>
      </c>
      <c r="L56" s="2292"/>
      <c r="M56" s="2292"/>
      <c r="N56" s="2292"/>
      <c r="O56" s="373" t="s">
        <v>451</v>
      </c>
      <c r="P56" s="374" t="s">
        <v>452</v>
      </c>
      <c r="Q56" s="375" t="s">
        <v>453</v>
      </c>
      <c r="R56" s="2303"/>
      <c r="S56" s="2292"/>
      <c r="T56" s="2294"/>
      <c r="U56" s="2296"/>
    </row>
    <row r="57" spans="2:28" s="355" customFormat="1" ht="43.5" customHeight="1">
      <c r="B57" s="2312"/>
      <c r="C57" s="376" t="s">
        <v>27</v>
      </c>
      <c r="D57" s="1936" t="s">
        <v>1176</v>
      </c>
      <c r="E57" s="377" t="s">
        <v>221</v>
      </c>
      <c r="F57" s="1765" t="s">
        <v>1186</v>
      </c>
      <c r="G57" s="377" t="s">
        <v>222</v>
      </c>
      <c r="H57" s="378" t="s">
        <v>497</v>
      </c>
      <c r="I57" s="376" t="s">
        <v>498</v>
      </c>
      <c r="J57" s="378" t="s">
        <v>499</v>
      </c>
      <c r="K57" s="376" t="s">
        <v>500</v>
      </c>
      <c r="L57" s="377" t="s">
        <v>31</v>
      </c>
      <c r="M57" s="377" t="s">
        <v>32</v>
      </c>
      <c r="N57" s="377" t="s">
        <v>227</v>
      </c>
      <c r="O57" s="378" t="s">
        <v>454</v>
      </c>
      <c r="P57" s="379" t="s">
        <v>455</v>
      </c>
      <c r="Q57" s="376" t="s">
        <v>456</v>
      </c>
      <c r="R57" s="380" t="s">
        <v>457</v>
      </c>
      <c r="S57" s="377" t="s">
        <v>34</v>
      </c>
      <c r="T57" s="381" t="s">
        <v>229</v>
      </c>
      <c r="U57" s="2297"/>
    </row>
    <row r="58" spans="2:28" s="355" customFormat="1" ht="22.5" customHeight="1">
      <c r="B58" s="1937" t="s">
        <v>284</v>
      </c>
      <c r="C58" s="1938">
        <v>967186</v>
      </c>
      <c r="D58" s="1939" t="s">
        <v>233</v>
      </c>
      <c r="E58" s="1938">
        <v>2049471</v>
      </c>
      <c r="F58" s="1938" t="s">
        <v>1165</v>
      </c>
      <c r="G58" s="1938">
        <v>1700789</v>
      </c>
      <c r="H58" s="1942" t="s">
        <v>233</v>
      </c>
      <c r="I58" s="1948" t="s">
        <v>233</v>
      </c>
      <c r="J58" s="1942">
        <v>9365</v>
      </c>
      <c r="K58" s="1960">
        <v>9574</v>
      </c>
      <c r="L58" s="1938">
        <v>8706</v>
      </c>
      <c r="M58" s="1938">
        <v>205098</v>
      </c>
      <c r="N58" s="1938">
        <v>376688</v>
      </c>
      <c r="O58" s="1962">
        <v>25250</v>
      </c>
      <c r="P58" s="1963">
        <v>5576</v>
      </c>
      <c r="Q58" s="1941" t="s">
        <v>233</v>
      </c>
      <c r="R58" s="1939" t="s">
        <v>233</v>
      </c>
      <c r="S58" s="1938">
        <v>333025</v>
      </c>
      <c r="T58" s="1938">
        <v>658091</v>
      </c>
      <c r="U58" s="1947">
        <v>89</v>
      </c>
    </row>
    <row r="59" spans="2:28" s="355" customFormat="1" ht="22.5" customHeight="1">
      <c r="B59" s="1946" t="s">
        <v>346</v>
      </c>
      <c r="C59" s="1938">
        <v>961842</v>
      </c>
      <c r="D59" s="1939" t="s">
        <v>233</v>
      </c>
      <c r="E59" s="1938">
        <v>1981503</v>
      </c>
      <c r="F59" s="1938" t="s">
        <v>1165</v>
      </c>
      <c r="G59" s="1938">
        <v>1766917</v>
      </c>
      <c r="H59" s="1942" t="s">
        <v>233</v>
      </c>
      <c r="I59" s="1948" t="s">
        <v>233</v>
      </c>
      <c r="J59" s="1942">
        <v>9042</v>
      </c>
      <c r="K59" s="1960">
        <v>10301</v>
      </c>
      <c r="L59" s="1938">
        <v>9038</v>
      </c>
      <c r="M59" s="1938">
        <v>208358</v>
      </c>
      <c r="N59" s="1938">
        <v>400103</v>
      </c>
      <c r="O59" s="1962">
        <v>25804</v>
      </c>
      <c r="P59" s="1963">
        <v>5812</v>
      </c>
      <c r="Q59" s="1941" t="s">
        <v>233</v>
      </c>
      <c r="R59" s="1939" t="s">
        <v>233</v>
      </c>
      <c r="S59" s="1938">
        <v>350360</v>
      </c>
      <c r="T59" s="1938">
        <v>645098</v>
      </c>
      <c r="U59" s="1947">
        <v>90</v>
      </c>
    </row>
    <row r="60" spans="2:28" s="355" customFormat="1" ht="22.5" customHeight="1">
      <c r="B60" s="1949" t="s">
        <v>347</v>
      </c>
      <c r="C60" s="1951">
        <v>937880</v>
      </c>
      <c r="D60" s="1950" t="s">
        <v>233</v>
      </c>
      <c r="E60" s="1951">
        <v>1860300</v>
      </c>
      <c r="F60" s="1951" t="s">
        <v>1165</v>
      </c>
      <c r="G60" s="1951">
        <v>1803221</v>
      </c>
      <c r="H60" s="1952" t="s">
        <v>233</v>
      </c>
      <c r="I60" s="1953" t="s">
        <v>233</v>
      </c>
      <c r="J60" s="1952">
        <v>8563</v>
      </c>
      <c r="K60" s="1961">
        <v>10938</v>
      </c>
      <c r="L60" s="1951">
        <v>9257</v>
      </c>
      <c r="M60" s="1951">
        <v>216267</v>
      </c>
      <c r="N60" s="1951">
        <v>428079</v>
      </c>
      <c r="O60" s="1965">
        <v>26815</v>
      </c>
      <c r="P60" s="1966">
        <v>6201</v>
      </c>
      <c r="Q60" s="1957" t="s">
        <v>233</v>
      </c>
      <c r="R60" s="1950" t="s">
        <v>233</v>
      </c>
      <c r="S60" s="1951">
        <v>366603</v>
      </c>
      <c r="T60" s="1951">
        <v>623310</v>
      </c>
      <c r="U60" s="1958">
        <v>91</v>
      </c>
    </row>
    <row r="61" spans="2:28" s="355" customFormat="1" ht="22.5" customHeight="1">
      <c r="B61" s="1946" t="s">
        <v>348</v>
      </c>
      <c r="C61" s="1938">
        <v>903948</v>
      </c>
      <c r="D61" s="1939" t="s">
        <v>233</v>
      </c>
      <c r="E61" s="1938">
        <v>1773712</v>
      </c>
      <c r="F61" s="1938" t="s">
        <v>1165</v>
      </c>
      <c r="G61" s="1938">
        <v>1807175</v>
      </c>
      <c r="H61" s="1942" t="s">
        <v>233</v>
      </c>
      <c r="I61" s="1948" t="s">
        <v>233</v>
      </c>
      <c r="J61" s="1942">
        <v>8105</v>
      </c>
      <c r="K61" s="1960">
        <v>11086</v>
      </c>
      <c r="L61" s="1938">
        <v>9280</v>
      </c>
      <c r="M61" s="1938">
        <v>226432</v>
      </c>
      <c r="N61" s="1938">
        <v>437878</v>
      </c>
      <c r="O61" s="1962">
        <v>29193</v>
      </c>
      <c r="P61" s="1963">
        <v>6484</v>
      </c>
      <c r="Q61" s="1941" t="s">
        <v>233</v>
      </c>
      <c r="R61" s="1939" t="s">
        <v>233</v>
      </c>
      <c r="S61" s="1938">
        <v>393009</v>
      </c>
      <c r="T61" s="1938">
        <v>598651</v>
      </c>
      <c r="U61" s="1947">
        <v>92</v>
      </c>
    </row>
    <row r="62" spans="2:28" s="355" customFormat="1" ht="22.5" customHeight="1">
      <c r="B62" s="1946" t="s">
        <v>349</v>
      </c>
      <c r="C62" s="1938">
        <v>872061</v>
      </c>
      <c r="D62" s="1939" t="s">
        <v>233</v>
      </c>
      <c r="E62" s="1938">
        <v>1732437</v>
      </c>
      <c r="F62" s="1938" t="s">
        <v>1165</v>
      </c>
      <c r="G62" s="1938">
        <v>1755338</v>
      </c>
      <c r="H62" s="1942" t="s">
        <v>233</v>
      </c>
      <c r="I62" s="1948" t="s">
        <v>233</v>
      </c>
      <c r="J62" s="1942">
        <v>7930</v>
      </c>
      <c r="K62" s="1960">
        <v>11025</v>
      </c>
      <c r="L62" s="1938">
        <v>9574</v>
      </c>
      <c r="M62" s="1938">
        <v>240916</v>
      </c>
      <c r="N62" s="1938">
        <v>445774</v>
      </c>
      <c r="O62" s="1962">
        <v>32847</v>
      </c>
      <c r="P62" s="1963">
        <v>6765</v>
      </c>
      <c r="Q62" s="1941" t="s">
        <v>233</v>
      </c>
      <c r="R62" s="1939" t="s">
        <v>233</v>
      </c>
      <c r="S62" s="1938">
        <v>404462</v>
      </c>
      <c r="T62" s="1938">
        <v>578133</v>
      </c>
      <c r="U62" s="1947">
        <v>93</v>
      </c>
    </row>
    <row r="63" spans="2:28" s="355" customFormat="1" ht="22.5" customHeight="1">
      <c r="B63" s="1946" t="s">
        <v>350</v>
      </c>
      <c r="C63" s="1938">
        <v>841978</v>
      </c>
      <c r="D63" s="1939" t="s">
        <v>233</v>
      </c>
      <c r="E63" s="1938">
        <v>1680006</v>
      </c>
      <c r="F63" s="1938" t="s">
        <v>1165</v>
      </c>
      <c r="G63" s="1938">
        <v>1658949</v>
      </c>
      <c r="H63" s="1942" t="s">
        <v>233</v>
      </c>
      <c r="I63" s="1948" t="s">
        <v>233</v>
      </c>
      <c r="J63" s="1942">
        <v>7415</v>
      </c>
      <c r="K63" s="1960">
        <v>10798</v>
      </c>
      <c r="L63" s="1938">
        <v>9898</v>
      </c>
      <c r="M63" s="1938">
        <v>246596</v>
      </c>
      <c r="N63" s="1938">
        <v>461898</v>
      </c>
      <c r="O63" s="1962">
        <v>36581</v>
      </c>
      <c r="P63" s="1963">
        <v>7366</v>
      </c>
      <c r="Q63" s="1941" t="s">
        <v>233</v>
      </c>
      <c r="R63" s="1939" t="s">
        <v>233</v>
      </c>
      <c r="S63" s="1938">
        <v>405404</v>
      </c>
      <c r="T63" s="1938">
        <v>553532</v>
      </c>
      <c r="U63" s="1947">
        <v>94</v>
      </c>
      <c r="W63" s="361"/>
      <c r="X63" s="361"/>
      <c r="Y63" s="361"/>
      <c r="Z63" s="361"/>
      <c r="AA63" s="361"/>
      <c r="AB63" s="361"/>
    </row>
    <row r="64" spans="2:28" s="355" customFormat="1" ht="22.5" customHeight="1">
      <c r="B64" s="1946" t="s">
        <v>357</v>
      </c>
      <c r="C64" s="1938">
        <v>822209</v>
      </c>
      <c r="D64" s="1959" t="s">
        <v>233</v>
      </c>
      <c r="E64" s="1938">
        <v>1622198</v>
      </c>
      <c r="F64" s="1938" t="s">
        <v>1165</v>
      </c>
      <c r="G64" s="1938">
        <v>1590720</v>
      </c>
      <c r="H64" s="1942" t="s">
        <v>233</v>
      </c>
      <c r="I64" s="1948" t="s">
        <v>233</v>
      </c>
      <c r="J64" s="1942">
        <v>7307</v>
      </c>
      <c r="K64" s="1960">
        <v>10717</v>
      </c>
      <c r="L64" s="1938">
        <v>10189</v>
      </c>
      <c r="M64" s="1938">
        <v>246474</v>
      </c>
      <c r="N64" s="1938">
        <v>493277</v>
      </c>
      <c r="O64" s="1962">
        <v>41681</v>
      </c>
      <c r="P64" s="1963">
        <v>8019</v>
      </c>
      <c r="Q64" s="1941" t="s">
        <v>233</v>
      </c>
      <c r="R64" s="1939" t="s">
        <v>233</v>
      </c>
      <c r="S64" s="1938">
        <v>401317</v>
      </c>
      <c r="T64" s="1938">
        <v>497953</v>
      </c>
      <c r="U64" s="1947">
        <v>95</v>
      </c>
      <c r="W64" s="417"/>
      <c r="X64" s="417"/>
      <c r="Y64" s="417"/>
      <c r="Z64" s="417"/>
      <c r="AA64" s="417"/>
      <c r="AB64" s="417"/>
    </row>
    <row r="65" spans="2:28" s="355" customFormat="1" ht="22.5" customHeight="1">
      <c r="B65" s="1949" t="s">
        <v>358</v>
      </c>
      <c r="C65" s="1951">
        <v>777675</v>
      </c>
      <c r="D65" s="1939" t="s">
        <v>233</v>
      </c>
      <c r="E65" s="1951">
        <v>1545270</v>
      </c>
      <c r="F65" s="1951" t="s">
        <v>1165</v>
      </c>
      <c r="G65" s="1951">
        <v>1554549</v>
      </c>
      <c r="H65" s="1952" t="s">
        <v>233</v>
      </c>
      <c r="I65" s="1953" t="s">
        <v>233</v>
      </c>
      <c r="J65" s="1952">
        <v>6921</v>
      </c>
      <c r="K65" s="1961">
        <v>10692</v>
      </c>
      <c r="L65" s="1951">
        <v>10175</v>
      </c>
      <c r="M65" s="1951">
        <v>236557</v>
      </c>
      <c r="N65" s="1951">
        <v>512814</v>
      </c>
      <c r="O65" s="1965">
        <v>47747</v>
      </c>
      <c r="P65" s="1966">
        <v>8968</v>
      </c>
      <c r="Q65" s="1957" t="s">
        <v>233</v>
      </c>
      <c r="R65" s="1950" t="s">
        <v>233</v>
      </c>
      <c r="S65" s="1951">
        <v>385522</v>
      </c>
      <c r="T65" s="1951">
        <v>466099</v>
      </c>
      <c r="U65" s="1958">
        <v>96</v>
      </c>
      <c r="W65" s="419"/>
      <c r="X65" s="419"/>
      <c r="Y65" s="419"/>
      <c r="Z65" s="419"/>
      <c r="AA65" s="419"/>
      <c r="AB65" s="419"/>
    </row>
    <row r="66" spans="2:28" s="355" customFormat="1" ht="22.5" customHeight="1">
      <c r="B66" s="1946" t="s">
        <v>359</v>
      </c>
      <c r="C66" s="1938">
        <v>758467</v>
      </c>
      <c r="D66" s="1939" t="s">
        <v>233</v>
      </c>
      <c r="E66" s="1938">
        <v>1510994</v>
      </c>
      <c r="F66" s="1938" t="s">
        <v>1165</v>
      </c>
      <c r="G66" s="1938">
        <v>1503748</v>
      </c>
      <c r="H66" s="1942" t="s">
        <v>233</v>
      </c>
      <c r="I66" s="1948" t="s">
        <v>233</v>
      </c>
      <c r="J66" s="1942">
        <v>6919</v>
      </c>
      <c r="K66" s="1960">
        <v>10621</v>
      </c>
      <c r="L66" s="1938">
        <v>10232</v>
      </c>
      <c r="M66" s="1938">
        <v>220934</v>
      </c>
      <c r="N66" s="1938">
        <v>524512</v>
      </c>
      <c r="O66" s="1962">
        <v>50430</v>
      </c>
      <c r="P66" s="1963">
        <v>9860</v>
      </c>
      <c r="Q66" s="1941" t="s">
        <v>233</v>
      </c>
      <c r="R66" s="1939" t="s">
        <v>233</v>
      </c>
      <c r="S66" s="1938">
        <v>368804</v>
      </c>
      <c r="T66" s="1938">
        <v>445796</v>
      </c>
      <c r="U66" s="1947">
        <v>97</v>
      </c>
      <c r="W66" s="419"/>
      <c r="X66" s="419"/>
      <c r="Y66" s="419"/>
      <c r="Z66" s="419"/>
      <c r="AA66" s="419"/>
      <c r="AB66" s="419"/>
    </row>
    <row r="67" spans="2:28" s="355" customFormat="1" ht="22.5" customHeight="1">
      <c r="B67" s="1946" t="s">
        <v>360</v>
      </c>
      <c r="C67" s="1938">
        <v>757660</v>
      </c>
      <c r="D67" s="1939" t="s">
        <v>233</v>
      </c>
      <c r="E67" s="1938">
        <v>1511845</v>
      </c>
      <c r="F67" s="1938" t="s">
        <v>1165</v>
      </c>
      <c r="G67" s="1938">
        <v>1441061</v>
      </c>
      <c r="H67" s="1942" t="s">
        <v>233</v>
      </c>
      <c r="I67" s="1948" t="s">
        <v>233</v>
      </c>
      <c r="J67" s="1942">
        <v>7114</v>
      </c>
      <c r="K67" s="1960">
        <v>10722</v>
      </c>
      <c r="L67" s="1938">
        <v>10077</v>
      </c>
      <c r="M67" s="1938">
        <v>207528</v>
      </c>
      <c r="N67" s="1938">
        <v>529606</v>
      </c>
      <c r="O67" s="1962">
        <v>53153</v>
      </c>
      <c r="P67" s="1963">
        <v>10974</v>
      </c>
      <c r="Q67" s="1941" t="s">
        <v>233</v>
      </c>
      <c r="R67" s="1939" t="s">
        <v>233</v>
      </c>
      <c r="S67" s="1938">
        <v>364134</v>
      </c>
      <c r="T67" s="1938">
        <v>422721</v>
      </c>
      <c r="U67" s="1947">
        <v>98</v>
      </c>
      <c r="W67" s="419"/>
      <c r="X67" s="419"/>
      <c r="Y67" s="419"/>
      <c r="Z67" s="419"/>
      <c r="AA67" s="419"/>
      <c r="AB67" s="419"/>
    </row>
    <row r="68" spans="2:28" s="355" customFormat="1" ht="22.5" customHeight="1">
      <c r="B68" s="1946" t="s">
        <v>361</v>
      </c>
      <c r="C68" s="1938">
        <v>741362</v>
      </c>
      <c r="D68" s="1939" t="s">
        <v>233</v>
      </c>
      <c r="E68" s="1938">
        <v>1502711</v>
      </c>
      <c r="F68" s="1938" t="s">
        <v>1165</v>
      </c>
      <c r="G68" s="1938">
        <v>1362682</v>
      </c>
      <c r="H68" s="1942" t="s">
        <v>233</v>
      </c>
      <c r="I68" s="1948" t="s">
        <v>233</v>
      </c>
      <c r="J68" s="1942">
        <v>6816</v>
      </c>
      <c r="K68" s="1960">
        <v>10648</v>
      </c>
      <c r="L68" s="1938">
        <v>9836</v>
      </c>
      <c r="M68" s="1938">
        <v>193190</v>
      </c>
      <c r="N68" s="1938">
        <v>532436</v>
      </c>
      <c r="O68" s="1962">
        <v>52850</v>
      </c>
      <c r="P68" s="1963">
        <v>12192</v>
      </c>
      <c r="Q68" s="1941" t="s">
        <v>233</v>
      </c>
      <c r="R68" s="1939" t="s">
        <v>233</v>
      </c>
      <c r="S68" s="1938">
        <v>335755</v>
      </c>
      <c r="T68" s="1938">
        <v>389719</v>
      </c>
      <c r="U68" s="1947">
        <v>99</v>
      </c>
      <c r="W68" s="419"/>
      <c r="X68" s="419"/>
      <c r="Y68" s="419"/>
      <c r="Z68" s="419"/>
      <c r="AA68" s="419"/>
      <c r="AB68" s="419"/>
    </row>
    <row r="69" spans="2:28" s="355" customFormat="1" ht="22.5" customHeight="1">
      <c r="B69" s="1978" t="s">
        <v>362</v>
      </c>
      <c r="C69" s="1979">
        <v>728334</v>
      </c>
      <c r="D69" s="1939" t="s">
        <v>233</v>
      </c>
      <c r="E69" s="1979">
        <v>1464760</v>
      </c>
      <c r="F69" s="1938" t="s">
        <v>1165</v>
      </c>
      <c r="G69" s="1979">
        <v>1328902</v>
      </c>
      <c r="H69" s="1980">
        <v>40</v>
      </c>
      <c r="I69" s="1981">
        <v>38</v>
      </c>
      <c r="J69" s="1980">
        <v>6943</v>
      </c>
      <c r="K69" s="1982">
        <v>11223</v>
      </c>
      <c r="L69" s="1979">
        <v>9849</v>
      </c>
      <c r="M69" s="1979">
        <v>177909</v>
      </c>
      <c r="N69" s="1979">
        <v>538683</v>
      </c>
      <c r="O69" s="1983">
        <v>56038</v>
      </c>
      <c r="P69" s="1984">
        <v>12375</v>
      </c>
      <c r="Q69" s="1985" t="s">
        <v>233</v>
      </c>
      <c r="R69" s="1959" t="s">
        <v>233</v>
      </c>
      <c r="S69" s="1979">
        <v>336770</v>
      </c>
      <c r="T69" s="1979">
        <v>371582</v>
      </c>
      <c r="U69" s="430">
        <v>2000</v>
      </c>
      <c r="W69" s="419"/>
      <c r="X69" s="419"/>
      <c r="Y69" s="419"/>
      <c r="Z69" s="419"/>
      <c r="AA69" s="419"/>
      <c r="AB69" s="419"/>
    </row>
    <row r="70" spans="2:28" s="355" customFormat="1" ht="22.5" customHeight="1">
      <c r="B70" s="1946" t="s">
        <v>364</v>
      </c>
      <c r="C70" s="1938">
        <v>747154</v>
      </c>
      <c r="D70" s="1950" t="s">
        <v>233</v>
      </c>
      <c r="E70" s="1938">
        <v>1410403</v>
      </c>
      <c r="F70" s="1951" t="s">
        <v>1165</v>
      </c>
      <c r="G70" s="1938">
        <v>1326844</v>
      </c>
      <c r="H70" s="1942">
        <v>276</v>
      </c>
      <c r="I70" s="1948">
        <v>265</v>
      </c>
      <c r="J70" s="1942">
        <v>6835</v>
      </c>
      <c r="K70" s="1961">
        <v>11741</v>
      </c>
      <c r="L70" s="1938">
        <v>9833</v>
      </c>
      <c r="M70" s="1938">
        <v>156837</v>
      </c>
      <c r="N70" s="1938">
        <v>545512</v>
      </c>
      <c r="O70" s="1962">
        <v>60635</v>
      </c>
      <c r="P70" s="1963">
        <v>13179</v>
      </c>
      <c r="Q70" s="1941" t="s">
        <v>233</v>
      </c>
      <c r="R70" s="1939" t="s">
        <v>233</v>
      </c>
      <c r="S70" s="1938">
        <v>334367</v>
      </c>
      <c r="T70" s="1938">
        <v>354169</v>
      </c>
      <c r="U70" s="431" t="s">
        <v>297</v>
      </c>
      <c r="W70" s="419"/>
      <c r="X70" s="419"/>
      <c r="Y70" s="419"/>
      <c r="Z70" s="419"/>
      <c r="AA70" s="419"/>
      <c r="AB70" s="419"/>
    </row>
    <row r="71" spans="2:28" s="355" customFormat="1" ht="22.5" customHeight="1">
      <c r="B71" s="1946" t="s">
        <v>365</v>
      </c>
      <c r="C71" s="1938">
        <v>707642</v>
      </c>
      <c r="D71" s="1939" t="s">
        <v>233</v>
      </c>
      <c r="E71" s="1938">
        <v>1365471</v>
      </c>
      <c r="F71" s="1938" t="s">
        <v>1165</v>
      </c>
      <c r="G71" s="1938">
        <v>1314809</v>
      </c>
      <c r="H71" s="1942">
        <v>333</v>
      </c>
      <c r="I71" s="1948">
        <v>270</v>
      </c>
      <c r="J71" s="1942">
        <v>6999</v>
      </c>
      <c r="K71" s="1960">
        <v>11717</v>
      </c>
      <c r="L71" s="1938">
        <v>9780</v>
      </c>
      <c r="M71" s="1938">
        <v>130597</v>
      </c>
      <c r="N71" s="1938">
        <v>547711</v>
      </c>
      <c r="O71" s="1962">
        <v>65275</v>
      </c>
      <c r="P71" s="1963">
        <v>13642</v>
      </c>
      <c r="Q71" s="1941" t="s">
        <v>233</v>
      </c>
      <c r="R71" s="1939" t="s">
        <v>233</v>
      </c>
      <c r="S71" s="1938">
        <v>332883</v>
      </c>
      <c r="T71" s="1938">
        <v>340852</v>
      </c>
      <c r="U71" s="431" t="s">
        <v>129</v>
      </c>
      <c r="W71" s="419"/>
      <c r="X71" s="419"/>
      <c r="Y71" s="419"/>
      <c r="Z71" s="419"/>
      <c r="AA71" s="419"/>
      <c r="AB71" s="419"/>
    </row>
    <row r="72" spans="2:28" s="355" customFormat="1" ht="22.5" customHeight="1">
      <c r="B72" s="1946" t="s">
        <v>368</v>
      </c>
      <c r="C72" s="1938">
        <v>712935</v>
      </c>
      <c r="D72" s="1939" t="s">
        <v>233</v>
      </c>
      <c r="E72" s="1938">
        <v>1325208</v>
      </c>
      <c r="F72" s="1938" t="s">
        <v>1165</v>
      </c>
      <c r="G72" s="1938">
        <v>1281334</v>
      </c>
      <c r="H72" s="1942">
        <v>514</v>
      </c>
      <c r="I72" s="1948">
        <v>322</v>
      </c>
      <c r="J72" s="1942">
        <v>7207</v>
      </c>
      <c r="K72" s="1960">
        <v>12287</v>
      </c>
      <c r="L72" s="1938">
        <v>10056</v>
      </c>
      <c r="M72" s="1938">
        <v>119151</v>
      </c>
      <c r="N72" s="1938">
        <v>544894</v>
      </c>
      <c r="O72" s="1962">
        <v>67412</v>
      </c>
      <c r="P72" s="1963">
        <v>14512</v>
      </c>
      <c r="Q72" s="1941" t="s">
        <v>233</v>
      </c>
      <c r="R72" s="1939" t="s">
        <v>233</v>
      </c>
      <c r="S72" s="1938">
        <v>335784</v>
      </c>
      <c r="T72" s="1938">
        <v>326658</v>
      </c>
      <c r="U72" s="431" t="s">
        <v>130</v>
      </c>
      <c r="W72" s="419"/>
      <c r="X72" s="419"/>
      <c r="Y72" s="419"/>
      <c r="Z72" s="419"/>
      <c r="AA72" s="419"/>
      <c r="AB72" s="419"/>
    </row>
    <row r="73" spans="2:28" s="355" customFormat="1" ht="22.5" customHeight="1">
      <c r="B73" s="1946" t="s">
        <v>369</v>
      </c>
      <c r="C73" s="1938">
        <v>702255</v>
      </c>
      <c r="D73" s="1939" t="s">
        <v>233</v>
      </c>
      <c r="E73" s="1938">
        <v>1298718</v>
      </c>
      <c r="F73" s="1938" t="s">
        <v>1165</v>
      </c>
      <c r="G73" s="1938">
        <v>1235012</v>
      </c>
      <c r="H73" s="1942">
        <v>853</v>
      </c>
      <c r="I73" s="1948">
        <v>470</v>
      </c>
      <c r="J73" s="1942">
        <v>7465</v>
      </c>
      <c r="K73" s="1986">
        <v>12473</v>
      </c>
      <c r="L73" s="1938">
        <v>10011</v>
      </c>
      <c r="M73" s="1938">
        <v>112006</v>
      </c>
      <c r="N73" s="1938">
        <v>548897</v>
      </c>
      <c r="O73" s="1962">
        <v>69073</v>
      </c>
      <c r="P73" s="1963">
        <v>15160</v>
      </c>
      <c r="Q73" s="1987">
        <v>90</v>
      </c>
      <c r="R73" s="1939" t="s">
        <v>233</v>
      </c>
      <c r="S73" s="1938">
        <v>342858</v>
      </c>
      <c r="T73" s="1938">
        <v>306831</v>
      </c>
      <c r="U73" s="431" t="s">
        <v>370</v>
      </c>
      <c r="W73" s="419"/>
      <c r="X73" s="419"/>
      <c r="Y73" s="419"/>
      <c r="Z73" s="419"/>
      <c r="AA73" s="419"/>
      <c r="AB73" s="419"/>
    </row>
    <row r="74" spans="2:28" s="355" customFormat="1" ht="22.5" customHeight="1">
      <c r="B74" s="1978" t="s">
        <v>371</v>
      </c>
      <c r="C74" s="1979">
        <v>700745</v>
      </c>
      <c r="D74" s="1959" t="s">
        <v>233</v>
      </c>
      <c r="E74" s="1979">
        <v>1236363</v>
      </c>
      <c r="F74" s="1938" t="s">
        <v>1165</v>
      </c>
      <c r="G74" s="1979">
        <v>1202738</v>
      </c>
      <c r="H74" s="1980">
        <v>931</v>
      </c>
      <c r="I74" s="1981">
        <v>513</v>
      </c>
      <c r="J74" s="1980">
        <v>7276</v>
      </c>
      <c r="K74" s="1988">
        <v>13022</v>
      </c>
      <c r="L74" s="1979">
        <v>10061</v>
      </c>
      <c r="M74" s="1979">
        <v>104621</v>
      </c>
      <c r="N74" s="1979">
        <v>551016</v>
      </c>
      <c r="O74" s="1983">
        <v>71440</v>
      </c>
      <c r="P74" s="1984">
        <v>15286</v>
      </c>
      <c r="Q74" s="1989">
        <v>649</v>
      </c>
      <c r="R74" s="1959" t="s">
        <v>233</v>
      </c>
      <c r="S74" s="1979">
        <v>348251</v>
      </c>
      <c r="T74" s="1979">
        <v>296753</v>
      </c>
      <c r="U74" s="430" t="s">
        <v>132</v>
      </c>
      <c r="W74" s="419"/>
      <c r="X74" s="419"/>
      <c r="Y74" s="419"/>
      <c r="Z74" s="419"/>
      <c r="AA74" s="419"/>
      <c r="AB74" s="419"/>
    </row>
    <row r="75" spans="2:28" s="355" customFormat="1" ht="22.5" customHeight="1">
      <c r="B75" s="1946" t="s">
        <v>372</v>
      </c>
      <c r="C75" s="1938">
        <v>682082</v>
      </c>
      <c r="D75" s="1939" t="s">
        <v>233</v>
      </c>
      <c r="E75" s="1938">
        <v>1211242</v>
      </c>
      <c r="F75" s="1951" t="s">
        <v>1165</v>
      </c>
      <c r="G75" s="1938">
        <v>1171501</v>
      </c>
      <c r="H75" s="1942">
        <v>1257</v>
      </c>
      <c r="I75" s="1948">
        <v>586</v>
      </c>
      <c r="J75" s="1942">
        <v>7333</v>
      </c>
      <c r="K75" s="1986">
        <v>13853</v>
      </c>
      <c r="L75" s="1938">
        <v>10140</v>
      </c>
      <c r="M75" s="1938">
        <v>99611</v>
      </c>
      <c r="N75" s="1938">
        <v>558184</v>
      </c>
      <c r="O75" s="1962">
        <v>72531</v>
      </c>
      <c r="P75" s="1963">
        <v>15973</v>
      </c>
      <c r="Q75" s="1987">
        <v>3524</v>
      </c>
      <c r="R75" s="1939" t="s">
        <v>233</v>
      </c>
      <c r="S75" s="1938">
        <v>344538</v>
      </c>
      <c r="T75" s="1938">
        <v>276376</v>
      </c>
      <c r="U75" s="431" t="s">
        <v>133</v>
      </c>
      <c r="W75" s="419"/>
      <c r="X75" s="419"/>
      <c r="Y75" s="419"/>
      <c r="Z75" s="419"/>
      <c r="AA75" s="419"/>
      <c r="AB75" s="419"/>
    </row>
    <row r="76" spans="2:28" s="355" customFormat="1" ht="22.5" customHeight="1">
      <c r="B76" s="1946" t="s">
        <v>373</v>
      </c>
      <c r="C76" s="1938">
        <v>672925</v>
      </c>
      <c r="D76" s="1939" t="s">
        <v>233</v>
      </c>
      <c r="E76" s="1938">
        <v>1213709</v>
      </c>
      <c r="F76" s="1938" t="s">
        <v>1165</v>
      </c>
      <c r="G76" s="1938">
        <v>1147159</v>
      </c>
      <c r="H76" s="1942">
        <v>2134</v>
      </c>
      <c r="I76" s="1948">
        <v>949</v>
      </c>
      <c r="J76" s="1942">
        <v>7680</v>
      </c>
      <c r="K76" s="1986">
        <v>14284</v>
      </c>
      <c r="L76" s="1938">
        <v>10207</v>
      </c>
      <c r="M76" s="1938">
        <v>92100</v>
      </c>
      <c r="N76" s="1938">
        <v>559090</v>
      </c>
      <c r="O76" s="1962">
        <v>73993</v>
      </c>
      <c r="P76" s="1963">
        <v>16801</v>
      </c>
      <c r="Q76" s="1987">
        <v>6777</v>
      </c>
      <c r="R76" s="1939" t="s">
        <v>233</v>
      </c>
      <c r="S76" s="1938">
        <v>333863</v>
      </c>
      <c r="T76" s="1938">
        <v>254159</v>
      </c>
      <c r="U76" s="431" t="s">
        <v>306</v>
      </c>
      <c r="W76" s="419"/>
      <c r="X76" s="419"/>
      <c r="Y76" s="419"/>
      <c r="Z76" s="419"/>
      <c r="AA76" s="419"/>
      <c r="AB76" s="419"/>
    </row>
    <row r="77" spans="2:28" s="355" customFormat="1" ht="22.5" customHeight="1">
      <c r="B77" s="1946" t="s">
        <v>375</v>
      </c>
      <c r="C77" s="1938">
        <v>662958</v>
      </c>
      <c r="D77" s="1939" t="s">
        <v>233</v>
      </c>
      <c r="E77" s="1938">
        <v>1199309</v>
      </c>
      <c r="F77" s="1938" t="s">
        <v>1165</v>
      </c>
      <c r="G77" s="1938">
        <v>1088170</v>
      </c>
      <c r="H77" s="1942">
        <v>2625</v>
      </c>
      <c r="I77" s="1948">
        <v>1018</v>
      </c>
      <c r="J77" s="1942">
        <v>8034</v>
      </c>
      <c r="K77" s="1986">
        <v>14417</v>
      </c>
      <c r="L77" s="1938">
        <v>10160</v>
      </c>
      <c r="M77" s="1938">
        <v>83900</v>
      </c>
      <c r="N77" s="1938">
        <v>555690</v>
      </c>
      <c r="O77" s="1962">
        <v>73881</v>
      </c>
      <c r="P77" s="1963">
        <v>16281</v>
      </c>
      <c r="Q77" s="1987">
        <v>8034</v>
      </c>
      <c r="R77" s="1939" t="s">
        <v>233</v>
      </c>
      <c r="S77" s="1938">
        <v>310443</v>
      </c>
      <c r="T77" s="1938">
        <v>234655</v>
      </c>
      <c r="U77" s="431" t="s">
        <v>134</v>
      </c>
      <c r="W77" s="419"/>
      <c r="X77" s="419"/>
      <c r="Y77" s="419"/>
      <c r="Z77" s="419"/>
      <c r="AA77" s="419"/>
      <c r="AB77" s="419"/>
    </row>
    <row r="78" spans="2:28" s="355" customFormat="1" ht="22.5" customHeight="1">
      <c r="B78" s="1946" t="s">
        <v>376</v>
      </c>
      <c r="C78" s="1938">
        <v>644771</v>
      </c>
      <c r="D78" s="1939" t="s">
        <v>233</v>
      </c>
      <c r="E78" s="1938">
        <v>1188032</v>
      </c>
      <c r="F78" s="1938" t="s">
        <v>1165</v>
      </c>
      <c r="G78" s="1938">
        <v>1063581</v>
      </c>
      <c r="H78" s="1942">
        <v>3178</v>
      </c>
      <c r="I78" s="1948">
        <v>1831</v>
      </c>
      <c r="J78" s="1942">
        <v>8345</v>
      </c>
      <c r="K78" s="1986">
        <v>14966</v>
      </c>
      <c r="L78" s="1938">
        <v>10474</v>
      </c>
      <c r="M78" s="1938">
        <v>78056</v>
      </c>
      <c r="N78" s="1938">
        <v>559539</v>
      </c>
      <c r="O78" s="1962">
        <v>73811</v>
      </c>
      <c r="P78" s="1963">
        <v>16463</v>
      </c>
      <c r="Q78" s="1987">
        <v>8292</v>
      </c>
      <c r="R78" s="1939" t="s">
        <v>233</v>
      </c>
      <c r="S78" s="1938">
        <v>292798</v>
      </c>
      <c r="T78" s="1938">
        <v>218971</v>
      </c>
      <c r="U78" s="431" t="s">
        <v>135</v>
      </c>
      <c r="W78" s="419"/>
      <c r="X78" s="419"/>
      <c r="Y78" s="419"/>
      <c r="Z78" s="419"/>
      <c r="AA78" s="419"/>
      <c r="AB78" s="419"/>
    </row>
    <row r="79" spans="2:28" s="355" customFormat="1" ht="22.5" customHeight="1">
      <c r="B79" s="1978" t="s">
        <v>377</v>
      </c>
      <c r="C79" s="1979">
        <v>631221</v>
      </c>
      <c r="D79" s="1939" t="s">
        <v>233</v>
      </c>
      <c r="E79" s="1979">
        <v>1227736</v>
      </c>
      <c r="F79" s="1938" t="s">
        <v>1165</v>
      </c>
      <c r="G79" s="1979">
        <v>1069129</v>
      </c>
      <c r="H79" s="1980">
        <v>3381</v>
      </c>
      <c r="I79" s="1981">
        <v>2293</v>
      </c>
      <c r="J79" s="1980">
        <v>8948</v>
      </c>
      <c r="K79" s="1988">
        <v>16073</v>
      </c>
      <c r="L79" s="1979">
        <v>10126</v>
      </c>
      <c r="M79" s="1979">
        <v>71394</v>
      </c>
      <c r="N79" s="1979">
        <v>541428</v>
      </c>
      <c r="O79" s="1983">
        <v>73220</v>
      </c>
      <c r="P79" s="1984">
        <v>15842</v>
      </c>
      <c r="Q79" s="1989">
        <v>8669</v>
      </c>
      <c r="R79" s="1959" t="s">
        <v>233</v>
      </c>
      <c r="S79" s="1979">
        <v>270328</v>
      </c>
      <c r="T79" s="1979">
        <v>206914</v>
      </c>
      <c r="U79" s="430" t="s">
        <v>136</v>
      </c>
      <c r="W79" s="419"/>
      <c r="X79" s="419"/>
      <c r="Y79" s="419"/>
      <c r="Z79" s="419"/>
      <c r="AA79" s="419"/>
      <c r="AB79" s="419"/>
    </row>
    <row r="80" spans="2:28" s="436" customFormat="1" ht="22.5" customHeight="1">
      <c r="B80" s="1946" t="s">
        <v>380</v>
      </c>
      <c r="C80" s="1938">
        <v>611036</v>
      </c>
      <c r="D80" s="1950" t="s">
        <v>233</v>
      </c>
      <c r="E80" s="1938">
        <v>1176923</v>
      </c>
      <c r="F80" s="1951" t="s">
        <v>1165</v>
      </c>
      <c r="G80" s="1938">
        <v>1061564</v>
      </c>
      <c r="H80" s="1942">
        <v>3915</v>
      </c>
      <c r="I80" s="1948">
        <v>2510</v>
      </c>
      <c r="J80" s="1942">
        <v>9103</v>
      </c>
      <c r="K80" s="1986">
        <v>16854</v>
      </c>
      <c r="L80" s="1938">
        <v>10155</v>
      </c>
      <c r="M80" s="1938">
        <v>66871</v>
      </c>
      <c r="N80" s="1938">
        <v>552358</v>
      </c>
      <c r="O80" s="1962">
        <v>74680</v>
      </c>
      <c r="P80" s="1963">
        <v>15892</v>
      </c>
      <c r="Q80" s="1987">
        <v>8812</v>
      </c>
      <c r="R80" s="1939" t="s">
        <v>233</v>
      </c>
      <c r="S80" s="1938">
        <v>266035</v>
      </c>
      <c r="T80" s="1938">
        <v>202383</v>
      </c>
      <c r="U80" s="431" t="s">
        <v>137</v>
      </c>
      <c r="W80" s="437"/>
      <c r="X80" s="437"/>
      <c r="Y80" s="437"/>
      <c r="Z80" s="437"/>
      <c r="AA80" s="437"/>
      <c r="AB80" s="437"/>
    </row>
    <row r="81" spans="2:28" s="355" customFormat="1" ht="22.5" customHeight="1">
      <c r="B81" s="1946" t="s">
        <v>235</v>
      </c>
      <c r="C81" s="1938">
        <v>584417</v>
      </c>
      <c r="D81" s="1939" t="s">
        <v>233</v>
      </c>
      <c r="E81" s="1938">
        <v>1195204</v>
      </c>
      <c r="F81" s="1938" t="s">
        <v>1165</v>
      </c>
      <c r="G81" s="1938">
        <v>1053180</v>
      </c>
      <c r="H81" s="1942">
        <v>4773</v>
      </c>
      <c r="I81" s="1948">
        <v>3207</v>
      </c>
      <c r="J81" s="1942">
        <v>9280</v>
      </c>
      <c r="K81" s="1986">
        <v>17707</v>
      </c>
      <c r="L81" s="1938">
        <v>10163</v>
      </c>
      <c r="M81" s="1938">
        <v>65682</v>
      </c>
      <c r="N81" s="1938">
        <v>558692</v>
      </c>
      <c r="O81" s="1962">
        <v>78711</v>
      </c>
      <c r="P81" s="1963">
        <v>16260</v>
      </c>
      <c r="Q81" s="1987">
        <v>8562</v>
      </c>
      <c r="R81" s="1939" t="s">
        <v>233</v>
      </c>
      <c r="S81" s="1938">
        <v>267350</v>
      </c>
      <c r="T81" s="1938">
        <v>199035</v>
      </c>
      <c r="U81" s="431" t="s">
        <v>138</v>
      </c>
      <c r="W81" s="419"/>
      <c r="X81" s="419"/>
      <c r="Y81" s="419"/>
      <c r="Z81" s="419"/>
      <c r="AA81" s="419"/>
      <c r="AB81" s="419"/>
    </row>
    <row r="82" spans="2:28" s="355" customFormat="1" ht="22.5" customHeight="1">
      <c r="B82" s="1946" t="s">
        <v>236</v>
      </c>
      <c r="C82" s="1938">
        <v>595976</v>
      </c>
      <c r="D82" s="1939" t="s">
        <v>233</v>
      </c>
      <c r="E82" s="1938">
        <v>1185054</v>
      </c>
      <c r="F82" s="1938" t="s">
        <v>1165</v>
      </c>
      <c r="G82" s="1938">
        <v>1088124</v>
      </c>
      <c r="H82" s="1990">
        <v>5208</v>
      </c>
      <c r="I82" s="1960">
        <v>3490</v>
      </c>
      <c r="J82" s="1990">
        <v>9568</v>
      </c>
      <c r="K82" s="1960">
        <v>19439</v>
      </c>
      <c r="L82" s="1938">
        <v>10101</v>
      </c>
      <c r="M82" s="1938">
        <v>62375</v>
      </c>
      <c r="N82" s="1991">
        <v>558853</v>
      </c>
      <c r="O82" s="1992">
        <v>76511</v>
      </c>
      <c r="P82" s="1963">
        <v>16445</v>
      </c>
      <c r="Q82" s="1987">
        <v>8001</v>
      </c>
      <c r="R82" s="1939" t="s">
        <v>233</v>
      </c>
      <c r="S82" s="1938">
        <v>268292</v>
      </c>
      <c r="T82" s="1938">
        <v>197961</v>
      </c>
      <c r="U82" s="431" t="s">
        <v>139</v>
      </c>
      <c r="W82" s="419"/>
      <c r="X82" s="419"/>
      <c r="Y82" s="419"/>
      <c r="Z82" s="419"/>
      <c r="AA82" s="419"/>
      <c r="AB82" s="419"/>
    </row>
    <row r="83" spans="2:28" s="355" customFormat="1" ht="22.5" customHeight="1">
      <c r="B83" s="1946" t="s">
        <v>237</v>
      </c>
      <c r="C83" s="1948">
        <v>590632</v>
      </c>
      <c r="D83" s="1939" t="s">
        <v>233</v>
      </c>
      <c r="E83" s="1938">
        <v>1192990</v>
      </c>
      <c r="F83" s="1938" t="s">
        <v>1165</v>
      </c>
      <c r="G83" s="1938">
        <v>1047392</v>
      </c>
      <c r="H83" s="1948">
        <v>5300</v>
      </c>
      <c r="I83" s="1960">
        <v>3951</v>
      </c>
      <c r="J83" s="1942">
        <v>9648</v>
      </c>
      <c r="K83" s="1960">
        <v>19576</v>
      </c>
      <c r="L83" s="1938">
        <v>10307</v>
      </c>
      <c r="M83" s="1938">
        <v>58797</v>
      </c>
      <c r="N83" s="1993">
        <v>565573</v>
      </c>
      <c r="O83" s="1994">
        <v>73154</v>
      </c>
      <c r="P83" s="1963">
        <v>16003</v>
      </c>
      <c r="Q83" s="1994">
        <v>7611</v>
      </c>
      <c r="R83" s="1939" t="s">
        <v>233</v>
      </c>
      <c r="S83" s="1938">
        <v>273045</v>
      </c>
      <c r="T83" s="1948">
        <v>203363</v>
      </c>
      <c r="U83" s="431" t="s">
        <v>140</v>
      </c>
      <c r="W83" s="419"/>
      <c r="X83" s="419"/>
      <c r="Y83" s="419"/>
      <c r="Z83" s="419"/>
      <c r="AA83" s="419"/>
      <c r="AB83" s="419"/>
    </row>
    <row r="84" spans="2:28" s="355" customFormat="1" ht="22.5" customHeight="1">
      <c r="B84" s="1946" t="s">
        <v>238</v>
      </c>
      <c r="C84" s="1948">
        <v>578804</v>
      </c>
      <c r="D84" s="1939" t="s">
        <v>233</v>
      </c>
      <c r="E84" s="1938">
        <v>1174529</v>
      </c>
      <c r="F84" s="1938" t="s">
        <v>1165</v>
      </c>
      <c r="G84" s="1938">
        <v>1064376</v>
      </c>
      <c r="H84" s="1948">
        <v>5279</v>
      </c>
      <c r="I84" s="1960">
        <v>4613</v>
      </c>
      <c r="J84" s="1942">
        <v>9967</v>
      </c>
      <c r="K84" s="1960">
        <v>20532</v>
      </c>
      <c r="L84" s="1938">
        <v>9811</v>
      </c>
      <c r="M84" s="1938">
        <v>59435</v>
      </c>
      <c r="N84" s="1993">
        <v>564035</v>
      </c>
      <c r="O84" s="1994">
        <v>71301</v>
      </c>
      <c r="P84" s="1963">
        <v>15684</v>
      </c>
      <c r="Q84" s="1994">
        <v>7152</v>
      </c>
      <c r="R84" s="1939" t="s">
        <v>1165</v>
      </c>
      <c r="S84" s="1938">
        <v>277800</v>
      </c>
      <c r="T84" s="1948">
        <v>199941</v>
      </c>
      <c r="U84" s="431" t="s">
        <v>141</v>
      </c>
      <c r="W84" s="1073"/>
      <c r="X84" s="1032"/>
      <c r="Y84" s="419"/>
      <c r="Z84" s="419"/>
      <c r="AA84" s="419"/>
      <c r="AB84" s="419"/>
    </row>
    <row r="85" spans="2:28" s="355" customFormat="1" ht="22.5" customHeight="1">
      <c r="B85" s="1949" t="s">
        <v>1188</v>
      </c>
      <c r="C85" s="1953">
        <v>518301</v>
      </c>
      <c r="D85" s="1995">
        <v>73369</v>
      </c>
      <c r="E85" s="1951">
        <v>1169415</v>
      </c>
      <c r="F85" s="1951" t="s">
        <v>1165</v>
      </c>
      <c r="G85" s="1951">
        <v>1059266</v>
      </c>
      <c r="H85" s="1953">
        <v>5386</v>
      </c>
      <c r="I85" s="1961">
        <v>5086</v>
      </c>
      <c r="J85" s="1952">
        <v>10221</v>
      </c>
      <c r="K85" s="1961">
        <v>20882</v>
      </c>
      <c r="L85" s="1951">
        <v>9764</v>
      </c>
      <c r="M85" s="1951">
        <v>57108</v>
      </c>
      <c r="N85" s="1996">
        <v>559678</v>
      </c>
      <c r="O85" s="1997">
        <v>71016</v>
      </c>
      <c r="P85" s="1966">
        <v>15773</v>
      </c>
      <c r="Q85" s="1997">
        <v>6677</v>
      </c>
      <c r="R85" s="1950" t="s">
        <v>1165</v>
      </c>
      <c r="S85" s="1951">
        <v>272085</v>
      </c>
      <c r="T85" s="1953">
        <v>194500</v>
      </c>
      <c r="U85" s="1998" t="s">
        <v>1189</v>
      </c>
      <c r="W85" s="1073"/>
      <c r="X85" s="1032"/>
      <c r="Y85" s="419"/>
      <c r="Z85" s="419"/>
      <c r="AA85" s="419"/>
      <c r="AB85" s="419"/>
    </row>
    <row r="86" spans="2:28" s="355" customFormat="1" ht="22.5" customHeight="1">
      <c r="B86" s="1946" t="s">
        <v>1216</v>
      </c>
      <c r="C86" s="1948">
        <v>496269</v>
      </c>
      <c r="D86" s="1999">
        <v>101297</v>
      </c>
      <c r="E86" s="1938">
        <v>1160351</v>
      </c>
      <c r="F86" s="1938">
        <v>1474</v>
      </c>
      <c r="G86" s="1938">
        <v>1069568</v>
      </c>
      <c r="H86" s="1948">
        <v>5523</v>
      </c>
      <c r="I86" s="1960">
        <v>5087</v>
      </c>
      <c r="J86" s="1942">
        <v>10500</v>
      </c>
      <c r="K86" s="1960">
        <v>21292</v>
      </c>
      <c r="L86" s="1938">
        <v>10086</v>
      </c>
      <c r="M86" s="1938">
        <v>56722</v>
      </c>
      <c r="N86" s="1993">
        <v>567763</v>
      </c>
      <c r="O86" s="1994">
        <v>71187</v>
      </c>
      <c r="P86" s="1963">
        <v>15658</v>
      </c>
      <c r="Q86" s="1994">
        <v>6758</v>
      </c>
      <c r="R86" s="1939" t="s">
        <v>233</v>
      </c>
      <c r="S86" s="1938">
        <v>275150</v>
      </c>
      <c r="T86" s="1948">
        <v>194553</v>
      </c>
      <c r="U86" s="431">
        <v>17</v>
      </c>
      <c r="W86" s="1073"/>
      <c r="X86" s="1032"/>
      <c r="Y86" s="419"/>
      <c r="Z86" s="419"/>
      <c r="AA86" s="419"/>
      <c r="AB86" s="419"/>
    </row>
    <row r="87" spans="2:28" s="355" customFormat="1" ht="22.5" customHeight="1">
      <c r="B87" s="1946" t="s">
        <v>241</v>
      </c>
      <c r="C87" s="1948">
        <v>467594</v>
      </c>
      <c r="D87" s="1999">
        <v>124646</v>
      </c>
      <c r="E87" s="1938">
        <v>1133016</v>
      </c>
      <c r="F87" s="1938">
        <v>2609</v>
      </c>
      <c r="G87" s="1938">
        <v>1056378</v>
      </c>
      <c r="H87" s="1948">
        <v>5515</v>
      </c>
      <c r="I87" s="1960">
        <v>5187</v>
      </c>
      <c r="J87" s="1942">
        <v>10491</v>
      </c>
      <c r="K87" s="1960">
        <v>21657</v>
      </c>
      <c r="L87" s="1938">
        <v>9960</v>
      </c>
      <c r="M87" s="1938">
        <v>54598</v>
      </c>
      <c r="N87" s="1993">
        <v>565436</v>
      </c>
      <c r="O87" s="1994">
        <v>71446</v>
      </c>
      <c r="P87" s="1963">
        <v>15658</v>
      </c>
      <c r="Q87" s="1994">
        <v>7028</v>
      </c>
      <c r="R87" s="1939" t="s">
        <v>233</v>
      </c>
      <c r="S87" s="1938">
        <v>272348</v>
      </c>
      <c r="T87" s="1948">
        <v>193555</v>
      </c>
      <c r="U87" s="431">
        <v>18</v>
      </c>
      <c r="W87" s="1073"/>
      <c r="X87" s="1032"/>
      <c r="Y87" s="419"/>
      <c r="Z87" s="419"/>
      <c r="AA87" s="419"/>
      <c r="AB87" s="419"/>
    </row>
    <row r="88" spans="2:28" s="436" customFormat="1" ht="22.5" customHeight="1">
      <c r="B88" s="1937" t="s">
        <v>1317</v>
      </c>
      <c r="C88" s="1948">
        <v>439907</v>
      </c>
      <c r="D88" s="1999">
        <v>147670</v>
      </c>
      <c r="E88" s="1938">
        <v>1112083</v>
      </c>
      <c r="F88" s="1938">
        <v>3856</v>
      </c>
      <c r="G88" s="1938">
        <v>1050559</v>
      </c>
      <c r="H88" s="1948">
        <v>5346</v>
      </c>
      <c r="I88" s="1960">
        <v>5248</v>
      </c>
      <c r="J88" s="1942">
        <v>10130</v>
      </c>
      <c r="K88" s="1960">
        <v>21764</v>
      </c>
      <c r="L88" s="1938">
        <v>10009</v>
      </c>
      <c r="M88" s="1938">
        <v>52664</v>
      </c>
      <c r="N88" s="1993">
        <v>572639</v>
      </c>
      <c r="O88" s="1994">
        <v>73169</v>
      </c>
      <c r="P88" s="1963">
        <v>15578</v>
      </c>
      <c r="Q88" s="1994">
        <v>6974</v>
      </c>
      <c r="R88" s="1939" t="s">
        <v>233</v>
      </c>
      <c r="S88" s="1938">
        <v>274825</v>
      </c>
      <c r="T88" s="1948">
        <v>189705</v>
      </c>
      <c r="U88" s="431">
        <v>19</v>
      </c>
      <c r="W88" s="965"/>
      <c r="X88" s="1039"/>
      <c r="Y88" s="437"/>
      <c r="Z88" s="437"/>
      <c r="AA88" s="437"/>
      <c r="AB88" s="437"/>
    </row>
    <row r="89" spans="2:28" s="355" customFormat="1" ht="22.5" customHeight="1">
      <c r="B89" s="1946" t="s">
        <v>346</v>
      </c>
      <c r="C89" s="1948">
        <v>414932</v>
      </c>
      <c r="D89" s="1999">
        <v>169570</v>
      </c>
      <c r="E89" s="1938">
        <v>1087468</v>
      </c>
      <c r="F89" s="1938">
        <v>4518</v>
      </c>
      <c r="G89" s="1938">
        <v>1037284</v>
      </c>
      <c r="H89" s="1948">
        <v>5430</v>
      </c>
      <c r="I89" s="1960">
        <v>5265</v>
      </c>
      <c r="J89" s="1942">
        <v>10240</v>
      </c>
      <c r="K89" s="1960">
        <v>22515</v>
      </c>
      <c r="L89" s="1938">
        <v>9769</v>
      </c>
      <c r="M89" s="1938">
        <v>49893</v>
      </c>
      <c r="N89" s="1993">
        <v>573947</v>
      </c>
      <c r="O89" s="1994">
        <v>73813</v>
      </c>
      <c r="P89" s="1963">
        <v>15522</v>
      </c>
      <c r="Q89" s="1994">
        <v>7076</v>
      </c>
      <c r="R89" s="1939" t="s">
        <v>1165</v>
      </c>
      <c r="S89" s="1938">
        <v>269952</v>
      </c>
      <c r="T89" s="1948">
        <v>186761</v>
      </c>
      <c r="U89" s="431">
        <v>20</v>
      </c>
      <c r="W89" s="1073"/>
      <c r="X89" s="1032"/>
      <c r="Y89" s="419"/>
      <c r="Z89" s="419"/>
      <c r="AA89" s="419"/>
      <c r="AB89" s="419"/>
    </row>
    <row r="90" spans="2:28" s="355" customFormat="1" ht="22.5" customHeight="1">
      <c r="B90" s="1946" t="s">
        <v>286</v>
      </c>
      <c r="C90" s="1948">
        <v>392755</v>
      </c>
      <c r="D90" s="1999">
        <v>188349</v>
      </c>
      <c r="E90" s="1938">
        <v>1052489</v>
      </c>
      <c r="F90" s="1938">
        <v>5524</v>
      </c>
      <c r="G90" s="1938">
        <v>1012007</v>
      </c>
      <c r="H90" s="1948">
        <v>5438</v>
      </c>
      <c r="I90" s="1960">
        <v>5090</v>
      </c>
      <c r="J90" s="1942">
        <v>9836</v>
      </c>
      <c r="K90" s="1960">
        <v>21846</v>
      </c>
      <c r="L90" s="1938">
        <v>9710</v>
      </c>
      <c r="M90" s="1938">
        <v>46779</v>
      </c>
      <c r="N90" s="1993">
        <v>583518</v>
      </c>
      <c r="O90" s="1994">
        <v>71714</v>
      </c>
      <c r="P90" s="1963">
        <v>15968</v>
      </c>
      <c r="Q90" s="1994">
        <v>7883</v>
      </c>
      <c r="R90" s="1939" t="s">
        <v>233</v>
      </c>
      <c r="S90" s="1938">
        <v>269397</v>
      </c>
      <c r="T90" s="1948">
        <v>184512</v>
      </c>
      <c r="U90" s="431">
        <v>21</v>
      </c>
      <c r="W90" s="1073"/>
      <c r="X90" s="1032"/>
      <c r="Y90" s="419"/>
      <c r="Z90" s="419"/>
      <c r="AA90" s="419"/>
      <c r="AB90" s="419"/>
    </row>
    <row r="91" spans="2:28" s="436" customFormat="1" ht="22.5" customHeight="1" thickBot="1">
      <c r="B91" s="2000" t="s">
        <v>1379</v>
      </c>
      <c r="C91" s="2001">
        <v>371564</v>
      </c>
      <c r="D91" s="2002">
        <v>199469</v>
      </c>
      <c r="E91" s="2003">
        <v>1078207</v>
      </c>
      <c r="F91" s="2003">
        <v>6656</v>
      </c>
      <c r="G91" s="2003">
        <v>990230</v>
      </c>
      <c r="H91" s="2001">
        <v>5699</v>
      </c>
      <c r="I91" s="2004">
        <v>4879</v>
      </c>
      <c r="J91" s="2005">
        <v>10289</v>
      </c>
      <c r="K91" s="2004">
        <v>21191</v>
      </c>
      <c r="L91" s="2003">
        <v>9943</v>
      </c>
      <c r="M91" s="2003">
        <v>46073</v>
      </c>
      <c r="N91" s="2006">
        <v>590137</v>
      </c>
      <c r="O91" s="2007">
        <v>71766</v>
      </c>
      <c r="P91" s="2008">
        <v>15837</v>
      </c>
      <c r="Q91" s="2007">
        <v>8237</v>
      </c>
      <c r="R91" s="2009" t="s">
        <v>233</v>
      </c>
      <c r="S91" s="2003">
        <v>270420</v>
      </c>
      <c r="T91" s="2001">
        <v>182481</v>
      </c>
      <c r="U91" s="431">
        <v>22</v>
      </c>
      <c r="W91" s="965"/>
      <c r="X91" s="1039"/>
      <c r="Y91" s="437"/>
      <c r="Z91" s="437"/>
      <c r="AA91" s="437"/>
      <c r="AB91" s="437"/>
    </row>
    <row r="92" spans="2:28" ht="3.75" customHeight="1">
      <c r="B92" s="438"/>
      <c r="C92" s="438"/>
      <c r="D92" s="438"/>
      <c r="E92" s="438"/>
      <c r="F92" s="438"/>
      <c r="G92" s="438"/>
      <c r="H92" s="438"/>
      <c r="I92" s="438"/>
      <c r="J92" s="438"/>
      <c r="K92" s="438"/>
      <c r="L92" s="438"/>
      <c r="M92" s="438"/>
      <c r="N92" s="438"/>
      <c r="O92" s="438"/>
      <c r="P92" s="438"/>
      <c r="Q92" s="438"/>
      <c r="R92" s="438"/>
      <c r="S92" s="438"/>
      <c r="T92" s="438"/>
      <c r="U92" s="438"/>
    </row>
    <row r="93" spans="2:28" s="441" customFormat="1" ht="12.75" customHeight="1">
      <c r="B93" s="440" t="s">
        <v>513</v>
      </c>
      <c r="L93" s="440" t="s">
        <v>514</v>
      </c>
    </row>
    <row r="94" spans="2:28" s="441" customFormat="1" ht="12.75" customHeight="1">
      <c r="B94" s="440" t="s">
        <v>515</v>
      </c>
      <c r="L94" s="440" t="s">
        <v>516</v>
      </c>
    </row>
    <row r="95" spans="2:28" s="441" customFormat="1" ht="12.75" customHeight="1">
      <c r="B95" s="440" t="s">
        <v>517</v>
      </c>
      <c r="L95" s="440"/>
    </row>
    <row r="96" spans="2:28" s="441" customFormat="1" ht="12.75" customHeight="1">
      <c r="B96" s="440" t="s">
        <v>518</v>
      </c>
      <c r="L96" s="443" t="s">
        <v>483</v>
      </c>
    </row>
    <row r="97" spans="2:12" s="441" customFormat="1" ht="12.75" customHeight="1">
      <c r="B97" s="442" t="s">
        <v>1417</v>
      </c>
      <c r="L97" s="443" t="s">
        <v>519</v>
      </c>
    </row>
    <row r="98" spans="2:12" s="441" customFormat="1" ht="12.75" customHeight="1"/>
  </sheetData>
  <mergeCells count="38">
    <mergeCell ref="G5:G7"/>
    <mergeCell ref="B5:B8"/>
    <mergeCell ref="C5:C7"/>
    <mergeCell ref="D5:D7"/>
    <mergeCell ref="E5:E7"/>
    <mergeCell ref="F5:F7"/>
    <mergeCell ref="O19:P19"/>
    <mergeCell ref="T5:T7"/>
    <mergeCell ref="U5:U8"/>
    <mergeCell ref="H6:I6"/>
    <mergeCell ref="O16:P16"/>
    <mergeCell ref="O17:P17"/>
    <mergeCell ref="R5:R7"/>
    <mergeCell ref="S5:S7"/>
    <mergeCell ref="O18:P18"/>
    <mergeCell ref="H5:I5"/>
    <mergeCell ref="L5:L7"/>
    <mergeCell ref="M5:M7"/>
    <mergeCell ref="N5:N7"/>
    <mergeCell ref="O20:P20"/>
    <mergeCell ref="O21:P21"/>
    <mergeCell ref="O22:P22"/>
    <mergeCell ref="O23:P23"/>
    <mergeCell ref="B54:B57"/>
    <mergeCell ref="C54:C56"/>
    <mergeCell ref="D54:D56"/>
    <mergeCell ref="E54:E56"/>
    <mergeCell ref="F54:F56"/>
    <mergeCell ref="S54:S56"/>
    <mergeCell ref="T54:T56"/>
    <mergeCell ref="U54:U57"/>
    <mergeCell ref="H55:I55"/>
    <mergeCell ref="G54:G56"/>
    <mergeCell ref="H54:I54"/>
    <mergeCell ref="L54:L56"/>
    <mergeCell ref="M54:M56"/>
    <mergeCell ref="N54:N56"/>
    <mergeCell ref="R54:R56"/>
  </mergeCells>
  <phoneticPr fontId="14"/>
  <printOptions horizontalCentered="1" gridLinesSet="0"/>
  <pageMargins left="0" right="0" top="0" bottom="0" header="0" footer="0"/>
  <pageSetup paperSize="9" scale="73" pageOrder="overThenDown" orientation="portrait" blackAndWhite="1" r:id="rId1"/>
  <headerFooter alignWithMargins="0"/>
  <rowBreaks count="1" manualBreakCount="1">
    <brk id="49" min="1" max="18" man="1"/>
  </rowBreaks>
  <colBreaks count="1" manualBreakCount="1">
    <brk id="11" max="79"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AR145"/>
  <sheetViews>
    <sheetView zoomScaleNormal="100" zoomScaleSheetLayoutView="70" workbookViewId="0"/>
  </sheetViews>
  <sheetFormatPr defaultRowHeight="13.5"/>
  <cols>
    <col min="1" max="1" width="3.75" style="497" customWidth="1"/>
    <col min="2" max="2" width="9.125" style="497" customWidth="1"/>
    <col min="3" max="3" width="16.125" style="497" customWidth="1"/>
    <col min="4" max="4" width="15.125" style="497" customWidth="1"/>
    <col min="5" max="6" width="15.375" style="497" customWidth="1"/>
    <col min="7" max="10" width="11.5" style="497" customWidth="1"/>
    <col min="11" max="19" width="11.75" style="497" customWidth="1"/>
    <col min="20" max="29" width="11.75" style="590" customWidth="1"/>
    <col min="30" max="35" width="11.875" style="590" customWidth="1"/>
    <col min="36" max="36" width="9.875" style="590" customWidth="1"/>
    <col min="37" max="44" width="9" style="497"/>
    <col min="45" max="46" width="10.625" style="497" customWidth="1"/>
    <col min="47" max="47" width="13.875" style="497" bestFit="1" customWidth="1"/>
    <col min="48" max="48" width="13.875" style="497" customWidth="1"/>
    <col min="49" max="49" width="13.875" style="497" bestFit="1" customWidth="1"/>
    <col min="50" max="50" width="13.875" style="497" customWidth="1"/>
    <col min="51" max="51" width="13.875" style="497" bestFit="1" customWidth="1"/>
    <col min="52" max="16384" width="9" style="497"/>
  </cols>
  <sheetData>
    <row r="1" spans="2:36" s="445" customFormat="1" ht="14.25" customHeight="1">
      <c r="B1" s="444" t="s">
        <v>1073</v>
      </c>
      <c r="S1" s="446" t="s">
        <v>1074</v>
      </c>
      <c r="T1" s="505" t="s">
        <v>1075</v>
      </c>
      <c r="U1" s="505"/>
      <c r="V1" s="505"/>
      <c r="W1" s="505"/>
      <c r="X1" s="507"/>
      <c r="Y1" s="507"/>
      <c r="Z1" s="507"/>
      <c r="AA1" s="507"/>
      <c r="AB1" s="507"/>
      <c r="AC1" s="507"/>
      <c r="AD1" s="507"/>
      <c r="AE1" s="507"/>
      <c r="AF1" s="507"/>
      <c r="AG1" s="507"/>
      <c r="AH1" s="507"/>
      <c r="AI1" s="507"/>
      <c r="AJ1" s="1082" t="s">
        <v>1076</v>
      </c>
    </row>
    <row r="2" spans="2:36" s="445" customFormat="1" ht="14.25" customHeight="1">
      <c r="B2" s="447" t="s">
        <v>1360</v>
      </c>
      <c r="C2" s="448"/>
      <c r="D2" s="448"/>
      <c r="E2" s="448"/>
      <c r="F2" s="448"/>
      <c r="G2" s="448"/>
      <c r="H2" s="448"/>
      <c r="I2" s="448"/>
      <c r="J2" s="448"/>
      <c r="K2" s="448"/>
      <c r="L2" s="448"/>
      <c r="M2" s="448"/>
      <c r="N2" s="448"/>
      <c r="O2" s="448"/>
      <c r="P2" s="448"/>
      <c r="Q2" s="448"/>
      <c r="R2" s="448"/>
      <c r="S2" s="448"/>
      <c r="T2" s="509" t="s">
        <v>1361</v>
      </c>
      <c r="U2" s="509"/>
      <c r="V2" s="509"/>
      <c r="W2" s="509"/>
      <c r="X2" s="510"/>
      <c r="Y2" s="510"/>
      <c r="Z2" s="510"/>
      <c r="AA2" s="510"/>
      <c r="AB2" s="510"/>
      <c r="AC2" s="510"/>
      <c r="AD2" s="510"/>
      <c r="AE2" s="510"/>
      <c r="AF2" s="510"/>
      <c r="AG2" s="510"/>
      <c r="AH2" s="510"/>
      <c r="AI2" s="510"/>
      <c r="AJ2" s="510"/>
    </row>
    <row r="3" spans="2:36" s="445" customFormat="1" ht="14.25" customHeight="1">
      <c r="B3" s="447"/>
      <c r="C3" s="448"/>
      <c r="D3" s="448"/>
      <c r="E3" s="448"/>
      <c r="F3" s="448"/>
      <c r="G3" s="448"/>
      <c r="H3" s="448"/>
      <c r="I3" s="449" t="s">
        <v>1077</v>
      </c>
      <c r="J3" s="448"/>
      <c r="K3" s="448"/>
      <c r="L3" s="449" t="s">
        <v>1397</v>
      </c>
      <c r="M3" s="448"/>
      <c r="N3" s="448"/>
      <c r="O3" s="448"/>
      <c r="P3" s="448"/>
      <c r="Q3" s="448"/>
      <c r="R3" s="448"/>
      <c r="S3" s="448"/>
      <c r="T3" s="507"/>
      <c r="U3" s="509"/>
      <c r="V3" s="509"/>
      <c r="W3" s="509"/>
      <c r="X3" s="510"/>
      <c r="Y3" s="510"/>
      <c r="Z3" s="507" t="s">
        <v>1078</v>
      </c>
      <c r="AA3" s="510"/>
      <c r="AB3" s="510"/>
      <c r="AC3" s="507" t="s">
        <v>1398</v>
      </c>
      <c r="AD3" s="1083"/>
      <c r="AE3" s="1083"/>
      <c r="AF3" s="510"/>
      <c r="AG3" s="510"/>
      <c r="AH3" s="510"/>
      <c r="AI3" s="510"/>
      <c r="AJ3" s="510"/>
    </row>
    <row r="4" spans="2:36" s="445" customFormat="1" ht="15" thickBot="1">
      <c r="B4" s="448"/>
      <c r="C4" s="450"/>
      <c r="D4" s="450"/>
      <c r="E4" s="450"/>
      <c r="F4" s="450"/>
      <c r="G4" s="450"/>
      <c r="H4" s="450"/>
      <c r="I4" s="450"/>
      <c r="J4" s="450"/>
      <c r="K4" s="450"/>
      <c r="L4" s="450"/>
      <c r="M4" s="450"/>
      <c r="N4" s="450"/>
      <c r="O4" s="450"/>
      <c r="P4" s="450"/>
      <c r="Q4" s="450"/>
      <c r="S4" s="451" t="s">
        <v>522</v>
      </c>
      <c r="T4" s="510"/>
      <c r="U4" s="510"/>
      <c r="V4" s="510"/>
      <c r="W4" s="510"/>
      <c r="X4" s="511"/>
      <c r="Y4" s="511"/>
      <c r="Z4" s="511"/>
      <c r="AA4" s="511"/>
      <c r="AB4" s="511"/>
      <c r="AC4" s="511"/>
      <c r="AD4" s="511"/>
      <c r="AE4" s="511"/>
      <c r="AF4" s="511"/>
      <c r="AG4" s="511"/>
      <c r="AH4" s="511"/>
      <c r="AI4" s="512"/>
      <c r="AJ4" s="513" t="s">
        <v>522</v>
      </c>
    </row>
    <row r="5" spans="2:36" s="449" customFormat="1" ht="9" customHeight="1">
      <c r="B5" s="2366" t="s">
        <v>1079</v>
      </c>
      <c r="C5" s="2401" t="s">
        <v>1177</v>
      </c>
      <c r="D5" s="2381" t="s">
        <v>1196</v>
      </c>
      <c r="E5" s="2371" t="s">
        <v>525</v>
      </c>
      <c r="F5" s="2372"/>
      <c r="G5" s="2375" t="s">
        <v>526</v>
      </c>
      <c r="H5" s="2366"/>
      <c r="I5" s="2366"/>
      <c r="J5" s="452"/>
      <c r="K5" s="452"/>
      <c r="L5" s="453"/>
      <c r="M5" s="2377" t="s">
        <v>1080</v>
      </c>
      <c r="N5" s="2378"/>
      <c r="O5" s="2378"/>
      <c r="P5" s="452"/>
      <c r="Q5" s="454"/>
      <c r="R5" s="455"/>
      <c r="S5" s="2334" t="s">
        <v>1081</v>
      </c>
      <c r="T5" s="2363" t="s">
        <v>16</v>
      </c>
      <c r="U5" s="2388" t="s">
        <v>630</v>
      </c>
      <c r="V5" s="2389"/>
      <c r="W5" s="2390"/>
      <c r="X5" s="2394" t="s">
        <v>631</v>
      </c>
      <c r="Y5" s="2395"/>
      <c r="Z5" s="2396"/>
      <c r="AA5" s="2340" t="s">
        <v>1082</v>
      </c>
      <c r="AB5" s="2341"/>
      <c r="AC5" s="2342"/>
      <c r="AD5" s="2340" t="s">
        <v>634</v>
      </c>
      <c r="AE5" s="2346"/>
      <c r="AF5" s="2347"/>
      <c r="AG5" s="2351" t="s">
        <v>635</v>
      </c>
      <c r="AH5" s="2352"/>
      <c r="AI5" s="2353"/>
      <c r="AJ5" s="2319" t="s">
        <v>16</v>
      </c>
    </row>
    <row r="6" spans="2:36" s="449" customFormat="1" ht="39.75" customHeight="1">
      <c r="B6" s="2367"/>
      <c r="C6" s="2402"/>
      <c r="D6" s="2382"/>
      <c r="E6" s="2373"/>
      <c r="F6" s="2374"/>
      <c r="G6" s="2376"/>
      <c r="H6" s="2367"/>
      <c r="I6" s="2367"/>
      <c r="J6" s="2322" t="s">
        <v>1174</v>
      </c>
      <c r="K6" s="2323"/>
      <c r="L6" s="456" t="s">
        <v>1083</v>
      </c>
      <c r="M6" s="2379"/>
      <c r="N6" s="2380"/>
      <c r="O6" s="2380"/>
      <c r="P6" s="2324" t="s">
        <v>1084</v>
      </c>
      <c r="Q6" s="2325"/>
      <c r="R6" s="2326"/>
      <c r="S6" s="2335"/>
      <c r="T6" s="2364"/>
      <c r="U6" s="2391"/>
      <c r="V6" s="2392"/>
      <c r="W6" s="2393"/>
      <c r="X6" s="2397"/>
      <c r="Y6" s="2398"/>
      <c r="Z6" s="2399"/>
      <c r="AA6" s="2343"/>
      <c r="AB6" s="2344"/>
      <c r="AC6" s="2345"/>
      <c r="AD6" s="2348"/>
      <c r="AE6" s="2349"/>
      <c r="AF6" s="2350"/>
      <c r="AG6" s="2354"/>
      <c r="AH6" s="2355"/>
      <c r="AI6" s="2356"/>
      <c r="AJ6" s="2320"/>
    </row>
    <row r="7" spans="2:36" s="449" customFormat="1" ht="21" customHeight="1">
      <c r="B7" s="2367"/>
      <c r="C7" s="2402"/>
      <c r="D7" s="2382"/>
      <c r="E7" s="2383" t="s">
        <v>531</v>
      </c>
      <c r="F7" s="2384"/>
      <c r="G7" s="2385" t="s">
        <v>532</v>
      </c>
      <c r="H7" s="2386"/>
      <c r="I7" s="2387"/>
      <c r="J7" s="2327" t="s">
        <v>1085</v>
      </c>
      <c r="K7" s="2328"/>
      <c r="L7" s="457" t="s">
        <v>534</v>
      </c>
      <c r="M7" s="2327" t="s">
        <v>535</v>
      </c>
      <c r="N7" s="2328"/>
      <c r="O7" s="2329"/>
      <c r="P7" s="2327" t="s">
        <v>536</v>
      </c>
      <c r="Q7" s="2328"/>
      <c r="R7" s="2330"/>
      <c r="S7" s="2335"/>
      <c r="T7" s="2364"/>
      <c r="U7" s="2331" t="s">
        <v>638</v>
      </c>
      <c r="V7" s="2332"/>
      <c r="W7" s="2333"/>
      <c r="X7" s="2337" t="s">
        <v>639</v>
      </c>
      <c r="Y7" s="2338"/>
      <c r="Z7" s="2339"/>
      <c r="AA7" s="2357" t="s">
        <v>1086</v>
      </c>
      <c r="AB7" s="2358"/>
      <c r="AC7" s="519" t="s">
        <v>1087</v>
      </c>
      <c r="AD7" s="2359" t="s">
        <v>642</v>
      </c>
      <c r="AE7" s="2332"/>
      <c r="AF7" s="2333"/>
      <c r="AG7" s="2360" t="s">
        <v>643</v>
      </c>
      <c r="AH7" s="2361"/>
      <c r="AI7" s="2362"/>
      <c r="AJ7" s="2320"/>
    </row>
    <row r="8" spans="2:36" s="449" customFormat="1" ht="18" customHeight="1">
      <c r="B8" s="2367"/>
      <c r="C8" s="2402"/>
      <c r="D8" s="2382"/>
      <c r="E8" s="458" t="s">
        <v>537</v>
      </c>
      <c r="F8" s="458" t="s">
        <v>538</v>
      </c>
      <c r="G8" s="458" t="s">
        <v>4</v>
      </c>
      <c r="H8" s="458" t="s">
        <v>1</v>
      </c>
      <c r="I8" s="458" t="s">
        <v>2</v>
      </c>
      <c r="J8" s="458" t="s">
        <v>4</v>
      </c>
      <c r="K8" s="458" t="s">
        <v>1</v>
      </c>
      <c r="L8" s="458" t="s">
        <v>2</v>
      </c>
      <c r="M8" s="458" t="s">
        <v>4</v>
      </c>
      <c r="N8" s="458" t="s">
        <v>1</v>
      </c>
      <c r="O8" s="458" t="s">
        <v>2</v>
      </c>
      <c r="P8" s="458" t="s">
        <v>4</v>
      </c>
      <c r="Q8" s="458" t="s">
        <v>1</v>
      </c>
      <c r="R8" s="458" t="s">
        <v>2</v>
      </c>
      <c r="S8" s="2335"/>
      <c r="T8" s="2364"/>
      <c r="U8" s="518" t="s">
        <v>644</v>
      </c>
      <c r="V8" s="520" t="s">
        <v>645</v>
      </c>
      <c r="W8" s="521" t="s">
        <v>646</v>
      </c>
      <c r="X8" s="522" t="s">
        <v>4</v>
      </c>
      <c r="Y8" s="522" t="s">
        <v>1</v>
      </c>
      <c r="Z8" s="522" t="s">
        <v>2</v>
      </c>
      <c r="AA8" s="522" t="s">
        <v>4</v>
      </c>
      <c r="AB8" s="522" t="s">
        <v>1</v>
      </c>
      <c r="AC8" s="523" t="s">
        <v>2</v>
      </c>
      <c r="AD8" s="522" t="s">
        <v>4</v>
      </c>
      <c r="AE8" s="522" t="s">
        <v>1</v>
      </c>
      <c r="AF8" s="522" t="s">
        <v>2</v>
      </c>
      <c r="AG8" s="522" t="s">
        <v>4</v>
      </c>
      <c r="AH8" s="522" t="s">
        <v>1</v>
      </c>
      <c r="AI8" s="522" t="s">
        <v>2</v>
      </c>
      <c r="AJ8" s="2320"/>
    </row>
    <row r="9" spans="2:36" s="449" customFormat="1" ht="42" customHeight="1">
      <c r="B9" s="2368"/>
      <c r="C9" s="1084" t="s">
        <v>1088</v>
      </c>
      <c r="D9" s="1085" t="s">
        <v>1195</v>
      </c>
      <c r="E9" s="460" t="s">
        <v>540</v>
      </c>
      <c r="F9" s="461" t="s">
        <v>541</v>
      </c>
      <c r="G9" s="460" t="s">
        <v>1089</v>
      </c>
      <c r="H9" s="460" t="s">
        <v>37</v>
      </c>
      <c r="I9" s="460" t="s">
        <v>40</v>
      </c>
      <c r="J9" s="460" t="s">
        <v>26</v>
      </c>
      <c r="K9" s="460" t="s">
        <v>37</v>
      </c>
      <c r="L9" s="460" t="s">
        <v>40</v>
      </c>
      <c r="M9" s="460" t="s">
        <v>26</v>
      </c>
      <c r="N9" s="460" t="s">
        <v>37</v>
      </c>
      <c r="O9" s="460" t="s">
        <v>40</v>
      </c>
      <c r="P9" s="460" t="s">
        <v>26</v>
      </c>
      <c r="Q9" s="460" t="s">
        <v>37</v>
      </c>
      <c r="R9" s="462" t="s">
        <v>40</v>
      </c>
      <c r="S9" s="2336"/>
      <c r="T9" s="2365"/>
      <c r="U9" s="1302" t="s">
        <v>26</v>
      </c>
      <c r="V9" s="1303" t="s">
        <v>37</v>
      </c>
      <c r="W9" s="1304" t="s">
        <v>40</v>
      </c>
      <c r="X9" s="1303" t="s">
        <v>26</v>
      </c>
      <c r="Y9" s="1303" t="s">
        <v>37</v>
      </c>
      <c r="Z9" s="1305" t="s">
        <v>40</v>
      </c>
      <c r="AA9" s="1305" t="s">
        <v>26</v>
      </c>
      <c r="AB9" s="1303" t="s">
        <v>37</v>
      </c>
      <c r="AC9" s="1303" t="s">
        <v>40</v>
      </c>
      <c r="AD9" s="1303" t="s">
        <v>26</v>
      </c>
      <c r="AE9" s="1303" t="s">
        <v>37</v>
      </c>
      <c r="AF9" s="1305" t="s">
        <v>40</v>
      </c>
      <c r="AG9" s="1305" t="s">
        <v>26</v>
      </c>
      <c r="AH9" s="1303" t="s">
        <v>37</v>
      </c>
      <c r="AI9" s="1304" t="s">
        <v>40</v>
      </c>
      <c r="AJ9" s="2321"/>
    </row>
    <row r="10" spans="2:36" s="467" customFormat="1" ht="22.5" customHeight="1">
      <c r="B10" s="1086" t="s">
        <v>1090</v>
      </c>
      <c r="C10" s="1087">
        <v>7.3</v>
      </c>
      <c r="D10" s="1087" t="s">
        <v>233</v>
      </c>
      <c r="E10" s="1087">
        <v>99.64</v>
      </c>
      <c r="F10" s="1087">
        <v>99.27</v>
      </c>
      <c r="G10" s="1087" t="s">
        <v>233</v>
      </c>
      <c r="H10" s="1087" t="s">
        <v>233</v>
      </c>
      <c r="I10" s="1087" t="s">
        <v>233</v>
      </c>
      <c r="J10" s="1087" t="s">
        <v>233</v>
      </c>
      <c r="K10" s="1087" t="s">
        <v>233</v>
      </c>
      <c r="L10" s="1088" t="s">
        <v>233</v>
      </c>
      <c r="M10" s="1087" t="s">
        <v>233</v>
      </c>
      <c r="N10" s="1087" t="s">
        <v>233</v>
      </c>
      <c r="O10" s="1087" t="s">
        <v>233</v>
      </c>
      <c r="P10" s="1087" t="s">
        <v>233</v>
      </c>
      <c r="Q10" s="1087" t="s">
        <v>233</v>
      </c>
      <c r="R10" s="1087" t="s">
        <v>233</v>
      </c>
      <c r="S10" s="1089" t="s">
        <v>1091</v>
      </c>
      <c r="T10" s="1090" t="s">
        <v>232</v>
      </c>
      <c r="U10" s="1091" t="s">
        <v>233</v>
      </c>
      <c r="V10" s="1092" t="s">
        <v>233</v>
      </c>
      <c r="W10" s="1092" t="s">
        <v>233</v>
      </c>
      <c r="X10" s="1093" t="s">
        <v>233</v>
      </c>
      <c r="Y10" s="1093" t="s">
        <v>233</v>
      </c>
      <c r="Z10" s="1093" t="s">
        <v>233</v>
      </c>
      <c r="AA10" s="1093" t="s">
        <v>233</v>
      </c>
      <c r="AB10" s="1093" t="s">
        <v>233</v>
      </c>
      <c r="AC10" s="1092" t="s">
        <v>233</v>
      </c>
      <c r="AD10" s="1093" t="s">
        <v>233</v>
      </c>
      <c r="AE10" s="1093" t="s">
        <v>233</v>
      </c>
      <c r="AF10" s="1093" t="s">
        <v>233</v>
      </c>
      <c r="AG10" s="1093" t="s">
        <v>233</v>
      </c>
      <c r="AH10" s="1093" t="s">
        <v>233</v>
      </c>
      <c r="AI10" s="1093" t="s">
        <v>233</v>
      </c>
      <c r="AJ10" s="1094">
        <v>1948</v>
      </c>
    </row>
    <row r="11" spans="2:36" s="467" customFormat="1" ht="22.5" customHeight="1">
      <c r="B11" s="1095" t="s">
        <v>1092</v>
      </c>
      <c r="C11" s="1087">
        <v>8.9</v>
      </c>
      <c r="D11" s="1087" t="s">
        <v>233</v>
      </c>
      <c r="E11" s="1087">
        <v>99.63</v>
      </c>
      <c r="F11" s="1087">
        <v>99.08</v>
      </c>
      <c r="G11" s="1087" t="s">
        <v>233</v>
      </c>
      <c r="H11" s="1087" t="s">
        <v>233</v>
      </c>
      <c r="I11" s="1087" t="s">
        <v>233</v>
      </c>
      <c r="J11" s="1087" t="s">
        <v>233</v>
      </c>
      <c r="K11" s="1087" t="s">
        <v>233</v>
      </c>
      <c r="L11" s="1096" t="s">
        <v>233</v>
      </c>
      <c r="M11" s="1087" t="s">
        <v>233</v>
      </c>
      <c r="N11" s="1087" t="s">
        <v>233</v>
      </c>
      <c r="O11" s="1087" t="s">
        <v>233</v>
      </c>
      <c r="P11" s="1087" t="s">
        <v>233</v>
      </c>
      <c r="Q11" s="1087" t="s">
        <v>233</v>
      </c>
      <c r="R11" s="1087" t="s">
        <v>233</v>
      </c>
      <c r="S11" s="1097">
        <v>49</v>
      </c>
      <c r="T11" s="1098" t="s">
        <v>1093</v>
      </c>
      <c r="U11" s="1099" t="s">
        <v>233</v>
      </c>
      <c r="V11" s="1100" t="s">
        <v>233</v>
      </c>
      <c r="W11" s="1100" t="s">
        <v>233</v>
      </c>
      <c r="X11" s="1093" t="s">
        <v>233</v>
      </c>
      <c r="Y11" s="1093" t="s">
        <v>233</v>
      </c>
      <c r="Z11" s="1093" t="s">
        <v>233</v>
      </c>
      <c r="AA11" s="1093" t="s">
        <v>233</v>
      </c>
      <c r="AB11" s="1093" t="s">
        <v>233</v>
      </c>
      <c r="AC11" s="1092" t="s">
        <v>233</v>
      </c>
      <c r="AD11" s="1093" t="s">
        <v>233</v>
      </c>
      <c r="AE11" s="1093" t="s">
        <v>233</v>
      </c>
      <c r="AF11" s="1093" t="s">
        <v>233</v>
      </c>
      <c r="AG11" s="1093" t="s">
        <v>233</v>
      </c>
      <c r="AH11" s="1093" t="s">
        <v>233</v>
      </c>
      <c r="AI11" s="1093" t="s">
        <v>233</v>
      </c>
      <c r="AJ11" s="1094">
        <v>49</v>
      </c>
    </row>
    <row r="12" spans="2:36" s="467" customFormat="1" ht="22.5" customHeight="1">
      <c r="B12" s="1101" t="s">
        <v>546</v>
      </c>
      <c r="C12" s="1087">
        <v>8.9</v>
      </c>
      <c r="D12" s="1087" t="s">
        <v>233</v>
      </c>
      <c r="E12" s="1087">
        <v>99.64</v>
      </c>
      <c r="F12" s="1102">
        <v>99.2</v>
      </c>
      <c r="G12" s="1087" t="s">
        <v>233</v>
      </c>
      <c r="H12" s="1087" t="s">
        <v>233</v>
      </c>
      <c r="I12" s="1087" t="s">
        <v>233</v>
      </c>
      <c r="J12" s="1103">
        <v>42.5</v>
      </c>
      <c r="K12" s="1103">
        <v>48</v>
      </c>
      <c r="L12" s="1104">
        <v>36.700000000000003</v>
      </c>
      <c r="M12" s="1087" t="s">
        <v>233</v>
      </c>
      <c r="N12" s="1087" t="s">
        <v>233</v>
      </c>
      <c r="O12" s="1087" t="s">
        <v>233</v>
      </c>
      <c r="P12" s="1103">
        <v>30.3</v>
      </c>
      <c r="Q12" s="1103">
        <v>34.6</v>
      </c>
      <c r="R12" s="1103">
        <v>17.2</v>
      </c>
      <c r="S12" s="1097">
        <v>50</v>
      </c>
      <c r="T12" s="1105" t="s">
        <v>648</v>
      </c>
      <c r="U12" s="1099" t="s">
        <v>233</v>
      </c>
      <c r="V12" s="1100" t="s">
        <v>233</v>
      </c>
      <c r="W12" s="1100" t="s">
        <v>233</v>
      </c>
      <c r="X12" s="1093" t="s">
        <v>233</v>
      </c>
      <c r="Y12" s="1093" t="s">
        <v>233</v>
      </c>
      <c r="Z12" s="1093" t="s">
        <v>233</v>
      </c>
      <c r="AA12" s="1093" t="s">
        <v>233</v>
      </c>
      <c r="AB12" s="1093" t="s">
        <v>233</v>
      </c>
      <c r="AC12" s="1092" t="s">
        <v>233</v>
      </c>
      <c r="AD12" s="1093" t="s">
        <v>233</v>
      </c>
      <c r="AE12" s="1093" t="s">
        <v>233</v>
      </c>
      <c r="AF12" s="1093" t="s">
        <v>233</v>
      </c>
      <c r="AG12" s="1093" t="s">
        <v>233</v>
      </c>
      <c r="AH12" s="1093" t="s">
        <v>233</v>
      </c>
      <c r="AI12" s="1093" t="s">
        <v>233</v>
      </c>
      <c r="AJ12" s="1094">
        <v>50</v>
      </c>
    </row>
    <row r="13" spans="2:36" s="467" customFormat="1" ht="22.5" customHeight="1">
      <c r="B13" s="1095" t="s">
        <v>547</v>
      </c>
      <c r="C13" s="1106" t="s">
        <v>233</v>
      </c>
      <c r="D13" s="1106" t="s">
        <v>233</v>
      </c>
      <c r="E13" s="1106">
        <v>99.72</v>
      </c>
      <c r="F13" s="1107">
        <v>99.47</v>
      </c>
      <c r="G13" s="1106" t="s">
        <v>233</v>
      </c>
      <c r="H13" s="1106" t="s">
        <v>233</v>
      </c>
      <c r="I13" s="1106" t="s">
        <v>233</v>
      </c>
      <c r="J13" s="1108">
        <v>45.6</v>
      </c>
      <c r="K13" s="1108">
        <v>51.4</v>
      </c>
      <c r="L13" s="1109">
        <v>39.6</v>
      </c>
      <c r="M13" s="1106" t="s">
        <v>233</v>
      </c>
      <c r="N13" s="1106" t="s">
        <v>233</v>
      </c>
      <c r="O13" s="1106" t="s">
        <v>233</v>
      </c>
      <c r="P13" s="1108">
        <v>23.6</v>
      </c>
      <c r="Q13" s="1108">
        <v>30.1</v>
      </c>
      <c r="R13" s="1108">
        <v>12.9</v>
      </c>
      <c r="S13" s="1110">
        <v>51</v>
      </c>
      <c r="T13" s="1098" t="s">
        <v>649</v>
      </c>
      <c r="U13" s="1111" t="s">
        <v>233</v>
      </c>
      <c r="V13" s="1112" t="s">
        <v>233</v>
      </c>
      <c r="W13" s="1112" t="s">
        <v>233</v>
      </c>
      <c r="X13" s="1113" t="s">
        <v>233</v>
      </c>
      <c r="Y13" s="1113" t="s">
        <v>233</v>
      </c>
      <c r="Z13" s="1113" t="s">
        <v>233</v>
      </c>
      <c r="AA13" s="1113" t="s">
        <v>233</v>
      </c>
      <c r="AB13" s="1113" t="s">
        <v>233</v>
      </c>
      <c r="AC13" s="1114" t="s">
        <v>233</v>
      </c>
      <c r="AD13" s="1113" t="s">
        <v>233</v>
      </c>
      <c r="AE13" s="1113" t="s">
        <v>233</v>
      </c>
      <c r="AF13" s="1113" t="s">
        <v>233</v>
      </c>
      <c r="AG13" s="1113" t="s">
        <v>233</v>
      </c>
      <c r="AH13" s="1113" t="s">
        <v>233</v>
      </c>
      <c r="AI13" s="1113" t="s">
        <v>233</v>
      </c>
      <c r="AJ13" s="1115">
        <v>51</v>
      </c>
    </row>
    <row r="14" spans="2:36" s="467" customFormat="1" ht="22.5" customHeight="1">
      <c r="B14" s="1095" t="s">
        <v>548</v>
      </c>
      <c r="C14" s="1087">
        <v>12.1</v>
      </c>
      <c r="D14" s="1087" t="s">
        <v>233</v>
      </c>
      <c r="E14" s="1087">
        <v>99.72</v>
      </c>
      <c r="F14" s="1102">
        <v>99.51</v>
      </c>
      <c r="G14" s="1087" t="s">
        <v>233</v>
      </c>
      <c r="H14" s="1087" t="s">
        <v>233</v>
      </c>
      <c r="I14" s="1087" t="s">
        <v>233</v>
      </c>
      <c r="J14" s="1103">
        <v>47.6</v>
      </c>
      <c r="K14" s="1103">
        <v>52.9</v>
      </c>
      <c r="L14" s="1104">
        <v>42.1</v>
      </c>
      <c r="M14" s="1087" t="s">
        <v>233</v>
      </c>
      <c r="N14" s="1087" t="s">
        <v>233</v>
      </c>
      <c r="O14" s="1087" t="s">
        <v>233</v>
      </c>
      <c r="P14" s="1103">
        <v>21.6</v>
      </c>
      <c r="Q14" s="1103">
        <v>26.9</v>
      </c>
      <c r="R14" s="1103">
        <v>13</v>
      </c>
      <c r="S14" s="1097">
        <v>52</v>
      </c>
      <c r="T14" s="1098" t="s">
        <v>650</v>
      </c>
      <c r="U14" s="1116" t="s">
        <v>233</v>
      </c>
      <c r="V14" s="1100" t="s">
        <v>233</v>
      </c>
      <c r="W14" s="1100" t="s">
        <v>233</v>
      </c>
      <c r="X14" s="1093" t="s">
        <v>233</v>
      </c>
      <c r="Y14" s="1093" t="s">
        <v>233</v>
      </c>
      <c r="Z14" s="1093" t="s">
        <v>233</v>
      </c>
      <c r="AA14" s="1093" t="s">
        <v>233</v>
      </c>
      <c r="AB14" s="1093" t="s">
        <v>233</v>
      </c>
      <c r="AC14" s="1092" t="s">
        <v>233</v>
      </c>
      <c r="AD14" s="1093" t="s">
        <v>233</v>
      </c>
      <c r="AE14" s="1093" t="s">
        <v>233</v>
      </c>
      <c r="AF14" s="1093" t="s">
        <v>233</v>
      </c>
      <c r="AG14" s="1093" t="s">
        <v>233</v>
      </c>
      <c r="AH14" s="1093" t="s">
        <v>233</v>
      </c>
      <c r="AI14" s="1093" t="s">
        <v>233</v>
      </c>
      <c r="AJ14" s="1094">
        <v>52</v>
      </c>
    </row>
    <row r="15" spans="2:36" s="467" customFormat="1" ht="22.5" customHeight="1">
      <c r="B15" s="1095" t="s">
        <v>549</v>
      </c>
      <c r="C15" s="1103">
        <v>14</v>
      </c>
      <c r="D15" s="1103" t="s">
        <v>233</v>
      </c>
      <c r="E15" s="1087">
        <v>99.75</v>
      </c>
      <c r="F15" s="1102">
        <v>99.91</v>
      </c>
      <c r="G15" s="1087" t="s">
        <v>233</v>
      </c>
      <c r="H15" s="1087" t="s">
        <v>233</v>
      </c>
      <c r="I15" s="1087" t="s">
        <v>233</v>
      </c>
      <c r="J15" s="1103">
        <v>48.3</v>
      </c>
      <c r="K15" s="1103">
        <v>52.7</v>
      </c>
      <c r="L15" s="1104">
        <v>43.7</v>
      </c>
      <c r="M15" s="1087" t="s">
        <v>233</v>
      </c>
      <c r="N15" s="1087" t="s">
        <v>233</v>
      </c>
      <c r="O15" s="1087" t="s">
        <v>233</v>
      </c>
      <c r="P15" s="1103">
        <v>21.5</v>
      </c>
      <c r="Q15" s="1103">
        <v>25.4</v>
      </c>
      <c r="R15" s="1103">
        <v>15.7</v>
      </c>
      <c r="S15" s="1097">
        <v>53</v>
      </c>
      <c r="T15" s="1098" t="s">
        <v>651</v>
      </c>
      <c r="U15" s="1116" t="s">
        <v>233</v>
      </c>
      <c r="V15" s="1100" t="s">
        <v>233</v>
      </c>
      <c r="W15" s="1100" t="s">
        <v>233</v>
      </c>
      <c r="X15" s="1093" t="s">
        <v>233</v>
      </c>
      <c r="Y15" s="1093" t="s">
        <v>233</v>
      </c>
      <c r="Z15" s="1093" t="s">
        <v>233</v>
      </c>
      <c r="AA15" s="1093" t="s">
        <v>233</v>
      </c>
      <c r="AB15" s="1093" t="s">
        <v>233</v>
      </c>
      <c r="AC15" s="1092" t="s">
        <v>233</v>
      </c>
      <c r="AD15" s="1093" t="s">
        <v>233</v>
      </c>
      <c r="AE15" s="1093" t="s">
        <v>233</v>
      </c>
      <c r="AF15" s="1093" t="s">
        <v>233</v>
      </c>
      <c r="AG15" s="1093" t="s">
        <v>233</v>
      </c>
      <c r="AH15" s="1093" t="s">
        <v>233</v>
      </c>
      <c r="AI15" s="1093" t="s">
        <v>233</v>
      </c>
      <c r="AJ15" s="1094">
        <v>53</v>
      </c>
    </row>
    <row r="16" spans="2:36" s="467" customFormat="1" ht="22.5" customHeight="1">
      <c r="B16" s="1095" t="s">
        <v>550</v>
      </c>
      <c r="C16" s="1087">
        <v>17.100000000000001</v>
      </c>
      <c r="D16" s="1087" t="s">
        <v>233</v>
      </c>
      <c r="E16" s="1087">
        <v>99.75</v>
      </c>
      <c r="F16" s="1102">
        <v>99.91</v>
      </c>
      <c r="G16" s="1087" t="s">
        <v>233</v>
      </c>
      <c r="H16" s="1087" t="s">
        <v>233</v>
      </c>
      <c r="I16" s="1087" t="s">
        <v>233</v>
      </c>
      <c r="J16" s="1103">
        <v>50.9</v>
      </c>
      <c r="K16" s="1103">
        <v>55.1</v>
      </c>
      <c r="L16" s="1104">
        <v>46.5</v>
      </c>
      <c r="M16" s="1087" t="s">
        <v>233</v>
      </c>
      <c r="N16" s="1087" t="s">
        <v>233</v>
      </c>
      <c r="O16" s="1087" t="s">
        <v>233</v>
      </c>
      <c r="P16" s="1103">
        <v>19.7</v>
      </c>
      <c r="Q16" s="1103">
        <v>23.3</v>
      </c>
      <c r="R16" s="1103">
        <v>14.7</v>
      </c>
      <c r="S16" s="1097">
        <v>54</v>
      </c>
      <c r="T16" s="1098" t="s">
        <v>652</v>
      </c>
      <c r="U16" s="1117" t="s">
        <v>233</v>
      </c>
      <c r="V16" s="1118" t="s">
        <v>233</v>
      </c>
      <c r="W16" s="1118" t="s">
        <v>233</v>
      </c>
      <c r="X16" s="1119">
        <v>10.1</v>
      </c>
      <c r="Y16" s="1119">
        <v>15.3</v>
      </c>
      <c r="Z16" s="1119">
        <v>4.5999999999999996</v>
      </c>
      <c r="AA16" s="1119">
        <v>7.9</v>
      </c>
      <c r="AB16" s="1119">
        <v>13.3</v>
      </c>
      <c r="AC16" s="1118">
        <v>2.4</v>
      </c>
      <c r="AD16" s="1119">
        <v>2.1</v>
      </c>
      <c r="AE16" s="1119">
        <v>2</v>
      </c>
      <c r="AF16" s="1119">
        <v>2.2000000000000002</v>
      </c>
      <c r="AG16" s="1119" t="s">
        <v>233</v>
      </c>
      <c r="AH16" s="1119" t="s">
        <v>233</v>
      </c>
      <c r="AI16" s="1119" t="s">
        <v>233</v>
      </c>
      <c r="AJ16" s="1094">
        <v>54</v>
      </c>
    </row>
    <row r="17" spans="2:36" s="467" customFormat="1" ht="22.5" customHeight="1">
      <c r="B17" s="1101" t="s">
        <v>551</v>
      </c>
      <c r="C17" s="1087">
        <v>20.100000000000001</v>
      </c>
      <c r="D17" s="1087" t="s">
        <v>233</v>
      </c>
      <c r="E17" s="1087">
        <v>99.77</v>
      </c>
      <c r="F17" s="1102">
        <v>99.92</v>
      </c>
      <c r="G17" s="1087" t="s">
        <v>233</v>
      </c>
      <c r="H17" s="1087" t="s">
        <v>233</v>
      </c>
      <c r="I17" s="1087" t="s">
        <v>233</v>
      </c>
      <c r="J17" s="1103">
        <v>51.5</v>
      </c>
      <c r="K17" s="1103">
        <v>55.5</v>
      </c>
      <c r="L17" s="1104">
        <v>47.4</v>
      </c>
      <c r="M17" s="1087" t="s">
        <v>233</v>
      </c>
      <c r="N17" s="1087" t="s">
        <v>233</v>
      </c>
      <c r="O17" s="1087" t="s">
        <v>233</v>
      </c>
      <c r="P17" s="1103">
        <v>18.399999999999999</v>
      </c>
      <c r="Q17" s="1103">
        <v>20.9</v>
      </c>
      <c r="R17" s="1103">
        <v>14.9</v>
      </c>
      <c r="S17" s="1097">
        <v>55</v>
      </c>
      <c r="T17" s="1105" t="s">
        <v>653</v>
      </c>
      <c r="U17" s="1120">
        <v>10.1</v>
      </c>
      <c r="V17" s="1121">
        <v>15</v>
      </c>
      <c r="W17" s="1121">
        <v>5</v>
      </c>
      <c r="X17" s="1119">
        <v>10.1</v>
      </c>
      <c r="Y17" s="1119">
        <v>15</v>
      </c>
      <c r="Z17" s="1119">
        <v>5</v>
      </c>
      <c r="AA17" s="1119">
        <v>7.9</v>
      </c>
      <c r="AB17" s="1119">
        <v>13.1</v>
      </c>
      <c r="AC17" s="1118">
        <v>2.4</v>
      </c>
      <c r="AD17" s="1119">
        <v>2.2000000000000002</v>
      </c>
      <c r="AE17" s="1119">
        <v>1.9</v>
      </c>
      <c r="AF17" s="1119">
        <v>2.6</v>
      </c>
      <c r="AG17" s="1119" t="s">
        <v>233</v>
      </c>
      <c r="AH17" s="1119" t="s">
        <v>233</v>
      </c>
      <c r="AI17" s="1119" t="s">
        <v>233</v>
      </c>
      <c r="AJ17" s="1094">
        <v>55</v>
      </c>
    </row>
    <row r="18" spans="2:36" s="467" customFormat="1" ht="22.5" customHeight="1">
      <c r="B18" s="1095" t="s">
        <v>552</v>
      </c>
      <c r="C18" s="1106">
        <v>21.8</v>
      </c>
      <c r="D18" s="1106" t="s">
        <v>233</v>
      </c>
      <c r="E18" s="1106">
        <v>99.78</v>
      </c>
      <c r="F18" s="1107">
        <v>99.91</v>
      </c>
      <c r="G18" s="1106" t="s">
        <v>233</v>
      </c>
      <c r="H18" s="1106" t="s">
        <v>233</v>
      </c>
      <c r="I18" s="1106" t="s">
        <v>233</v>
      </c>
      <c r="J18" s="1108">
        <v>51.3</v>
      </c>
      <c r="K18" s="1108">
        <v>55</v>
      </c>
      <c r="L18" s="1109">
        <v>47.6</v>
      </c>
      <c r="M18" s="1106" t="s">
        <v>233</v>
      </c>
      <c r="N18" s="1106" t="s">
        <v>233</v>
      </c>
      <c r="O18" s="1106" t="s">
        <v>233</v>
      </c>
      <c r="P18" s="1108">
        <v>16</v>
      </c>
      <c r="Q18" s="1108">
        <v>18.7</v>
      </c>
      <c r="R18" s="1108">
        <v>12.5</v>
      </c>
      <c r="S18" s="1110">
        <v>56</v>
      </c>
      <c r="T18" s="1098" t="s">
        <v>654</v>
      </c>
      <c r="U18" s="1122">
        <v>9.8000000000000007</v>
      </c>
      <c r="V18" s="1118">
        <v>14.7</v>
      </c>
      <c r="W18" s="1118">
        <v>4.9000000000000004</v>
      </c>
      <c r="X18" s="1123">
        <v>9.8000000000000007</v>
      </c>
      <c r="Y18" s="1123">
        <v>14.7</v>
      </c>
      <c r="Z18" s="1123">
        <v>4.9000000000000004</v>
      </c>
      <c r="AA18" s="1123">
        <v>7.8</v>
      </c>
      <c r="AB18" s="1123">
        <v>13.1</v>
      </c>
      <c r="AC18" s="1124">
        <v>2.2999999999999998</v>
      </c>
      <c r="AD18" s="1123">
        <v>2.1</v>
      </c>
      <c r="AE18" s="1123">
        <v>1.6</v>
      </c>
      <c r="AF18" s="1123">
        <v>2.6</v>
      </c>
      <c r="AG18" s="1123" t="s">
        <v>233</v>
      </c>
      <c r="AH18" s="1123" t="s">
        <v>233</v>
      </c>
      <c r="AI18" s="1123" t="s">
        <v>233</v>
      </c>
      <c r="AJ18" s="1115">
        <v>56</v>
      </c>
    </row>
    <row r="19" spans="2:36" s="467" customFormat="1" ht="22.5" customHeight="1">
      <c r="B19" s="1095" t="s">
        <v>553</v>
      </c>
      <c r="C19" s="1087">
        <v>23.6</v>
      </c>
      <c r="D19" s="1087" t="s">
        <v>233</v>
      </c>
      <c r="E19" s="1087">
        <v>99.79</v>
      </c>
      <c r="F19" s="1102">
        <v>99.93</v>
      </c>
      <c r="G19" s="1087" t="s">
        <v>233</v>
      </c>
      <c r="H19" s="1087" t="s">
        <v>233</v>
      </c>
      <c r="I19" s="1087" t="s">
        <v>233</v>
      </c>
      <c r="J19" s="1103">
        <v>51.4</v>
      </c>
      <c r="K19" s="1103">
        <v>54.3</v>
      </c>
      <c r="L19" s="1104">
        <v>48.4</v>
      </c>
      <c r="M19" s="1087" t="s">
        <v>233</v>
      </c>
      <c r="N19" s="1087" t="s">
        <v>233</v>
      </c>
      <c r="O19" s="1087" t="s">
        <v>233</v>
      </c>
      <c r="P19" s="1103">
        <v>16.100000000000001</v>
      </c>
      <c r="Q19" s="1103">
        <v>18.2</v>
      </c>
      <c r="R19" s="1103">
        <v>13.3</v>
      </c>
      <c r="S19" s="1097">
        <v>57</v>
      </c>
      <c r="T19" s="1098" t="s">
        <v>655</v>
      </c>
      <c r="U19" s="1122">
        <v>11.2</v>
      </c>
      <c r="V19" s="1118">
        <v>16.8</v>
      </c>
      <c r="W19" s="1118">
        <v>5.4</v>
      </c>
      <c r="X19" s="1119">
        <v>11.2</v>
      </c>
      <c r="Y19" s="1119">
        <v>16.8</v>
      </c>
      <c r="Z19" s="1119">
        <v>5.4</v>
      </c>
      <c r="AA19" s="1119">
        <v>9</v>
      </c>
      <c r="AB19" s="1119">
        <v>15.2</v>
      </c>
      <c r="AC19" s="1118">
        <v>2.5</v>
      </c>
      <c r="AD19" s="1119">
        <v>2.2000000000000002</v>
      </c>
      <c r="AE19" s="1119">
        <v>1.6</v>
      </c>
      <c r="AF19" s="1119">
        <v>2.9</v>
      </c>
      <c r="AG19" s="1119" t="s">
        <v>233</v>
      </c>
      <c r="AH19" s="1119" t="s">
        <v>233</v>
      </c>
      <c r="AI19" s="1119" t="s">
        <v>233</v>
      </c>
      <c r="AJ19" s="1094">
        <v>57</v>
      </c>
    </row>
    <row r="20" spans="2:36" s="467" customFormat="1" ht="22.5" customHeight="1">
      <c r="B20" s="1095" t="s">
        <v>554</v>
      </c>
      <c r="C20" s="1087">
        <v>25.2</v>
      </c>
      <c r="D20" s="1087" t="s">
        <v>233</v>
      </c>
      <c r="E20" s="1087">
        <v>99.81</v>
      </c>
      <c r="F20" s="1102">
        <v>99.93</v>
      </c>
      <c r="G20" s="1087" t="s">
        <v>233</v>
      </c>
      <c r="H20" s="1087" t="s">
        <v>233</v>
      </c>
      <c r="I20" s="1087" t="s">
        <v>233</v>
      </c>
      <c r="J20" s="1103">
        <v>53.7</v>
      </c>
      <c r="K20" s="1103">
        <v>56.2</v>
      </c>
      <c r="L20" s="1104">
        <v>51.1</v>
      </c>
      <c r="M20" s="1087" t="s">
        <v>233</v>
      </c>
      <c r="N20" s="1087" t="s">
        <v>233</v>
      </c>
      <c r="O20" s="1087" t="s">
        <v>233</v>
      </c>
      <c r="P20" s="1103">
        <v>16.5</v>
      </c>
      <c r="Q20" s="1103">
        <v>19</v>
      </c>
      <c r="R20" s="1103">
        <v>13.3</v>
      </c>
      <c r="S20" s="1097">
        <v>58</v>
      </c>
      <c r="T20" s="1098" t="s">
        <v>656</v>
      </c>
      <c r="U20" s="1122">
        <v>10.7</v>
      </c>
      <c r="V20" s="1118">
        <v>16</v>
      </c>
      <c r="W20" s="1118">
        <v>5.2</v>
      </c>
      <c r="X20" s="1119">
        <v>10.7</v>
      </c>
      <c r="Y20" s="1119">
        <v>16</v>
      </c>
      <c r="Z20" s="1119">
        <v>5.2</v>
      </c>
      <c r="AA20" s="1119">
        <v>8.6</v>
      </c>
      <c r="AB20" s="1119">
        <v>14.5</v>
      </c>
      <c r="AC20" s="1118">
        <v>2.4</v>
      </c>
      <c r="AD20" s="1119">
        <v>2.1</v>
      </c>
      <c r="AE20" s="1119">
        <v>1.4</v>
      </c>
      <c r="AF20" s="1119">
        <v>2.8</v>
      </c>
      <c r="AG20" s="1119" t="s">
        <v>233</v>
      </c>
      <c r="AH20" s="1119" t="s">
        <v>233</v>
      </c>
      <c r="AI20" s="1119" t="s">
        <v>233</v>
      </c>
      <c r="AJ20" s="1094">
        <v>58</v>
      </c>
    </row>
    <row r="21" spans="2:36" s="467" customFormat="1" ht="22.5" customHeight="1">
      <c r="B21" s="1095" t="s">
        <v>555</v>
      </c>
      <c r="C21" s="1087">
        <v>26.8</v>
      </c>
      <c r="D21" s="1087" t="s">
        <v>233</v>
      </c>
      <c r="E21" s="1087">
        <v>99.82</v>
      </c>
      <c r="F21" s="1102">
        <v>99.93</v>
      </c>
      <c r="G21" s="1087" t="s">
        <v>233</v>
      </c>
      <c r="H21" s="1087" t="s">
        <v>233</v>
      </c>
      <c r="I21" s="1087" t="s">
        <v>233</v>
      </c>
      <c r="J21" s="1103">
        <v>55.4</v>
      </c>
      <c r="K21" s="1103">
        <v>57.5</v>
      </c>
      <c r="L21" s="1104">
        <v>53.2</v>
      </c>
      <c r="M21" s="1087" t="s">
        <v>233</v>
      </c>
      <c r="N21" s="1087" t="s">
        <v>233</v>
      </c>
      <c r="O21" s="1087" t="s">
        <v>233</v>
      </c>
      <c r="P21" s="1103">
        <v>16.899999999999999</v>
      </c>
      <c r="Q21" s="1103">
        <v>19.600000000000001</v>
      </c>
      <c r="R21" s="1103">
        <v>13.8</v>
      </c>
      <c r="S21" s="1097">
        <v>59</v>
      </c>
      <c r="T21" s="1098" t="s">
        <v>657</v>
      </c>
      <c r="U21" s="1122">
        <v>10.1</v>
      </c>
      <c r="V21" s="1118">
        <v>15</v>
      </c>
      <c r="W21" s="1118">
        <v>5.0999999999999996</v>
      </c>
      <c r="X21" s="1119">
        <v>10.1</v>
      </c>
      <c r="Y21" s="1119">
        <v>15</v>
      </c>
      <c r="Z21" s="1119">
        <v>5.0999999999999996</v>
      </c>
      <c r="AA21" s="1119">
        <v>8.1</v>
      </c>
      <c r="AB21" s="1119">
        <v>13.7</v>
      </c>
      <c r="AC21" s="1118">
        <v>2.2999999999999998</v>
      </c>
      <c r="AD21" s="1119">
        <v>2</v>
      </c>
      <c r="AE21" s="1119">
        <v>1.3</v>
      </c>
      <c r="AF21" s="1119">
        <v>2.8</v>
      </c>
      <c r="AG21" s="1119" t="s">
        <v>233</v>
      </c>
      <c r="AH21" s="1119" t="s">
        <v>233</v>
      </c>
      <c r="AI21" s="1119" t="s">
        <v>233</v>
      </c>
      <c r="AJ21" s="1094">
        <v>59</v>
      </c>
    </row>
    <row r="22" spans="2:36" s="467" customFormat="1" ht="22.5" customHeight="1">
      <c r="B22" s="1101" t="s">
        <v>556</v>
      </c>
      <c r="C22" s="1087">
        <v>28.7</v>
      </c>
      <c r="D22" s="1087" t="s">
        <v>233</v>
      </c>
      <c r="E22" s="1087">
        <v>99.82</v>
      </c>
      <c r="F22" s="1102">
        <v>99.93</v>
      </c>
      <c r="G22" s="1087" t="s">
        <v>233</v>
      </c>
      <c r="H22" s="1087" t="s">
        <v>233</v>
      </c>
      <c r="I22" s="1087" t="s">
        <v>233</v>
      </c>
      <c r="J22" s="1103">
        <v>57.7</v>
      </c>
      <c r="K22" s="1103">
        <v>59.6</v>
      </c>
      <c r="L22" s="1104">
        <v>55.9</v>
      </c>
      <c r="M22" s="1087" t="s">
        <v>233</v>
      </c>
      <c r="N22" s="1087" t="s">
        <v>233</v>
      </c>
      <c r="O22" s="1087" t="s">
        <v>233</v>
      </c>
      <c r="P22" s="1103">
        <v>17.2</v>
      </c>
      <c r="Q22" s="1103">
        <v>19.7</v>
      </c>
      <c r="R22" s="1103">
        <v>14.2</v>
      </c>
      <c r="S22" s="1097">
        <v>60</v>
      </c>
      <c r="T22" s="1105" t="s">
        <v>658</v>
      </c>
      <c r="U22" s="1122">
        <v>10.3</v>
      </c>
      <c r="V22" s="1118">
        <v>14.9</v>
      </c>
      <c r="W22" s="1118">
        <v>5.5</v>
      </c>
      <c r="X22" s="1119">
        <v>10.3</v>
      </c>
      <c r="Y22" s="1119">
        <v>14.9</v>
      </c>
      <c r="Z22" s="1119">
        <v>5.5</v>
      </c>
      <c r="AA22" s="1119">
        <v>8.1999999999999993</v>
      </c>
      <c r="AB22" s="1119">
        <v>13.7</v>
      </c>
      <c r="AC22" s="1118">
        <v>2.5</v>
      </c>
      <c r="AD22" s="1119">
        <v>2.1</v>
      </c>
      <c r="AE22" s="1119">
        <v>1.2</v>
      </c>
      <c r="AF22" s="1119">
        <v>3</v>
      </c>
      <c r="AG22" s="1119" t="s">
        <v>233</v>
      </c>
      <c r="AH22" s="1119" t="s">
        <v>233</v>
      </c>
      <c r="AI22" s="1119" t="s">
        <v>233</v>
      </c>
      <c r="AJ22" s="1094">
        <v>60</v>
      </c>
    </row>
    <row r="23" spans="2:36" s="467" customFormat="1" ht="22.5" customHeight="1">
      <c r="B23" s="1095" t="s">
        <v>557</v>
      </c>
      <c r="C23" s="1106">
        <v>31.1</v>
      </c>
      <c r="D23" s="1106" t="s">
        <v>233</v>
      </c>
      <c r="E23" s="1106">
        <v>99.82</v>
      </c>
      <c r="F23" s="1107">
        <v>99.93</v>
      </c>
      <c r="G23" s="1106" t="s">
        <v>233</v>
      </c>
      <c r="H23" s="1106" t="s">
        <v>233</v>
      </c>
      <c r="I23" s="1106" t="s">
        <v>233</v>
      </c>
      <c r="J23" s="1108">
        <v>62.3</v>
      </c>
      <c r="K23" s="1108">
        <v>63.8</v>
      </c>
      <c r="L23" s="1109">
        <v>60.7</v>
      </c>
      <c r="M23" s="1106" t="s">
        <v>233</v>
      </c>
      <c r="N23" s="1106" t="s">
        <v>233</v>
      </c>
      <c r="O23" s="1106" t="s">
        <v>233</v>
      </c>
      <c r="P23" s="1108">
        <v>17.899999999999999</v>
      </c>
      <c r="Q23" s="1108">
        <v>20.2</v>
      </c>
      <c r="R23" s="1108">
        <v>15.3</v>
      </c>
      <c r="S23" s="1110">
        <v>61</v>
      </c>
      <c r="T23" s="1098" t="s">
        <v>659</v>
      </c>
      <c r="U23" s="1125">
        <v>11.8</v>
      </c>
      <c r="V23" s="1126">
        <v>17</v>
      </c>
      <c r="W23" s="1126">
        <v>6.5</v>
      </c>
      <c r="X23" s="1123">
        <v>11.8</v>
      </c>
      <c r="Y23" s="1123">
        <v>16.899999999999999</v>
      </c>
      <c r="Z23" s="1123">
        <v>6.5</v>
      </c>
      <c r="AA23" s="1123">
        <v>9.3000000000000007</v>
      </c>
      <c r="AB23" s="1123">
        <v>15.4</v>
      </c>
      <c r="AC23" s="1124">
        <v>3</v>
      </c>
      <c r="AD23" s="1123">
        <v>2.5</v>
      </c>
      <c r="AE23" s="1123">
        <v>1.5</v>
      </c>
      <c r="AF23" s="1123">
        <v>3.5</v>
      </c>
      <c r="AG23" s="1123" t="s">
        <v>233</v>
      </c>
      <c r="AH23" s="1123" t="s">
        <v>233</v>
      </c>
      <c r="AI23" s="1123" t="s">
        <v>233</v>
      </c>
      <c r="AJ23" s="1115">
        <v>61</v>
      </c>
    </row>
    <row r="24" spans="2:36" s="467" customFormat="1" ht="22.5" customHeight="1">
      <c r="B24" s="1095" t="s">
        <v>558</v>
      </c>
      <c r="C24" s="1103">
        <v>33</v>
      </c>
      <c r="D24" s="1103" t="s">
        <v>233</v>
      </c>
      <c r="E24" s="1087">
        <v>99.82</v>
      </c>
      <c r="F24" s="1102">
        <v>99.92</v>
      </c>
      <c r="G24" s="1087" t="s">
        <v>233</v>
      </c>
      <c r="H24" s="1087" t="s">
        <v>233</v>
      </c>
      <c r="I24" s="1087" t="s">
        <v>233</v>
      </c>
      <c r="J24" s="1103">
        <v>64</v>
      </c>
      <c r="K24" s="1103">
        <v>65.5</v>
      </c>
      <c r="L24" s="1104">
        <v>62.5</v>
      </c>
      <c r="M24" s="1087" t="s">
        <v>233</v>
      </c>
      <c r="N24" s="1087" t="s">
        <v>233</v>
      </c>
      <c r="O24" s="1087" t="s">
        <v>233</v>
      </c>
      <c r="P24" s="1103">
        <v>19.3</v>
      </c>
      <c r="Q24" s="1103">
        <v>21.9</v>
      </c>
      <c r="R24" s="1103">
        <v>16.5</v>
      </c>
      <c r="S24" s="1097">
        <v>62</v>
      </c>
      <c r="T24" s="1098" t="s">
        <v>660</v>
      </c>
      <c r="U24" s="1117">
        <v>12.9</v>
      </c>
      <c r="V24" s="1118">
        <v>18.2</v>
      </c>
      <c r="W24" s="1118">
        <v>7.4</v>
      </c>
      <c r="X24" s="1119">
        <v>12.8</v>
      </c>
      <c r="Y24" s="1119">
        <v>18.100000000000001</v>
      </c>
      <c r="Z24" s="1119">
        <v>7.4</v>
      </c>
      <c r="AA24" s="1119">
        <v>10</v>
      </c>
      <c r="AB24" s="1119">
        <v>16.5</v>
      </c>
      <c r="AC24" s="1118">
        <v>3.3</v>
      </c>
      <c r="AD24" s="1119">
        <v>2.8</v>
      </c>
      <c r="AE24" s="1119">
        <v>1.6</v>
      </c>
      <c r="AF24" s="1119">
        <v>4.0999999999999996</v>
      </c>
      <c r="AG24" s="1119" t="s">
        <v>233</v>
      </c>
      <c r="AH24" s="1119" t="s">
        <v>233</v>
      </c>
      <c r="AI24" s="1119" t="s">
        <v>233</v>
      </c>
      <c r="AJ24" s="1094">
        <v>62</v>
      </c>
    </row>
    <row r="25" spans="2:36" s="467" customFormat="1" ht="22.5" customHeight="1">
      <c r="B25" s="1095" t="s">
        <v>559</v>
      </c>
      <c r="C25" s="1087">
        <v>36.4</v>
      </c>
      <c r="D25" s="1087" t="s">
        <v>233</v>
      </c>
      <c r="E25" s="1087">
        <v>99.82</v>
      </c>
      <c r="F25" s="1102">
        <v>99.92</v>
      </c>
      <c r="G25" s="1087" t="s">
        <v>233</v>
      </c>
      <c r="H25" s="1087" t="s">
        <v>233</v>
      </c>
      <c r="I25" s="1087" t="s">
        <v>233</v>
      </c>
      <c r="J25" s="1103">
        <v>66.8</v>
      </c>
      <c r="K25" s="1103">
        <v>68.400000000000006</v>
      </c>
      <c r="L25" s="1104">
        <v>65.099999999999994</v>
      </c>
      <c r="M25" s="1087" t="s">
        <v>233</v>
      </c>
      <c r="N25" s="1087" t="s">
        <v>233</v>
      </c>
      <c r="O25" s="1087" t="s">
        <v>233</v>
      </c>
      <c r="P25" s="1103">
        <v>20.9</v>
      </c>
      <c r="Q25" s="1103">
        <v>23.8</v>
      </c>
      <c r="R25" s="1103">
        <v>17.8</v>
      </c>
      <c r="S25" s="1097">
        <v>63</v>
      </c>
      <c r="T25" s="1098" t="s">
        <v>661</v>
      </c>
      <c r="U25" s="1117">
        <v>15.5</v>
      </c>
      <c r="V25" s="1118">
        <v>21.8</v>
      </c>
      <c r="W25" s="1118">
        <v>9</v>
      </c>
      <c r="X25" s="1119">
        <v>15.4</v>
      </c>
      <c r="Y25" s="1119">
        <v>21.7</v>
      </c>
      <c r="Z25" s="1119">
        <v>9</v>
      </c>
      <c r="AA25" s="1119">
        <v>12</v>
      </c>
      <c r="AB25" s="1119">
        <v>19.8</v>
      </c>
      <c r="AC25" s="1118">
        <v>3.9</v>
      </c>
      <c r="AD25" s="1119">
        <v>3.5</v>
      </c>
      <c r="AE25" s="1119">
        <v>1.9</v>
      </c>
      <c r="AF25" s="1119">
        <v>5.0999999999999996</v>
      </c>
      <c r="AG25" s="1119" t="s">
        <v>233</v>
      </c>
      <c r="AH25" s="1119" t="s">
        <v>233</v>
      </c>
      <c r="AI25" s="1119" t="s">
        <v>233</v>
      </c>
      <c r="AJ25" s="1094">
        <v>63</v>
      </c>
    </row>
    <row r="26" spans="2:36" s="467" customFormat="1" ht="22.5" customHeight="1">
      <c r="B26" s="1095" t="s">
        <v>560</v>
      </c>
      <c r="C26" s="1087">
        <v>38.9</v>
      </c>
      <c r="D26" s="1087" t="s">
        <v>233</v>
      </c>
      <c r="E26" s="1087">
        <v>99.81</v>
      </c>
      <c r="F26" s="1102">
        <v>99.91</v>
      </c>
      <c r="G26" s="1087" t="s">
        <v>233</v>
      </c>
      <c r="H26" s="1087" t="s">
        <v>233</v>
      </c>
      <c r="I26" s="1087" t="s">
        <v>233</v>
      </c>
      <c r="J26" s="1103">
        <v>69.3</v>
      </c>
      <c r="K26" s="1103">
        <v>70.599999999999994</v>
      </c>
      <c r="L26" s="1104">
        <v>67.900000000000006</v>
      </c>
      <c r="M26" s="1087" t="s">
        <v>233</v>
      </c>
      <c r="N26" s="1087" t="s">
        <v>233</v>
      </c>
      <c r="O26" s="1087" t="s">
        <v>233</v>
      </c>
      <c r="P26" s="1103">
        <v>23.4</v>
      </c>
      <c r="Q26" s="1103">
        <v>26.9</v>
      </c>
      <c r="R26" s="1103">
        <v>19.600000000000001</v>
      </c>
      <c r="S26" s="1097">
        <v>64</v>
      </c>
      <c r="T26" s="1098" t="s">
        <v>662</v>
      </c>
      <c r="U26" s="1117">
        <v>20</v>
      </c>
      <c r="V26" s="1118">
        <v>28</v>
      </c>
      <c r="W26" s="1118">
        <v>11.6</v>
      </c>
      <c r="X26" s="1119">
        <v>19.899999999999999</v>
      </c>
      <c r="Y26" s="1119">
        <v>27.9</v>
      </c>
      <c r="Z26" s="1119">
        <v>11.6</v>
      </c>
      <c r="AA26" s="1119">
        <v>15.5</v>
      </c>
      <c r="AB26" s="1119">
        <v>25.6</v>
      </c>
      <c r="AC26" s="1118">
        <v>5.0999999999999996</v>
      </c>
      <c r="AD26" s="1119">
        <v>4.4000000000000004</v>
      </c>
      <c r="AE26" s="1119">
        <v>2.2999999999999998</v>
      </c>
      <c r="AF26" s="1119">
        <v>6.5</v>
      </c>
      <c r="AG26" s="1119" t="s">
        <v>233</v>
      </c>
      <c r="AH26" s="1119" t="s">
        <v>233</v>
      </c>
      <c r="AI26" s="1119" t="s">
        <v>233</v>
      </c>
      <c r="AJ26" s="1094">
        <v>64</v>
      </c>
    </row>
    <row r="27" spans="2:36" s="467" customFormat="1" ht="22.5" customHeight="1">
      <c r="B27" s="1101" t="s">
        <v>561</v>
      </c>
      <c r="C27" s="1087">
        <v>41.3</v>
      </c>
      <c r="D27" s="1087" t="s">
        <v>233</v>
      </c>
      <c r="E27" s="1087">
        <v>99.81</v>
      </c>
      <c r="F27" s="1102">
        <v>99.91</v>
      </c>
      <c r="G27" s="1087" t="s">
        <v>233</v>
      </c>
      <c r="H27" s="1087" t="s">
        <v>233</v>
      </c>
      <c r="I27" s="1087" t="s">
        <v>233</v>
      </c>
      <c r="J27" s="1103">
        <v>70.7</v>
      </c>
      <c r="K27" s="1103">
        <v>71.7</v>
      </c>
      <c r="L27" s="1104">
        <v>69.599999999999994</v>
      </c>
      <c r="M27" s="1087" t="s">
        <v>233</v>
      </c>
      <c r="N27" s="1087" t="s">
        <v>233</v>
      </c>
      <c r="O27" s="1087" t="s">
        <v>233</v>
      </c>
      <c r="P27" s="1103">
        <v>25.4</v>
      </c>
      <c r="Q27" s="1103">
        <v>30.1</v>
      </c>
      <c r="R27" s="1103">
        <v>20.399999999999999</v>
      </c>
      <c r="S27" s="1097">
        <v>65</v>
      </c>
      <c r="T27" s="1105" t="s">
        <v>663</v>
      </c>
      <c r="U27" s="1120">
        <v>17.100000000000001</v>
      </c>
      <c r="V27" s="1121">
        <v>22.7</v>
      </c>
      <c r="W27" s="1121">
        <v>11.4</v>
      </c>
      <c r="X27" s="1119">
        <v>17</v>
      </c>
      <c r="Y27" s="1119">
        <v>22.4</v>
      </c>
      <c r="Z27" s="1119">
        <v>11.3</v>
      </c>
      <c r="AA27" s="1119">
        <v>12.8</v>
      </c>
      <c r="AB27" s="1119">
        <v>20.7</v>
      </c>
      <c r="AC27" s="1118">
        <v>4.5999999999999996</v>
      </c>
      <c r="AD27" s="1119">
        <v>4.0999999999999996</v>
      </c>
      <c r="AE27" s="1119">
        <v>1.7</v>
      </c>
      <c r="AF27" s="1119">
        <v>6.7</v>
      </c>
      <c r="AG27" s="1119">
        <v>4.2</v>
      </c>
      <c r="AH27" s="1119">
        <v>4.7</v>
      </c>
      <c r="AI27" s="1119">
        <v>1.9</v>
      </c>
      <c r="AJ27" s="1094">
        <v>65</v>
      </c>
    </row>
    <row r="28" spans="2:36" s="467" customFormat="1" ht="22.5" customHeight="1">
      <c r="B28" s="1095" t="s">
        <v>562</v>
      </c>
      <c r="C28" s="1106">
        <v>44.2</v>
      </c>
      <c r="D28" s="1106" t="s">
        <v>233</v>
      </c>
      <c r="E28" s="1106">
        <v>99.82</v>
      </c>
      <c r="F28" s="1107">
        <v>99.9</v>
      </c>
      <c r="G28" s="1106" t="s">
        <v>233</v>
      </c>
      <c r="H28" s="1106" t="s">
        <v>233</v>
      </c>
      <c r="I28" s="1106" t="s">
        <v>233</v>
      </c>
      <c r="J28" s="1108">
        <v>72.3</v>
      </c>
      <c r="K28" s="1108">
        <v>73.5</v>
      </c>
      <c r="L28" s="1109">
        <v>71.2</v>
      </c>
      <c r="M28" s="1106" t="s">
        <v>233</v>
      </c>
      <c r="N28" s="1106" t="s">
        <v>233</v>
      </c>
      <c r="O28" s="1106" t="s">
        <v>233</v>
      </c>
      <c r="P28" s="1108">
        <v>24.5</v>
      </c>
      <c r="Q28" s="1108">
        <v>28.2</v>
      </c>
      <c r="R28" s="1108">
        <v>20.6</v>
      </c>
      <c r="S28" s="1110">
        <v>66</v>
      </c>
      <c r="T28" s="1098" t="s">
        <v>664</v>
      </c>
      <c r="U28" s="1122">
        <v>16.3</v>
      </c>
      <c r="V28" s="1118">
        <v>20.6</v>
      </c>
      <c r="W28" s="1118">
        <v>11.8</v>
      </c>
      <c r="X28" s="1123">
        <v>16.100000000000001</v>
      </c>
      <c r="Y28" s="1123">
        <v>20.2</v>
      </c>
      <c r="Z28" s="1123">
        <v>11.8</v>
      </c>
      <c r="AA28" s="1123">
        <v>11.8</v>
      </c>
      <c r="AB28" s="1123">
        <v>18.7</v>
      </c>
      <c r="AC28" s="1124">
        <v>4.5</v>
      </c>
      <c r="AD28" s="1123">
        <v>4.3</v>
      </c>
      <c r="AE28" s="1123">
        <v>1.5</v>
      </c>
      <c r="AF28" s="1123">
        <v>7.3</v>
      </c>
      <c r="AG28" s="1123">
        <v>5.2</v>
      </c>
      <c r="AH28" s="1123">
        <v>5.7</v>
      </c>
      <c r="AI28" s="1123">
        <v>2.2999999999999998</v>
      </c>
      <c r="AJ28" s="1115">
        <v>66</v>
      </c>
    </row>
    <row r="29" spans="2:36" s="467" customFormat="1" ht="22.5" customHeight="1">
      <c r="B29" s="1095" t="s">
        <v>563</v>
      </c>
      <c r="C29" s="1087">
        <v>47.2</v>
      </c>
      <c r="D29" s="1087" t="s">
        <v>233</v>
      </c>
      <c r="E29" s="1087">
        <v>99.83</v>
      </c>
      <c r="F29" s="1102">
        <v>99.9</v>
      </c>
      <c r="G29" s="1087" t="s">
        <v>233</v>
      </c>
      <c r="H29" s="1087" t="s">
        <v>233</v>
      </c>
      <c r="I29" s="1087" t="s">
        <v>233</v>
      </c>
      <c r="J29" s="1103">
        <v>74.5</v>
      </c>
      <c r="K29" s="1103">
        <v>75.3</v>
      </c>
      <c r="L29" s="1104">
        <v>73.7</v>
      </c>
      <c r="M29" s="1087" t="s">
        <v>233</v>
      </c>
      <c r="N29" s="1087" t="s">
        <v>233</v>
      </c>
      <c r="O29" s="1087" t="s">
        <v>233</v>
      </c>
      <c r="P29" s="1103">
        <v>23.7</v>
      </c>
      <c r="Q29" s="1103">
        <v>26.1</v>
      </c>
      <c r="R29" s="1103">
        <v>21.1</v>
      </c>
      <c r="S29" s="1097">
        <v>67</v>
      </c>
      <c r="T29" s="1098" t="s">
        <v>665</v>
      </c>
      <c r="U29" s="1122">
        <v>18.100000000000001</v>
      </c>
      <c r="V29" s="1118">
        <v>22.7</v>
      </c>
      <c r="W29" s="1118">
        <v>13.4</v>
      </c>
      <c r="X29" s="1119">
        <v>17.899999999999999</v>
      </c>
      <c r="Y29" s="1119">
        <v>22.2</v>
      </c>
      <c r="Z29" s="1119">
        <v>13.4</v>
      </c>
      <c r="AA29" s="1119">
        <v>12.9</v>
      </c>
      <c r="AB29" s="1119">
        <v>20.5</v>
      </c>
      <c r="AC29" s="1118">
        <v>4.9000000000000004</v>
      </c>
      <c r="AD29" s="1119">
        <v>5</v>
      </c>
      <c r="AE29" s="1119">
        <v>1.6</v>
      </c>
      <c r="AF29" s="1119">
        <v>8.5</v>
      </c>
      <c r="AG29" s="1119">
        <v>5</v>
      </c>
      <c r="AH29" s="1119">
        <v>5.5</v>
      </c>
      <c r="AI29" s="1119">
        <v>2.4</v>
      </c>
      <c r="AJ29" s="1094">
        <v>67</v>
      </c>
    </row>
    <row r="30" spans="2:36" s="467" customFormat="1" ht="22.5" customHeight="1">
      <c r="B30" s="1095" t="s">
        <v>564</v>
      </c>
      <c r="C30" s="1087">
        <v>49.4</v>
      </c>
      <c r="D30" s="1087" t="s">
        <v>233</v>
      </c>
      <c r="E30" s="1087">
        <v>99.83</v>
      </c>
      <c r="F30" s="1102">
        <v>99.9</v>
      </c>
      <c r="G30" s="1087" t="s">
        <v>233</v>
      </c>
      <c r="H30" s="1087" t="s">
        <v>233</v>
      </c>
      <c r="I30" s="1087" t="s">
        <v>233</v>
      </c>
      <c r="J30" s="1103">
        <v>76.8</v>
      </c>
      <c r="K30" s="1103">
        <v>77</v>
      </c>
      <c r="L30" s="1104">
        <v>76.5</v>
      </c>
      <c r="M30" s="1087" t="s">
        <v>233</v>
      </c>
      <c r="N30" s="1087" t="s">
        <v>233</v>
      </c>
      <c r="O30" s="1087" t="s">
        <v>233</v>
      </c>
      <c r="P30" s="1103">
        <v>23.1</v>
      </c>
      <c r="Q30" s="1103">
        <v>24.7</v>
      </c>
      <c r="R30" s="1103">
        <v>21.4</v>
      </c>
      <c r="S30" s="1097">
        <v>68</v>
      </c>
      <c r="T30" s="1098" t="s">
        <v>666</v>
      </c>
      <c r="U30" s="1122">
        <v>19.5</v>
      </c>
      <c r="V30" s="1118">
        <v>24.3</v>
      </c>
      <c r="W30" s="1118">
        <v>14.5</v>
      </c>
      <c r="X30" s="1119">
        <v>19.2</v>
      </c>
      <c r="Y30" s="1119">
        <v>23.8</v>
      </c>
      <c r="Z30" s="1119">
        <v>14.4</v>
      </c>
      <c r="AA30" s="1119">
        <v>13.8</v>
      </c>
      <c r="AB30" s="1119">
        <v>22</v>
      </c>
      <c r="AC30" s="1118">
        <v>5.2</v>
      </c>
      <c r="AD30" s="1119">
        <v>5.4</v>
      </c>
      <c r="AE30" s="1119">
        <v>1.7</v>
      </c>
      <c r="AF30" s="1119">
        <v>9.1999999999999993</v>
      </c>
      <c r="AG30" s="1119">
        <v>4.8</v>
      </c>
      <c r="AH30" s="1119">
        <v>5.3</v>
      </c>
      <c r="AI30" s="1119">
        <v>2.4</v>
      </c>
      <c r="AJ30" s="1094">
        <v>68</v>
      </c>
    </row>
    <row r="31" spans="2:36" s="467" customFormat="1" ht="22.5" customHeight="1">
      <c r="B31" s="1095" t="s">
        <v>565</v>
      </c>
      <c r="C31" s="1087">
        <v>51.8</v>
      </c>
      <c r="D31" s="1087" t="s">
        <v>233</v>
      </c>
      <c r="E31" s="1087">
        <v>99.83</v>
      </c>
      <c r="F31" s="1102">
        <v>99.9</v>
      </c>
      <c r="G31" s="1087" t="s">
        <v>233</v>
      </c>
      <c r="H31" s="1087" t="s">
        <v>233</v>
      </c>
      <c r="I31" s="1087" t="s">
        <v>233</v>
      </c>
      <c r="J31" s="1103">
        <v>79.400000000000006</v>
      </c>
      <c r="K31" s="1103">
        <v>79.2</v>
      </c>
      <c r="L31" s="1104">
        <v>79.5</v>
      </c>
      <c r="M31" s="1087" t="s">
        <v>233</v>
      </c>
      <c r="N31" s="1087" t="s">
        <v>233</v>
      </c>
      <c r="O31" s="1087" t="s">
        <v>233</v>
      </c>
      <c r="P31" s="1103">
        <v>23.2</v>
      </c>
      <c r="Q31" s="1103">
        <v>24.1</v>
      </c>
      <c r="R31" s="1103">
        <v>22.3</v>
      </c>
      <c r="S31" s="1097">
        <v>69</v>
      </c>
      <c r="T31" s="1098" t="s">
        <v>667</v>
      </c>
      <c r="U31" s="1122">
        <v>21.8</v>
      </c>
      <c r="V31" s="1118">
        <v>27.2</v>
      </c>
      <c r="W31" s="1118">
        <v>16.100000000000001</v>
      </c>
      <c r="X31" s="1119">
        <v>21.4</v>
      </c>
      <c r="Y31" s="1119">
        <v>26.6</v>
      </c>
      <c r="Z31" s="1119">
        <v>16.100000000000001</v>
      </c>
      <c r="AA31" s="1119">
        <v>15.4</v>
      </c>
      <c r="AB31" s="1119">
        <v>24.7</v>
      </c>
      <c r="AC31" s="1118">
        <v>5.8</v>
      </c>
      <c r="AD31" s="1119">
        <v>6</v>
      </c>
      <c r="AE31" s="1119">
        <v>1.9</v>
      </c>
      <c r="AF31" s="1119">
        <v>10.3</v>
      </c>
      <c r="AG31" s="1119">
        <v>4.9000000000000004</v>
      </c>
      <c r="AH31" s="1119">
        <v>5.5</v>
      </c>
      <c r="AI31" s="1119">
        <v>2.2999999999999998</v>
      </c>
      <c r="AJ31" s="1094">
        <v>69</v>
      </c>
    </row>
    <row r="32" spans="2:36" s="467" customFormat="1" ht="22.5" customHeight="1">
      <c r="B32" s="1101" t="s">
        <v>566</v>
      </c>
      <c r="C32" s="1087">
        <v>53.8</v>
      </c>
      <c r="D32" s="1087" t="s">
        <v>233</v>
      </c>
      <c r="E32" s="1087">
        <v>99.83</v>
      </c>
      <c r="F32" s="1102">
        <v>99.89</v>
      </c>
      <c r="G32" s="1087" t="s">
        <v>233</v>
      </c>
      <c r="H32" s="1087" t="s">
        <v>233</v>
      </c>
      <c r="I32" s="1087" t="s">
        <v>233</v>
      </c>
      <c r="J32" s="1103">
        <v>82.1</v>
      </c>
      <c r="K32" s="1103">
        <v>81.599999999999994</v>
      </c>
      <c r="L32" s="1104">
        <v>82.7</v>
      </c>
      <c r="M32" s="1087" t="s">
        <v>233</v>
      </c>
      <c r="N32" s="1087" t="s">
        <v>233</v>
      </c>
      <c r="O32" s="1087" t="s">
        <v>233</v>
      </c>
      <c r="P32" s="1103">
        <v>24.2</v>
      </c>
      <c r="Q32" s="1103">
        <v>25</v>
      </c>
      <c r="R32" s="1103">
        <v>23.5</v>
      </c>
      <c r="S32" s="1097">
        <v>70</v>
      </c>
      <c r="T32" s="1105" t="s">
        <v>668</v>
      </c>
      <c r="U32" s="1122">
        <v>24</v>
      </c>
      <c r="V32" s="1118">
        <v>30</v>
      </c>
      <c r="W32" s="1118">
        <v>17.8</v>
      </c>
      <c r="X32" s="1119">
        <v>23.6</v>
      </c>
      <c r="Y32" s="1119">
        <v>29.2</v>
      </c>
      <c r="Z32" s="1119">
        <v>17.7</v>
      </c>
      <c r="AA32" s="1119">
        <v>17.100000000000001</v>
      </c>
      <c r="AB32" s="1119">
        <v>27.3</v>
      </c>
      <c r="AC32" s="1118">
        <v>6.5</v>
      </c>
      <c r="AD32" s="1119">
        <v>6.5</v>
      </c>
      <c r="AE32" s="1119">
        <v>2</v>
      </c>
      <c r="AF32" s="1119">
        <v>11.2</v>
      </c>
      <c r="AG32" s="1119">
        <v>4.4000000000000004</v>
      </c>
      <c r="AH32" s="1119">
        <v>5.0999999999999996</v>
      </c>
      <c r="AI32" s="1119">
        <v>1.5</v>
      </c>
      <c r="AJ32" s="1094">
        <v>70</v>
      </c>
    </row>
    <row r="33" spans="2:43" s="467" customFormat="1" ht="22.5" customHeight="1">
      <c r="B33" s="1095" t="s">
        <v>567</v>
      </c>
      <c r="C33" s="1106">
        <v>56.2</v>
      </c>
      <c r="D33" s="1106" t="s">
        <v>233</v>
      </c>
      <c r="E33" s="1106">
        <v>99.83</v>
      </c>
      <c r="F33" s="1107">
        <v>99.89</v>
      </c>
      <c r="G33" s="1106" t="s">
        <v>233</v>
      </c>
      <c r="H33" s="1106" t="s">
        <v>233</v>
      </c>
      <c r="I33" s="1106" t="s">
        <v>233</v>
      </c>
      <c r="J33" s="1108">
        <v>85</v>
      </c>
      <c r="K33" s="1108">
        <v>84.1</v>
      </c>
      <c r="L33" s="1109">
        <v>85.9</v>
      </c>
      <c r="M33" s="1106" t="s">
        <v>233</v>
      </c>
      <c r="N33" s="1106" t="s">
        <v>233</v>
      </c>
      <c r="O33" s="1106" t="s">
        <v>233</v>
      </c>
      <c r="P33" s="1108">
        <v>26.8</v>
      </c>
      <c r="Q33" s="1108">
        <v>27.6</v>
      </c>
      <c r="R33" s="1108">
        <v>25.9</v>
      </c>
      <c r="S33" s="1110">
        <v>71</v>
      </c>
      <c r="T33" s="1098" t="s">
        <v>669</v>
      </c>
      <c r="U33" s="1125">
        <v>27.2</v>
      </c>
      <c r="V33" s="1126">
        <v>33.4</v>
      </c>
      <c r="W33" s="1126">
        <v>20.8</v>
      </c>
      <c r="X33" s="1123">
        <v>26.8</v>
      </c>
      <c r="Y33" s="1123">
        <v>32.5</v>
      </c>
      <c r="Z33" s="1123">
        <v>20.8</v>
      </c>
      <c r="AA33" s="1123">
        <v>19.399999999999999</v>
      </c>
      <c r="AB33" s="1123">
        <v>30.3</v>
      </c>
      <c r="AC33" s="1124">
        <v>8</v>
      </c>
      <c r="AD33" s="1123">
        <v>7.4</v>
      </c>
      <c r="AE33" s="1123">
        <v>2.2000000000000002</v>
      </c>
      <c r="AF33" s="1123">
        <v>12.8</v>
      </c>
      <c r="AG33" s="1123">
        <v>3.8</v>
      </c>
      <c r="AH33" s="1123">
        <v>4.4000000000000004</v>
      </c>
      <c r="AI33" s="1123">
        <v>1.5</v>
      </c>
      <c r="AJ33" s="1115">
        <v>71</v>
      </c>
    </row>
    <row r="34" spans="2:43" s="467" customFormat="1" ht="22.5" customHeight="1">
      <c r="B34" s="1095" t="s">
        <v>568</v>
      </c>
      <c r="C34" s="1087">
        <v>58.3</v>
      </c>
      <c r="D34" s="1087" t="s">
        <v>233</v>
      </c>
      <c r="E34" s="1087">
        <v>99.85</v>
      </c>
      <c r="F34" s="1102">
        <v>99.89</v>
      </c>
      <c r="G34" s="1087" t="s">
        <v>233</v>
      </c>
      <c r="H34" s="1087" t="s">
        <v>233</v>
      </c>
      <c r="I34" s="1087" t="s">
        <v>233</v>
      </c>
      <c r="J34" s="1103">
        <v>87.2</v>
      </c>
      <c r="K34" s="1103">
        <v>86.2</v>
      </c>
      <c r="L34" s="1104">
        <v>88.2</v>
      </c>
      <c r="M34" s="1087" t="s">
        <v>233</v>
      </c>
      <c r="N34" s="1087" t="s">
        <v>233</v>
      </c>
      <c r="O34" s="1087" t="s">
        <v>233</v>
      </c>
      <c r="P34" s="1103">
        <v>29.2</v>
      </c>
      <c r="Q34" s="1103">
        <v>30</v>
      </c>
      <c r="R34" s="1103">
        <v>28.4</v>
      </c>
      <c r="S34" s="1097">
        <v>72</v>
      </c>
      <c r="T34" s="1098" t="s">
        <v>670</v>
      </c>
      <c r="U34" s="1117">
        <v>30.3</v>
      </c>
      <c r="V34" s="1118">
        <v>36.700000000000003</v>
      </c>
      <c r="W34" s="1118">
        <v>23.7</v>
      </c>
      <c r="X34" s="1119">
        <v>29.8</v>
      </c>
      <c r="Y34" s="1119">
        <v>35.700000000000003</v>
      </c>
      <c r="Z34" s="1119">
        <v>23.7</v>
      </c>
      <c r="AA34" s="1119">
        <v>21.6</v>
      </c>
      <c r="AB34" s="1119">
        <v>33.5</v>
      </c>
      <c r="AC34" s="1118">
        <v>9.3000000000000007</v>
      </c>
      <c r="AD34" s="1119">
        <v>8.1999999999999993</v>
      </c>
      <c r="AE34" s="1119">
        <v>2.2000000000000002</v>
      </c>
      <c r="AF34" s="1119">
        <v>14.4</v>
      </c>
      <c r="AG34" s="1119">
        <v>4</v>
      </c>
      <c r="AH34" s="1119">
        <v>4.5999999999999996</v>
      </c>
      <c r="AI34" s="1119">
        <v>1.7</v>
      </c>
      <c r="AJ34" s="1094">
        <v>72</v>
      </c>
    </row>
    <row r="35" spans="2:43" s="467" customFormat="1" ht="22.5" customHeight="1">
      <c r="B35" s="1095" t="s">
        <v>569</v>
      </c>
      <c r="C35" s="1087">
        <v>60.6</v>
      </c>
      <c r="D35" s="1087" t="s">
        <v>233</v>
      </c>
      <c r="E35" s="1087">
        <v>99.87</v>
      </c>
      <c r="F35" s="1102">
        <v>99.89</v>
      </c>
      <c r="G35" s="1087" t="s">
        <v>233</v>
      </c>
      <c r="H35" s="1087" t="s">
        <v>233</v>
      </c>
      <c r="I35" s="1087" t="s">
        <v>233</v>
      </c>
      <c r="J35" s="1103">
        <v>89.4</v>
      </c>
      <c r="K35" s="1103">
        <v>88.3</v>
      </c>
      <c r="L35" s="1104">
        <v>90.6</v>
      </c>
      <c r="M35" s="1087" t="s">
        <v>233</v>
      </c>
      <c r="N35" s="1087" t="s">
        <v>233</v>
      </c>
      <c r="O35" s="1087" t="s">
        <v>233</v>
      </c>
      <c r="P35" s="1103">
        <v>31.2</v>
      </c>
      <c r="Q35" s="1103">
        <v>31.6</v>
      </c>
      <c r="R35" s="1103">
        <v>30.8</v>
      </c>
      <c r="S35" s="1097">
        <v>73</v>
      </c>
      <c r="T35" s="1098" t="s">
        <v>671</v>
      </c>
      <c r="U35" s="1117">
        <v>33.200000000000003</v>
      </c>
      <c r="V35" s="1118">
        <v>38.5</v>
      </c>
      <c r="W35" s="1118">
        <v>26.7</v>
      </c>
      <c r="X35" s="1119">
        <v>32.700000000000003</v>
      </c>
      <c r="Y35" s="1119">
        <v>38</v>
      </c>
      <c r="Z35" s="1119">
        <v>27</v>
      </c>
      <c r="AA35" s="1119">
        <v>23.4</v>
      </c>
      <c r="AB35" s="1119">
        <v>35.6</v>
      </c>
      <c r="AC35" s="1118">
        <v>10.6</v>
      </c>
      <c r="AD35" s="1119">
        <v>9.3000000000000007</v>
      </c>
      <c r="AE35" s="1119">
        <v>2.4</v>
      </c>
      <c r="AF35" s="1119">
        <v>16.399999999999999</v>
      </c>
      <c r="AG35" s="1119">
        <v>4.2</v>
      </c>
      <c r="AH35" s="1119">
        <v>4.7</v>
      </c>
      <c r="AI35" s="1119">
        <v>1.7</v>
      </c>
      <c r="AJ35" s="1094">
        <v>73</v>
      </c>
    </row>
    <row r="36" spans="2:43" s="467" customFormat="1" ht="22.5" customHeight="1">
      <c r="B36" s="1095" t="s">
        <v>570</v>
      </c>
      <c r="C36" s="1087">
        <v>61.9</v>
      </c>
      <c r="D36" s="1087" t="s">
        <v>233</v>
      </c>
      <c r="E36" s="1087">
        <v>99.89</v>
      </c>
      <c r="F36" s="1102">
        <v>99.9</v>
      </c>
      <c r="G36" s="1087" t="s">
        <v>233</v>
      </c>
      <c r="H36" s="1087" t="s">
        <v>233</v>
      </c>
      <c r="I36" s="1087" t="s">
        <v>233</v>
      </c>
      <c r="J36" s="1103">
        <v>90.8</v>
      </c>
      <c r="K36" s="1103">
        <v>89.7</v>
      </c>
      <c r="L36" s="1104">
        <v>91.9</v>
      </c>
      <c r="M36" s="1087" t="s">
        <v>233</v>
      </c>
      <c r="N36" s="1087" t="s">
        <v>233</v>
      </c>
      <c r="O36" s="1087" t="s">
        <v>233</v>
      </c>
      <c r="P36" s="1103">
        <v>32.200000000000003</v>
      </c>
      <c r="Q36" s="1103">
        <v>32.200000000000003</v>
      </c>
      <c r="R36" s="1103">
        <v>32.200000000000003</v>
      </c>
      <c r="S36" s="1097">
        <v>74</v>
      </c>
      <c r="T36" s="1098" t="s">
        <v>672</v>
      </c>
      <c r="U36" s="1117">
        <v>35.799999999999997</v>
      </c>
      <c r="V36" s="1118">
        <v>41</v>
      </c>
      <c r="W36" s="1118">
        <v>29.4</v>
      </c>
      <c r="X36" s="1119">
        <v>35.200000000000003</v>
      </c>
      <c r="Y36" s="1119">
        <v>40.5</v>
      </c>
      <c r="Z36" s="1119">
        <v>29.8</v>
      </c>
      <c r="AA36" s="1119">
        <v>25.1</v>
      </c>
      <c r="AB36" s="1119">
        <v>38.1</v>
      </c>
      <c r="AC36" s="1118">
        <v>11.6</v>
      </c>
      <c r="AD36" s="1119">
        <v>10.1</v>
      </c>
      <c r="AE36" s="1119">
        <v>2.4</v>
      </c>
      <c r="AF36" s="1119">
        <v>18.2</v>
      </c>
      <c r="AG36" s="1119">
        <v>4</v>
      </c>
      <c r="AH36" s="1119">
        <v>4.5999999999999996</v>
      </c>
      <c r="AI36" s="1119">
        <v>1.6</v>
      </c>
      <c r="AJ36" s="1094">
        <v>74</v>
      </c>
    </row>
    <row r="37" spans="2:43" s="467" customFormat="1" ht="22.5" customHeight="1">
      <c r="B37" s="1101" t="s">
        <v>571</v>
      </c>
      <c r="C37" s="1087">
        <v>63.5</v>
      </c>
      <c r="D37" s="1087" t="s">
        <v>233</v>
      </c>
      <c r="E37" s="1087">
        <v>99.91</v>
      </c>
      <c r="F37" s="1102">
        <v>99.91</v>
      </c>
      <c r="G37" s="1087" t="s">
        <v>233</v>
      </c>
      <c r="H37" s="1087" t="s">
        <v>233</v>
      </c>
      <c r="I37" s="1087" t="s">
        <v>233</v>
      </c>
      <c r="J37" s="1103">
        <v>91.9</v>
      </c>
      <c r="K37" s="1103">
        <v>91</v>
      </c>
      <c r="L37" s="1104">
        <v>93</v>
      </c>
      <c r="M37" s="1087" t="s">
        <v>233</v>
      </c>
      <c r="N37" s="1087" t="s">
        <v>233</v>
      </c>
      <c r="O37" s="1087" t="s">
        <v>233</v>
      </c>
      <c r="P37" s="1103">
        <v>34.200000000000003</v>
      </c>
      <c r="Q37" s="1103">
        <v>33.799999999999997</v>
      </c>
      <c r="R37" s="1103">
        <v>34.6</v>
      </c>
      <c r="S37" s="1097">
        <v>75</v>
      </c>
      <c r="T37" s="1105" t="s">
        <v>673</v>
      </c>
      <c r="U37" s="1120">
        <v>39</v>
      </c>
      <c r="V37" s="1121">
        <v>44.1</v>
      </c>
      <c r="W37" s="1121">
        <v>32.4</v>
      </c>
      <c r="X37" s="1119">
        <v>38.4</v>
      </c>
      <c r="Y37" s="1119">
        <v>43.6</v>
      </c>
      <c r="Z37" s="1119">
        <v>32.9</v>
      </c>
      <c r="AA37" s="1119">
        <v>27.2</v>
      </c>
      <c r="AB37" s="1119">
        <v>41</v>
      </c>
      <c r="AC37" s="1118">
        <v>12.7</v>
      </c>
      <c r="AD37" s="1119">
        <v>11.2</v>
      </c>
      <c r="AE37" s="1119">
        <v>2.6</v>
      </c>
      <c r="AF37" s="1119">
        <v>20.2</v>
      </c>
      <c r="AG37" s="1119">
        <v>4.3</v>
      </c>
      <c r="AH37" s="1119">
        <v>5.0999999999999996</v>
      </c>
      <c r="AI37" s="1119">
        <v>1.7</v>
      </c>
      <c r="AJ37" s="1094">
        <v>75</v>
      </c>
    </row>
    <row r="38" spans="2:43" s="467" customFormat="1" ht="22.5" customHeight="1">
      <c r="B38" s="1095" t="s">
        <v>572</v>
      </c>
      <c r="C38" s="1108">
        <v>64</v>
      </c>
      <c r="D38" s="1108" t="s">
        <v>233</v>
      </c>
      <c r="E38" s="1106">
        <v>99.92</v>
      </c>
      <c r="F38" s="1107">
        <v>99.92</v>
      </c>
      <c r="G38" s="1106" t="s">
        <v>233</v>
      </c>
      <c r="H38" s="1106" t="s">
        <v>233</v>
      </c>
      <c r="I38" s="1106" t="s">
        <v>233</v>
      </c>
      <c r="J38" s="1108">
        <v>92.6</v>
      </c>
      <c r="K38" s="1108">
        <v>91.7</v>
      </c>
      <c r="L38" s="1109">
        <v>93.5</v>
      </c>
      <c r="M38" s="1106" t="s">
        <v>233</v>
      </c>
      <c r="N38" s="1106" t="s">
        <v>233</v>
      </c>
      <c r="O38" s="1106" t="s">
        <v>233</v>
      </c>
      <c r="P38" s="1108">
        <v>33.9</v>
      </c>
      <c r="Q38" s="1108">
        <v>32.799999999999997</v>
      </c>
      <c r="R38" s="1108">
        <v>35.1</v>
      </c>
      <c r="S38" s="1110">
        <v>76</v>
      </c>
      <c r="T38" s="1098" t="s">
        <v>674</v>
      </c>
      <c r="U38" s="1122">
        <v>42.7</v>
      </c>
      <c r="V38" s="1118">
        <v>46.2</v>
      </c>
      <c r="W38" s="1118">
        <v>39</v>
      </c>
      <c r="X38" s="1123">
        <v>38.6</v>
      </c>
      <c r="Y38" s="1123">
        <v>43.3</v>
      </c>
      <c r="Z38" s="1123">
        <v>33.6</v>
      </c>
      <c r="AA38" s="1123">
        <v>27.3</v>
      </c>
      <c r="AB38" s="1123">
        <v>40.9</v>
      </c>
      <c r="AC38" s="1124">
        <v>13</v>
      </c>
      <c r="AD38" s="1123">
        <v>11.3</v>
      </c>
      <c r="AE38" s="1123">
        <v>2.4</v>
      </c>
      <c r="AF38" s="1123">
        <v>20.6</v>
      </c>
      <c r="AG38" s="1123">
        <v>4.4000000000000004</v>
      </c>
      <c r="AH38" s="1123">
        <v>5.2</v>
      </c>
      <c r="AI38" s="1123">
        <v>1.6</v>
      </c>
      <c r="AJ38" s="1115">
        <v>76</v>
      </c>
    </row>
    <row r="39" spans="2:43" s="467" customFormat="1" ht="22.5" customHeight="1">
      <c r="B39" s="1095" t="s">
        <v>573</v>
      </c>
      <c r="C39" s="1087">
        <v>64.099999999999994</v>
      </c>
      <c r="D39" s="1087" t="s">
        <v>233</v>
      </c>
      <c r="E39" s="1087">
        <v>99.93</v>
      </c>
      <c r="F39" s="1102">
        <v>99.93</v>
      </c>
      <c r="G39" s="1087" t="s">
        <v>233</v>
      </c>
      <c r="H39" s="1087" t="s">
        <v>233</v>
      </c>
      <c r="I39" s="1087" t="s">
        <v>233</v>
      </c>
      <c r="J39" s="1103">
        <v>93.1</v>
      </c>
      <c r="K39" s="1103">
        <v>92.2</v>
      </c>
      <c r="L39" s="1104">
        <v>94</v>
      </c>
      <c r="M39" s="1087" t="s">
        <v>233</v>
      </c>
      <c r="N39" s="1087" t="s">
        <v>233</v>
      </c>
      <c r="O39" s="1087" t="s">
        <v>233</v>
      </c>
      <c r="P39" s="1103">
        <v>33.200000000000003</v>
      </c>
      <c r="Q39" s="1103">
        <v>32.200000000000003</v>
      </c>
      <c r="R39" s="1103">
        <v>34.299999999999997</v>
      </c>
      <c r="S39" s="1097">
        <v>77</v>
      </c>
      <c r="T39" s="1098" t="s">
        <v>675</v>
      </c>
      <c r="U39" s="1122">
        <v>47.8</v>
      </c>
      <c r="V39" s="1118">
        <v>48.9</v>
      </c>
      <c r="W39" s="1118">
        <v>46.6</v>
      </c>
      <c r="X39" s="1119">
        <v>37.700000000000003</v>
      </c>
      <c r="Y39" s="1119">
        <v>41.9</v>
      </c>
      <c r="Z39" s="1119">
        <v>33.299999999999997</v>
      </c>
      <c r="AA39" s="1119">
        <v>26.4</v>
      </c>
      <c r="AB39" s="1119">
        <v>39.6</v>
      </c>
      <c r="AC39" s="1118">
        <v>12.6</v>
      </c>
      <c r="AD39" s="1119">
        <v>11.3</v>
      </c>
      <c r="AE39" s="1119">
        <v>2.2999999999999998</v>
      </c>
      <c r="AF39" s="1119">
        <v>20.7</v>
      </c>
      <c r="AG39" s="1119">
        <v>4.2</v>
      </c>
      <c r="AH39" s="1119">
        <v>5</v>
      </c>
      <c r="AI39" s="1119">
        <v>1.6</v>
      </c>
      <c r="AJ39" s="1094">
        <v>77</v>
      </c>
    </row>
    <row r="40" spans="2:43" s="467" customFormat="1" ht="22.5" customHeight="1">
      <c r="B40" s="1095" t="s">
        <v>574</v>
      </c>
      <c r="C40" s="1087">
        <v>64.099999999999994</v>
      </c>
      <c r="D40" s="1087" t="s">
        <v>233</v>
      </c>
      <c r="E40" s="1087">
        <v>99.94</v>
      </c>
      <c r="F40" s="1102">
        <v>99.94</v>
      </c>
      <c r="G40" s="1087" t="s">
        <v>233</v>
      </c>
      <c r="H40" s="1087" t="s">
        <v>233</v>
      </c>
      <c r="I40" s="1087" t="s">
        <v>233</v>
      </c>
      <c r="J40" s="1103">
        <v>93.5</v>
      </c>
      <c r="K40" s="1103">
        <v>92.7</v>
      </c>
      <c r="L40" s="1104">
        <v>94.4</v>
      </c>
      <c r="M40" s="1087" t="s">
        <v>233</v>
      </c>
      <c r="N40" s="1087" t="s">
        <v>233</v>
      </c>
      <c r="O40" s="1087" t="s">
        <v>233</v>
      </c>
      <c r="P40" s="1103">
        <v>32.799999999999997</v>
      </c>
      <c r="Q40" s="1103">
        <v>31.9</v>
      </c>
      <c r="R40" s="1103">
        <v>33.700000000000003</v>
      </c>
      <c r="S40" s="1097">
        <v>78</v>
      </c>
      <c r="T40" s="1098" t="s">
        <v>676</v>
      </c>
      <c r="U40" s="1122">
        <v>50</v>
      </c>
      <c r="V40" s="1118">
        <v>51.6</v>
      </c>
      <c r="W40" s="1118">
        <v>48.4</v>
      </c>
      <c r="X40" s="1119">
        <v>38.4</v>
      </c>
      <c r="Y40" s="1119">
        <v>43.1</v>
      </c>
      <c r="Z40" s="1119">
        <v>33.5</v>
      </c>
      <c r="AA40" s="1119">
        <v>26.9</v>
      </c>
      <c r="AB40" s="1119">
        <v>40.799999999999997</v>
      </c>
      <c r="AC40" s="1118">
        <v>12.5</v>
      </c>
      <c r="AD40" s="1119">
        <v>11.5</v>
      </c>
      <c r="AE40" s="1119">
        <v>2.2999999999999998</v>
      </c>
      <c r="AF40" s="1119">
        <v>21</v>
      </c>
      <c r="AG40" s="1119">
        <v>4</v>
      </c>
      <c r="AH40" s="1119">
        <v>4.7</v>
      </c>
      <c r="AI40" s="1119">
        <v>1.6</v>
      </c>
      <c r="AJ40" s="1094">
        <v>78</v>
      </c>
    </row>
    <row r="41" spans="2:43" s="467" customFormat="1" ht="22.5" customHeight="1">
      <c r="B41" s="1095" t="s">
        <v>575</v>
      </c>
      <c r="C41" s="1087">
        <v>64.400000000000006</v>
      </c>
      <c r="D41" s="1087" t="s">
        <v>233</v>
      </c>
      <c r="E41" s="1087">
        <v>99.98</v>
      </c>
      <c r="F41" s="1102">
        <v>99.98</v>
      </c>
      <c r="G41" s="1087" t="s">
        <v>233</v>
      </c>
      <c r="H41" s="1087" t="s">
        <v>233</v>
      </c>
      <c r="I41" s="1087" t="s">
        <v>233</v>
      </c>
      <c r="J41" s="1103">
        <v>94</v>
      </c>
      <c r="K41" s="1103">
        <v>93</v>
      </c>
      <c r="L41" s="1104">
        <v>95</v>
      </c>
      <c r="M41" s="1087" t="s">
        <v>233</v>
      </c>
      <c r="N41" s="1087" t="s">
        <v>233</v>
      </c>
      <c r="O41" s="1087" t="s">
        <v>233</v>
      </c>
      <c r="P41" s="1103">
        <v>31.9</v>
      </c>
      <c r="Q41" s="1103">
        <v>30.5</v>
      </c>
      <c r="R41" s="1103">
        <v>33.4</v>
      </c>
      <c r="S41" s="1097">
        <v>79</v>
      </c>
      <c r="T41" s="1098" t="s">
        <v>677</v>
      </c>
      <c r="U41" s="1122">
        <v>49.6</v>
      </c>
      <c r="V41" s="1118">
        <v>50.5</v>
      </c>
      <c r="W41" s="1118">
        <v>48.6</v>
      </c>
      <c r="X41" s="1119">
        <v>37.4</v>
      </c>
      <c r="Y41" s="1119">
        <v>41.5</v>
      </c>
      <c r="Z41" s="1119">
        <v>33.1</v>
      </c>
      <c r="AA41" s="1119">
        <v>26.1</v>
      </c>
      <c r="AB41" s="1119">
        <v>39.299999999999997</v>
      </c>
      <c r="AC41" s="1118">
        <v>12.2</v>
      </c>
      <c r="AD41" s="1119">
        <v>11.3</v>
      </c>
      <c r="AE41" s="1119">
        <v>2.1</v>
      </c>
      <c r="AF41" s="1119">
        <v>20.9</v>
      </c>
      <c r="AG41" s="1119">
        <v>3.8</v>
      </c>
      <c r="AH41" s="1119">
        <v>4.5</v>
      </c>
      <c r="AI41" s="1119">
        <v>1.6</v>
      </c>
      <c r="AJ41" s="1094">
        <v>79</v>
      </c>
    </row>
    <row r="42" spans="2:43" s="467" customFormat="1" ht="22.5" customHeight="1">
      <c r="B42" s="1101" t="s">
        <v>576</v>
      </c>
      <c r="C42" s="1087">
        <v>64.400000000000006</v>
      </c>
      <c r="D42" s="1087" t="s">
        <v>233</v>
      </c>
      <c r="E42" s="1087">
        <v>99.98</v>
      </c>
      <c r="F42" s="1102">
        <v>99.98</v>
      </c>
      <c r="G42" s="1087" t="s">
        <v>233</v>
      </c>
      <c r="H42" s="1087" t="s">
        <v>233</v>
      </c>
      <c r="I42" s="1087" t="s">
        <v>233</v>
      </c>
      <c r="J42" s="1103">
        <v>94.2</v>
      </c>
      <c r="K42" s="1103">
        <v>93.1</v>
      </c>
      <c r="L42" s="1104">
        <v>95.4</v>
      </c>
      <c r="M42" s="1087" t="s">
        <v>233</v>
      </c>
      <c r="N42" s="1087" t="s">
        <v>233</v>
      </c>
      <c r="O42" s="1087" t="s">
        <v>233</v>
      </c>
      <c r="P42" s="1103">
        <v>31.9</v>
      </c>
      <c r="Q42" s="1103">
        <v>30.3</v>
      </c>
      <c r="R42" s="1103">
        <v>33.5</v>
      </c>
      <c r="S42" s="1097">
        <v>80</v>
      </c>
      <c r="T42" s="1105" t="s">
        <v>678</v>
      </c>
      <c r="U42" s="1122">
        <v>50</v>
      </c>
      <c r="V42" s="1118">
        <v>51</v>
      </c>
      <c r="W42" s="1118">
        <v>49</v>
      </c>
      <c r="X42" s="1119">
        <v>37.4</v>
      </c>
      <c r="Y42" s="1119">
        <v>41.3</v>
      </c>
      <c r="Z42" s="1119">
        <v>33.299999999999997</v>
      </c>
      <c r="AA42" s="1119">
        <v>26.1</v>
      </c>
      <c r="AB42" s="1119">
        <v>39.299999999999997</v>
      </c>
      <c r="AC42" s="1118">
        <v>12.3</v>
      </c>
      <c r="AD42" s="1119">
        <v>11.3</v>
      </c>
      <c r="AE42" s="1119">
        <v>2</v>
      </c>
      <c r="AF42" s="1119">
        <v>21</v>
      </c>
      <c r="AG42" s="1119">
        <v>3.9</v>
      </c>
      <c r="AH42" s="1119">
        <v>4.7</v>
      </c>
      <c r="AI42" s="1119">
        <v>1.6</v>
      </c>
      <c r="AJ42" s="1094">
        <v>80</v>
      </c>
    </row>
    <row r="43" spans="2:43" s="467" customFormat="1" ht="22.5" customHeight="1">
      <c r="B43" s="1095" t="s">
        <v>577</v>
      </c>
      <c r="C43" s="1106">
        <v>64.400000000000006</v>
      </c>
      <c r="D43" s="1106" t="s">
        <v>233</v>
      </c>
      <c r="E43" s="1106">
        <v>99.98</v>
      </c>
      <c r="F43" s="1107">
        <v>99.99</v>
      </c>
      <c r="G43" s="1106" t="s">
        <v>233</v>
      </c>
      <c r="H43" s="1106" t="s">
        <v>233</v>
      </c>
      <c r="I43" s="1106" t="s">
        <v>233</v>
      </c>
      <c r="J43" s="1108">
        <v>94.3</v>
      </c>
      <c r="K43" s="1108">
        <v>93.2</v>
      </c>
      <c r="L43" s="1109">
        <v>95.4</v>
      </c>
      <c r="M43" s="1106" t="s">
        <v>233</v>
      </c>
      <c r="N43" s="1106" t="s">
        <v>233</v>
      </c>
      <c r="O43" s="1106" t="s">
        <v>233</v>
      </c>
      <c r="P43" s="1108">
        <v>31.4</v>
      </c>
      <c r="Q43" s="1108">
        <v>29.7</v>
      </c>
      <c r="R43" s="1108">
        <v>33.1</v>
      </c>
      <c r="S43" s="1110">
        <v>81</v>
      </c>
      <c r="T43" s="1098" t="s">
        <v>679</v>
      </c>
      <c r="U43" s="1125">
        <v>49.8</v>
      </c>
      <c r="V43" s="1126">
        <v>50.8</v>
      </c>
      <c r="W43" s="1126">
        <v>48.7</v>
      </c>
      <c r="X43" s="1123">
        <v>36.9</v>
      </c>
      <c r="Y43" s="1123">
        <v>40.5</v>
      </c>
      <c r="Z43" s="1123">
        <v>33</v>
      </c>
      <c r="AA43" s="1123">
        <v>25.7</v>
      </c>
      <c r="AB43" s="1123">
        <v>38.6</v>
      </c>
      <c r="AC43" s="1124">
        <v>12.2</v>
      </c>
      <c r="AD43" s="1123">
        <v>11.1</v>
      </c>
      <c r="AE43" s="1123">
        <v>1.9</v>
      </c>
      <c r="AF43" s="1123">
        <v>20.8</v>
      </c>
      <c r="AG43" s="1123">
        <v>4.0999999999999996</v>
      </c>
      <c r="AH43" s="1123">
        <v>4.9000000000000004</v>
      </c>
      <c r="AI43" s="1123">
        <v>1.7</v>
      </c>
      <c r="AJ43" s="1115">
        <v>81</v>
      </c>
    </row>
    <row r="44" spans="2:43" s="467" customFormat="1" ht="22.5" customHeight="1">
      <c r="B44" s="1095" t="s">
        <v>578</v>
      </c>
      <c r="C44" s="1103">
        <v>64</v>
      </c>
      <c r="D44" s="1103" t="s">
        <v>233</v>
      </c>
      <c r="E44" s="1087">
        <v>99.99</v>
      </c>
      <c r="F44" s="1102">
        <v>99.98</v>
      </c>
      <c r="G44" s="1087" t="s">
        <v>233</v>
      </c>
      <c r="H44" s="1087" t="s">
        <v>233</v>
      </c>
      <c r="I44" s="1087" t="s">
        <v>233</v>
      </c>
      <c r="J44" s="1103">
        <v>94.3</v>
      </c>
      <c r="K44" s="1103">
        <v>93.2</v>
      </c>
      <c r="L44" s="1104">
        <v>95.5</v>
      </c>
      <c r="M44" s="1087" t="s">
        <v>233</v>
      </c>
      <c r="N44" s="1087" t="s">
        <v>233</v>
      </c>
      <c r="O44" s="1087" t="s">
        <v>233</v>
      </c>
      <c r="P44" s="1103">
        <v>30.9</v>
      </c>
      <c r="Q44" s="1103">
        <v>28.9</v>
      </c>
      <c r="R44" s="1103">
        <v>32.799999999999997</v>
      </c>
      <c r="S44" s="1097">
        <v>82</v>
      </c>
      <c r="T44" s="1098" t="s">
        <v>680</v>
      </c>
      <c r="U44" s="1117">
        <v>49.2</v>
      </c>
      <c r="V44" s="1118">
        <v>50.3</v>
      </c>
      <c r="W44" s="1118">
        <v>48</v>
      </c>
      <c r="X44" s="1119">
        <v>36.299999999999997</v>
      </c>
      <c r="Y44" s="1119">
        <v>39.799999999999997</v>
      </c>
      <c r="Z44" s="1119">
        <v>32.700000000000003</v>
      </c>
      <c r="AA44" s="1119">
        <v>25.3</v>
      </c>
      <c r="AB44" s="1119">
        <v>37.9</v>
      </c>
      <c r="AC44" s="1118">
        <v>12.2</v>
      </c>
      <c r="AD44" s="1119">
        <v>11</v>
      </c>
      <c r="AE44" s="1119">
        <v>1.9</v>
      </c>
      <c r="AF44" s="1119">
        <v>20.5</v>
      </c>
      <c r="AG44" s="1119">
        <v>4.5</v>
      </c>
      <c r="AH44" s="1119">
        <v>5.3</v>
      </c>
      <c r="AI44" s="1119">
        <v>2.1</v>
      </c>
      <c r="AJ44" s="1094">
        <v>82</v>
      </c>
    </row>
    <row r="45" spans="2:43" s="467" customFormat="1" ht="22.5" customHeight="1">
      <c r="B45" s="1095" t="s">
        <v>579</v>
      </c>
      <c r="C45" s="1087">
        <v>63.8</v>
      </c>
      <c r="D45" s="1087" t="s">
        <v>233</v>
      </c>
      <c r="E45" s="1087">
        <v>99.99</v>
      </c>
      <c r="F45" s="1102">
        <v>99.99</v>
      </c>
      <c r="G45" s="1087" t="s">
        <v>233</v>
      </c>
      <c r="H45" s="1087" t="s">
        <v>233</v>
      </c>
      <c r="I45" s="1087" t="s">
        <v>233</v>
      </c>
      <c r="J45" s="1103">
        <v>94</v>
      </c>
      <c r="K45" s="1103">
        <v>92.8</v>
      </c>
      <c r="L45" s="1104">
        <v>95.2</v>
      </c>
      <c r="M45" s="1087" t="s">
        <v>233</v>
      </c>
      <c r="N45" s="1087" t="s">
        <v>233</v>
      </c>
      <c r="O45" s="1087" t="s">
        <v>233</v>
      </c>
      <c r="P45" s="1103">
        <v>30.1</v>
      </c>
      <c r="Q45" s="1103">
        <v>27.7</v>
      </c>
      <c r="R45" s="1103">
        <v>32.4</v>
      </c>
      <c r="S45" s="1097">
        <v>83</v>
      </c>
      <c r="T45" s="1098" t="s">
        <v>681</v>
      </c>
      <c r="U45" s="1117">
        <v>48.3</v>
      </c>
      <c r="V45" s="1118">
        <v>49</v>
      </c>
      <c r="W45" s="1118">
        <v>47.5</v>
      </c>
      <c r="X45" s="1119">
        <v>35.1</v>
      </c>
      <c r="Y45" s="1119">
        <v>37.9</v>
      </c>
      <c r="Z45" s="1119">
        <v>32.200000000000003</v>
      </c>
      <c r="AA45" s="1119">
        <v>24.4</v>
      </c>
      <c r="AB45" s="1119">
        <v>36.1</v>
      </c>
      <c r="AC45" s="1118">
        <v>12.2</v>
      </c>
      <c r="AD45" s="1119">
        <v>10.7</v>
      </c>
      <c r="AE45" s="1119">
        <v>1.8</v>
      </c>
      <c r="AF45" s="1119">
        <v>19.899999999999999</v>
      </c>
      <c r="AG45" s="1119">
        <v>4.9000000000000004</v>
      </c>
      <c r="AH45" s="1119">
        <v>5.8</v>
      </c>
      <c r="AI45" s="1119">
        <v>2.1</v>
      </c>
      <c r="AJ45" s="1094">
        <v>83</v>
      </c>
    </row>
    <row r="46" spans="2:43" s="467" customFormat="1" ht="22.5" customHeight="1">
      <c r="B46" s="1095" t="s">
        <v>580</v>
      </c>
      <c r="C46" s="1103">
        <v>63.9</v>
      </c>
      <c r="D46" s="1103" t="s">
        <v>233</v>
      </c>
      <c r="E46" s="1087">
        <v>99.99</v>
      </c>
      <c r="F46" s="1102">
        <v>99.99</v>
      </c>
      <c r="G46" s="1103">
        <v>94.1</v>
      </c>
      <c r="H46" s="1103">
        <v>93</v>
      </c>
      <c r="I46" s="1103">
        <v>95.3</v>
      </c>
      <c r="J46" s="1103">
        <v>93.9</v>
      </c>
      <c r="K46" s="1103">
        <v>92.8</v>
      </c>
      <c r="L46" s="1104">
        <v>95</v>
      </c>
      <c r="M46" s="1103">
        <v>29.6</v>
      </c>
      <c r="N46" s="1103">
        <v>26.6</v>
      </c>
      <c r="O46" s="1103">
        <v>32.6</v>
      </c>
      <c r="P46" s="1103">
        <v>29.6</v>
      </c>
      <c r="Q46" s="1103">
        <v>26.6</v>
      </c>
      <c r="R46" s="1103">
        <v>32.5</v>
      </c>
      <c r="S46" s="1097">
        <v>84</v>
      </c>
      <c r="T46" s="1098" t="s">
        <v>682</v>
      </c>
      <c r="U46" s="1117">
        <v>49.5</v>
      </c>
      <c r="V46" s="1118">
        <v>50.3</v>
      </c>
      <c r="W46" s="1118">
        <v>48.6</v>
      </c>
      <c r="X46" s="1119">
        <v>35.6</v>
      </c>
      <c r="Y46" s="1119">
        <v>38.299999999999997</v>
      </c>
      <c r="Z46" s="1119">
        <v>32.799999999999997</v>
      </c>
      <c r="AA46" s="1119">
        <v>24.8</v>
      </c>
      <c r="AB46" s="1119">
        <v>36.4</v>
      </c>
      <c r="AC46" s="1118">
        <v>12.7</v>
      </c>
      <c r="AD46" s="1119">
        <v>10.8</v>
      </c>
      <c r="AE46" s="1119">
        <v>1.9</v>
      </c>
      <c r="AF46" s="1119">
        <v>20.100000000000001</v>
      </c>
      <c r="AG46" s="1119">
        <v>5.2</v>
      </c>
      <c r="AH46" s="1119">
        <v>6.2</v>
      </c>
      <c r="AI46" s="1119">
        <v>2.2999999999999998</v>
      </c>
      <c r="AJ46" s="1094">
        <v>84</v>
      </c>
    </row>
    <row r="47" spans="2:43" s="467" customFormat="1" ht="22.5" customHeight="1">
      <c r="B47" s="1101" t="s">
        <v>581</v>
      </c>
      <c r="C47" s="1103">
        <v>63.7</v>
      </c>
      <c r="D47" s="1103" t="s">
        <v>233</v>
      </c>
      <c r="E47" s="1087">
        <v>99.99</v>
      </c>
      <c r="F47" s="1102">
        <v>99.99</v>
      </c>
      <c r="G47" s="1103">
        <v>94.1</v>
      </c>
      <c r="H47" s="1103">
        <v>93.1</v>
      </c>
      <c r="I47" s="1103">
        <v>95.3</v>
      </c>
      <c r="J47" s="1103">
        <v>93.8</v>
      </c>
      <c r="K47" s="1103">
        <v>92.8</v>
      </c>
      <c r="L47" s="1104">
        <v>94.9</v>
      </c>
      <c r="M47" s="1103">
        <v>30.5</v>
      </c>
      <c r="N47" s="1103">
        <v>27</v>
      </c>
      <c r="O47" s="1103">
        <v>33.9</v>
      </c>
      <c r="P47" s="1103">
        <v>30.5</v>
      </c>
      <c r="Q47" s="1103">
        <v>27</v>
      </c>
      <c r="R47" s="1103">
        <v>33.9</v>
      </c>
      <c r="S47" s="1097">
        <v>85</v>
      </c>
      <c r="T47" s="1105" t="s">
        <v>683</v>
      </c>
      <c r="U47" s="1120">
        <v>51.7</v>
      </c>
      <c r="V47" s="1121">
        <v>52.9</v>
      </c>
      <c r="W47" s="1121">
        <v>50.4</v>
      </c>
      <c r="X47" s="1119">
        <v>37.6</v>
      </c>
      <c r="Y47" s="1119">
        <v>40.6</v>
      </c>
      <c r="Z47" s="1119">
        <v>34.5</v>
      </c>
      <c r="AA47" s="1119">
        <v>26.5</v>
      </c>
      <c r="AB47" s="1119">
        <v>38.6</v>
      </c>
      <c r="AC47" s="1118">
        <v>13.7</v>
      </c>
      <c r="AD47" s="1119">
        <v>11.1</v>
      </c>
      <c r="AE47" s="1119">
        <v>2</v>
      </c>
      <c r="AF47" s="1119">
        <v>20.8</v>
      </c>
      <c r="AG47" s="1119">
        <v>5.5</v>
      </c>
      <c r="AH47" s="1119">
        <v>6.5</v>
      </c>
      <c r="AI47" s="1119">
        <v>2.5</v>
      </c>
      <c r="AJ47" s="1094">
        <v>85</v>
      </c>
    </row>
    <row r="48" spans="2:43" s="467" customFormat="1" ht="22.5" customHeight="1">
      <c r="B48" s="1095" t="s">
        <v>582</v>
      </c>
      <c r="C48" s="1108">
        <v>63.6</v>
      </c>
      <c r="D48" s="1108" t="s">
        <v>233</v>
      </c>
      <c r="E48" s="1106">
        <v>99.99</v>
      </c>
      <c r="F48" s="1107">
        <v>99.98</v>
      </c>
      <c r="G48" s="1108">
        <v>94.2</v>
      </c>
      <c r="H48" s="1108">
        <v>93.1</v>
      </c>
      <c r="I48" s="1108">
        <v>95.3</v>
      </c>
      <c r="J48" s="1108">
        <v>93.8</v>
      </c>
      <c r="K48" s="1108">
        <v>92.8</v>
      </c>
      <c r="L48" s="1109">
        <v>94.9</v>
      </c>
      <c r="M48" s="1108">
        <v>30.3</v>
      </c>
      <c r="N48" s="1108">
        <v>26.4</v>
      </c>
      <c r="O48" s="1108">
        <v>34.1</v>
      </c>
      <c r="P48" s="1108">
        <v>30.3</v>
      </c>
      <c r="Q48" s="1108">
        <v>26.3</v>
      </c>
      <c r="R48" s="1108">
        <v>34.1</v>
      </c>
      <c r="S48" s="1110">
        <v>86</v>
      </c>
      <c r="T48" s="1098" t="s">
        <v>684</v>
      </c>
      <c r="U48" s="1122">
        <v>48.7</v>
      </c>
      <c r="V48" s="1118">
        <v>48.4</v>
      </c>
      <c r="W48" s="1118">
        <v>48.9</v>
      </c>
      <c r="X48" s="1123">
        <v>34.700000000000003</v>
      </c>
      <c r="Y48" s="1123">
        <v>35.9</v>
      </c>
      <c r="Z48" s="1123">
        <v>33.5</v>
      </c>
      <c r="AA48" s="1123">
        <v>23.6</v>
      </c>
      <c r="AB48" s="1123">
        <v>34.200000000000003</v>
      </c>
      <c r="AC48" s="1124">
        <v>12.5</v>
      </c>
      <c r="AD48" s="1123">
        <v>11.1</v>
      </c>
      <c r="AE48" s="1123">
        <v>1.8</v>
      </c>
      <c r="AF48" s="1123">
        <v>21</v>
      </c>
      <c r="AG48" s="1123">
        <v>5.7</v>
      </c>
      <c r="AH48" s="1123">
        <v>6.7</v>
      </c>
      <c r="AI48" s="1123">
        <v>2.8</v>
      </c>
      <c r="AJ48" s="1115">
        <v>86</v>
      </c>
      <c r="AP48" s="495"/>
      <c r="AQ48" s="495"/>
    </row>
    <row r="49" spans="2:43" s="467" customFormat="1" ht="22.5" customHeight="1">
      <c r="B49" s="1095" t="s">
        <v>583</v>
      </c>
      <c r="C49" s="1103">
        <v>63.6</v>
      </c>
      <c r="D49" s="1103" t="s">
        <v>1165</v>
      </c>
      <c r="E49" s="1087">
        <v>99.99</v>
      </c>
      <c r="F49" s="1102">
        <v>99.98</v>
      </c>
      <c r="G49" s="1103">
        <v>94.3</v>
      </c>
      <c r="H49" s="1103">
        <v>93.2</v>
      </c>
      <c r="I49" s="1103">
        <v>95.4</v>
      </c>
      <c r="J49" s="1103">
        <v>93.9</v>
      </c>
      <c r="K49" s="1103">
        <v>92.8</v>
      </c>
      <c r="L49" s="1104">
        <v>95</v>
      </c>
      <c r="M49" s="1103">
        <v>31</v>
      </c>
      <c r="N49" s="1103">
        <v>26.7</v>
      </c>
      <c r="O49" s="1103">
        <v>35.299999999999997</v>
      </c>
      <c r="P49" s="1103">
        <v>31</v>
      </c>
      <c r="Q49" s="1103">
        <v>26.6</v>
      </c>
      <c r="R49" s="1103">
        <v>35.299999999999997</v>
      </c>
      <c r="S49" s="1097">
        <v>87</v>
      </c>
      <c r="T49" s="1098" t="s">
        <v>685</v>
      </c>
      <c r="U49" s="1122">
        <v>51</v>
      </c>
      <c r="V49" s="1118">
        <v>50.8</v>
      </c>
      <c r="W49" s="1118">
        <v>51.2</v>
      </c>
      <c r="X49" s="1119">
        <v>36.1</v>
      </c>
      <c r="Y49" s="1119">
        <v>37.1</v>
      </c>
      <c r="Z49" s="1119">
        <v>35.1</v>
      </c>
      <c r="AA49" s="1119">
        <v>24.7</v>
      </c>
      <c r="AB49" s="1119">
        <v>35.299999999999997</v>
      </c>
      <c r="AC49" s="1118">
        <v>13.6</v>
      </c>
      <c r="AD49" s="1119">
        <v>11.4</v>
      </c>
      <c r="AE49" s="1119">
        <v>1.8</v>
      </c>
      <c r="AF49" s="1119">
        <v>21.5</v>
      </c>
      <c r="AG49" s="1119">
        <v>6</v>
      </c>
      <c r="AH49" s="1119">
        <v>7.1</v>
      </c>
      <c r="AI49" s="1119">
        <v>2.9</v>
      </c>
      <c r="AJ49" s="1094">
        <v>87</v>
      </c>
      <c r="AP49" s="487"/>
      <c r="AQ49" s="487"/>
    </row>
    <row r="50" spans="2:43" s="467" customFormat="1" ht="22.5" customHeight="1" thickBot="1">
      <c r="B50" s="1127" t="s">
        <v>584</v>
      </c>
      <c r="C50" s="1128">
        <v>63.7</v>
      </c>
      <c r="D50" s="1128" t="s">
        <v>233</v>
      </c>
      <c r="E50" s="1129">
        <v>99.99</v>
      </c>
      <c r="F50" s="1130">
        <v>99.99</v>
      </c>
      <c r="G50" s="1128">
        <v>94.5</v>
      </c>
      <c r="H50" s="1128">
        <v>93.4</v>
      </c>
      <c r="I50" s="1128">
        <v>95.7</v>
      </c>
      <c r="J50" s="1128">
        <v>94.1</v>
      </c>
      <c r="K50" s="1128">
        <v>92.9</v>
      </c>
      <c r="L50" s="1131">
        <v>95.3</v>
      </c>
      <c r="M50" s="1128">
        <v>30.9</v>
      </c>
      <c r="N50" s="1128">
        <v>25.7</v>
      </c>
      <c r="O50" s="1128">
        <v>36.200000000000003</v>
      </c>
      <c r="P50" s="1128">
        <v>30.9</v>
      </c>
      <c r="Q50" s="1128">
        <v>25.6</v>
      </c>
      <c r="R50" s="1128">
        <v>36.1</v>
      </c>
      <c r="S50" s="1132">
        <v>88</v>
      </c>
      <c r="T50" s="1133" t="s">
        <v>686</v>
      </c>
      <c r="U50" s="1134">
        <v>52.5</v>
      </c>
      <c r="V50" s="1135">
        <v>52.2</v>
      </c>
      <c r="W50" s="1135">
        <v>52.9</v>
      </c>
      <c r="X50" s="1136">
        <v>36.700000000000003</v>
      </c>
      <c r="Y50" s="1136">
        <v>37.200000000000003</v>
      </c>
      <c r="Z50" s="1136">
        <v>36.200000000000003</v>
      </c>
      <c r="AA50" s="1136">
        <v>25.1</v>
      </c>
      <c r="AB50" s="1136">
        <v>35.299999999999997</v>
      </c>
      <c r="AC50" s="1135">
        <v>14.4</v>
      </c>
      <c r="AD50" s="1136">
        <v>11.6</v>
      </c>
      <c r="AE50" s="1136">
        <v>1.8</v>
      </c>
      <c r="AF50" s="1136">
        <v>21.8</v>
      </c>
      <c r="AG50" s="1136">
        <v>6</v>
      </c>
      <c r="AH50" s="1136">
        <v>7.3</v>
      </c>
      <c r="AI50" s="1136">
        <v>2.7</v>
      </c>
      <c r="AJ50" s="1137">
        <v>88</v>
      </c>
      <c r="AL50" s="445"/>
      <c r="AM50" s="445"/>
      <c r="AN50" s="445"/>
      <c r="AO50" s="445"/>
      <c r="AP50" s="487"/>
      <c r="AQ50" s="487"/>
    </row>
    <row r="51" spans="2:43" s="445" customFormat="1" ht="14.25" customHeight="1">
      <c r="B51" s="444" t="s">
        <v>1094</v>
      </c>
      <c r="S51" s="446" t="s">
        <v>1095</v>
      </c>
      <c r="T51" s="505" t="s">
        <v>1096</v>
      </c>
      <c r="U51" s="505"/>
      <c r="V51" s="505"/>
      <c r="W51" s="505"/>
      <c r="X51" s="507"/>
      <c r="Y51" s="507"/>
      <c r="Z51" s="507"/>
      <c r="AA51" s="507"/>
      <c r="AB51" s="507"/>
      <c r="AC51" s="507"/>
      <c r="AD51" s="507"/>
      <c r="AE51" s="507"/>
      <c r="AF51" s="507"/>
      <c r="AG51" s="507"/>
      <c r="AH51" s="507"/>
      <c r="AI51" s="507"/>
      <c r="AJ51" s="1082" t="s">
        <v>1097</v>
      </c>
      <c r="AP51" s="487"/>
      <c r="AQ51" s="487"/>
    </row>
    <row r="52" spans="2:43" s="445" customFormat="1" ht="14.25" customHeight="1">
      <c r="B52" s="447" t="s">
        <v>1362</v>
      </c>
      <c r="C52" s="448"/>
      <c r="D52" s="448"/>
      <c r="E52" s="448"/>
      <c r="F52" s="448"/>
      <c r="G52" s="448"/>
      <c r="H52" s="448"/>
      <c r="I52" s="448"/>
      <c r="J52" s="448"/>
      <c r="K52" s="448"/>
      <c r="L52" s="448"/>
      <c r="M52" s="448"/>
      <c r="N52" s="448"/>
      <c r="O52" s="448"/>
      <c r="P52" s="448"/>
      <c r="Q52" s="448"/>
      <c r="R52" s="448"/>
      <c r="S52" s="448"/>
      <c r="T52" s="509" t="s">
        <v>1363</v>
      </c>
      <c r="U52" s="509"/>
      <c r="V52" s="509"/>
      <c r="W52" s="509"/>
      <c r="X52" s="510"/>
      <c r="Y52" s="510"/>
      <c r="Z52" s="510"/>
      <c r="AA52" s="510"/>
      <c r="AB52" s="510"/>
      <c r="AC52" s="510"/>
      <c r="AD52" s="510"/>
      <c r="AE52" s="510"/>
      <c r="AF52" s="510"/>
      <c r="AG52" s="510"/>
      <c r="AH52" s="510"/>
      <c r="AI52" s="510"/>
      <c r="AJ52" s="510"/>
      <c r="AP52" s="495"/>
      <c r="AQ52" s="495"/>
    </row>
    <row r="53" spans="2:43" s="445" customFormat="1" ht="14.25" customHeight="1">
      <c r="B53" s="447"/>
      <c r="C53" s="448"/>
      <c r="D53" s="448"/>
      <c r="E53" s="448"/>
      <c r="F53" s="448"/>
      <c r="G53" s="448"/>
      <c r="H53" s="448"/>
      <c r="I53" s="449" t="s">
        <v>1098</v>
      </c>
      <c r="J53" s="448"/>
      <c r="K53" s="448"/>
      <c r="L53" s="449" t="s">
        <v>1397</v>
      </c>
      <c r="M53" s="448"/>
      <c r="N53" s="448"/>
      <c r="O53" s="448"/>
      <c r="P53" s="448"/>
      <c r="Q53" s="448"/>
      <c r="R53" s="448"/>
      <c r="S53" s="448"/>
      <c r="T53" s="507"/>
      <c r="U53" s="509"/>
      <c r="V53" s="509"/>
      <c r="W53" s="509"/>
      <c r="X53" s="510"/>
      <c r="Y53" s="510"/>
      <c r="Z53" s="507" t="s">
        <v>1099</v>
      </c>
      <c r="AA53" s="510"/>
      <c r="AB53" s="510"/>
      <c r="AC53" s="507" t="s">
        <v>1398</v>
      </c>
      <c r="AD53" s="510"/>
      <c r="AE53" s="510"/>
      <c r="AF53" s="510"/>
      <c r="AG53" s="510"/>
      <c r="AH53" s="510"/>
      <c r="AI53" s="510"/>
      <c r="AJ53" s="510"/>
      <c r="AP53" s="467"/>
      <c r="AQ53" s="467"/>
    </row>
    <row r="54" spans="2:43" s="445" customFormat="1" ht="15" thickBot="1">
      <c r="B54" s="448"/>
      <c r="C54" s="450"/>
      <c r="D54" s="450"/>
      <c r="E54" s="450"/>
      <c r="F54" s="450"/>
      <c r="G54" s="450"/>
      <c r="H54" s="450"/>
      <c r="I54" s="450"/>
      <c r="J54" s="450"/>
      <c r="K54" s="450"/>
      <c r="L54" s="450"/>
      <c r="M54" s="450"/>
      <c r="N54" s="450"/>
      <c r="O54" s="450"/>
      <c r="P54" s="450"/>
      <c r="Q54" s="450"/>
      <c r="S54" s="451" t="s">
        <v>522</v>
      </c>
      <c r="T54" s="510"/>
      <c r="U54" s="510"/>
      <c r="V54" s="510"/>
      <c r="W54" s="510"/>
      <c r="X54" s="511"/>
      <c r="Y54" s="511"/>
      <c r="Z54" s="511"/>
      <c r="AA54" s="511"/>
      <c r="AB54" s="511"/>
      <c r="AC54" s="511"/>
      <c r="AD54" s="511"/>
      <c r="AE54" s="511"/>
      <c r="AF54" s="511"/>
      <c r="AG54" s="511"/>
      <c r="AH54" s="511"/>
      <c r="AI54" s="512"/>
      <c r="AJ54" s="513" t="s">
        <v>522</v>
      </c>
      <c r="AL54" s="467"/>
      <c r="AM54" s="467"/>
      <c r="AN54" s="467"/>
      <c r="AO54" s="2344"/>
      <c r="AP54" s="2392"/>
      <c r="AQ54" s="2392"/>
    </row>
    <row r="55" spans="2:43" s="449" customFormat="1" ht="9" customHeight="1">
      <c r="B55" s="2366" t="s">
        <v>1100</v>
      </c>
      <c r="C55" s="2369" t="s">
        <v>1178</v>
      </c>
      <c r="D55" s="2381" t="s">
        <v>1196</v>
      </c>
      <c r="E55" s="2371" t="s">
        <v>525</v>
      </c>
      <c r="F55" s="2372"/>
      <c r="G55" s="2375" t="s">
        <v>526</v>
      </c>
      <c r="H55" s="2366"/>
      <c r="I55" s="2366"/>
      <c r="J55" s="452"/>
      <c r="K55" s="452"/>
      <c r="L55" s="453"/>
      <c r="M55" s="2377" t="s">
        <v>1101</v>
      </c>
      <c r="N55" s="2378"/>
      <c r="O55" s="2378"/>
      <c r="P55" s="452"/>
      <c r="Q55" s="454"/>
      <c r="R55" s="455"/>
      <c r="S55" s="2334" t="s">
        <v>1100</v>
      </c>
      <c r="T55" s="2363" t="s">
        <v>16</v>
      </c>
      <c r="U55" s="2388" t="s">
        <v>630</v>
      </c>
      <c r="V55" s="2389"/>
      <c r="W55" s="2390"/>
      <c r="X55" s="2394" t="s">
        <v>631</v>
      </c>
      <c r="Y55" s="2395"/>
      <c r="Z55" s="2396"/>
      <c r="AA55" s="2340" t="s">
        <v>1082</v>
      </c>
      <c r="AB55" s="2341"/>
      <c r="AC55" s="2342"/>
      <c r="AD55" s="2340" t="s">
        <v>634</v>
      </c>
      <c r="AE55" s="2346"/>
      <c r="AF55" s="2347"/>
      <c r="AG55" s="2351" t="s">
        <v>1336</v>
      </c>
      <c r="AH55" s="2352"/>
      <c r="AI55" s="2353"/>
      <c r="AJ55" s="2319" t="s">
        <v>16</v>
      </c>
      <c r="AL55" s="467"/>
      <c r="AM55" s="467"/>
      <c r="AN55" s="467"/>
      <c r="AO55" s="2392"/>
      <c r="AP55" s="2392"/>
      <c r="AQ55" s="2392"/>
    </row>
    <row r="56" spans="2:43" s="449" customFormat="1" ht="36" customHeight="1">
      <c r="B56" s="2367"/>
      <c r="C56" s="2370"/>
      <c r="D56" s="2382"/>
      <c r="E56" s="2373"/>
      <c r="F56" s="2374"/>
      <c r="G56" s="2376"/>
      <c r="H56" s="2367"/>
      <c r="I56" s="2367"/>
      <c r="J56" s="2322" t="s">
        <v>1179</v>
      </c>
      <c r="K56" s="2323"/>
      <c r="L56" s="456" t="s">
        <v>1102</v>
      </c>
      <c r="M56" s="2379"/>
      <c r="N56" s="2380"/>
      <c r="O56" s="2380"/>
      <c r="P56" s="2324" t="s">
        <v>1103</v>
      </c>
      <c r="Q56" s="2325"/>
      <c r="R56" s="2326"/>
      <c r="S56" s="2335"/>
      <c r="T56" s="2364"/>
      <c r="U56" s="2391"/>
      <c r="V56" s="2392"/>
      <c r="W56" s="2393"/>
      <c r="X56" s="2397"/>
      <c r="Y56" s="2398"/>
      <c r="Z56" s="2399"/>
      <c r="AA56" s="2343"/>
      <c r="AB56" s="2344"/>
      <c r="AC56" s="2345"/>
      <c r="AD56" s="2348"/>
      <c r="AE56" s="2349"/>
      <c r="AF56" s="2350"/>
      <c r="AG56" s="2354"/>
      <c r="AH56" s="2355"/>
      <c r="AI56" s="2356"/>
      <c r="AJ56" s="2320"/>
      <c r="AL56" s="467"/>
      <c r="AM56" s="467"/>
      <c r="AN56" s="467"/>
      <c r="AO56" s="2400"/>
      <c r="AP56" s="2400"/>
      <c r="AQ56" s="2400"/>
    </row>
    <row r="57" spans="2:43" s="449" customFormat="1" ht="21" customHeight="1">
      <c r="B57" s="2367"/>
      <c r="C57" s="2370"/>
      <c r="D57" s="2382"/>
      <c r="E57" s="2383" t="s">
        <v>531</v>
      </c>
      <c r="F57" s="2384"/>
      <c r="G57" s="2385" t="s">
        <v>532</v>
      </c>
      <c r="H57" s="2386"/>
      <c r="I57" s="2387"/>
      <c r="J57" s="2327" t="s">
        <v>1104</v>
      </c>
      <c r="K57" s="2328"/>
      <c r="L57" s="457" t="s">
        <v>534</v>
      </c>
      <c r="M57" s="2327" t="s">
        <v>535</v>
      </c>
      <c r="N57" s="2328"/>
      <c r="O57" s="2329"/>
      <c r="P57" s="2327" t="s">
        <v>536</v>
      </c>
      <c r="Q57" s="2328"/>
      <c r="R57" s="2330"/>
      <c r="S57" s="2335"/>
      <c r="T57" s="2364"/>
      <c r="U57" s="2331" t="s">
        <v>638</v>
      </c>
      <c r="V57" s="2332"/>
      <c r="W57" s="2333"/>
      <c r="X57" s="2337" t="s">
        <v>639</v>
      </c>
      <c r="Y57" s="2338"/>
      <c r="Z57" s="2339"/>
      <c r="AA57" s="2357" t="s">
        <v>1105</v>
      </c>
      <c r="AB57" s="2358"/>
      <c r="AC57" s="519" t="s">
        <v>1106</v>
      </c>
      <c r="AD57" s="2359" t="s">
        <v>642</v>
      </c>
      <c r="AE57" s="2332"/>
      <c r="AF57" s="2333"/>
      <c r="AG57" s="2360" t="s">
        <v>643</v>
      </c>
      <c r="AH57" s="2361"/>
      <c r="AI57" s="2362"/>
      <c r="AJ57" s="2320"/>
      <c r="AL57" s="467"/>
      <c r="AM57" s="467"/>
      <c r="AN57" s="467"/>
      <c r="AO57" s="1138"/>
      <c r="AP57" s="1138"/>
      <c r="AQ57" s="1138"/>
    </row>
    <row r="58" spans="2:43" s="449" customFormat="1" ht="18" customHeight="1">
      <c r="B58" s="2367"/>
      <c r="C58" s="2370"/>
      <c r="D58" s="2382"/>
      <c r="E58" s="458" t="s">
        <v>537</v>
      </c>
      <c r="F58" s="458" t="s">
        <v>538</v>
      </c>
      <c r="G58" s="458" t="s">
        <v>4</v>
      </c>
      <c r="H58" s="458" t="s">
        <v>1</v>
      </c>
      <c r="I58" s="458" t="s">
        <v>2</v>
      </c>
      <c r="J58" s="458" t="s">
        <v>4</v>
      </c>
      <c r="K58" s="458" t="s">
        <v>1</v>
      </c>
      <c r="L58" s="458" t="s">
        <v>2</v>
      </c>
      <c r="M58" s="458" t="s">
        <v>4</v>
      </c>
      <c r="N58" s="458" t="s">
        <v>1</v>
      </c>
      <c r="O58" s="458" t="s">
        <v>2</v>
      </c>
      <c r="P58" s="458" t="s">
        <v>4</v>
      </c>
      <c r="Q58" s="458" t="s">
        <v>1</v>
      </c>
      <c r="R58" s="458" t="s">
        <v>2</v>
      </c>
      <c r="S58" s="2335"/>
      <c r="T58" s="2364"/>
      <c r="U58" s="518" t="s">
        <v>644</v>
      </c>
      <c r="V58" s="520" t="s">
        <v>645</v>
      </c>
      <c r="W58" s="521" t="s">
        <v>646</v>
      </c>
      <c r="X58" s="522" t="s">
        <v>4</v>
      </c>
      <c r="Y58" s="522" t="s">
        <v>1</v>
      </c>
      <c r="Z58" s="522" t="s">
        <v>2</v>
      </c>
      <c r="AA58" s="522" t="s">
        <v>4</v>
      </c>
      <c r="AB58" s="522" t="s">
        <v>1</v>
      </c>
      <c r="AC58" s="523" t="s">
        <v>2</v>
      </c>
      <c r="AD58" s="522" t="s">
        <v>4</v>
      </c>
      <c r="AE58" s="522" t="s">
        <v>1</v>
      </c>
      <c r="AF58" s="522" t="s">
        <v>2</v>
      </c>
      <c r="AG58" s="522" t="s">
        <v>4</v>
      </c>
      <c r="AH58" s="522" t="s">
        <v>1</v>
      </c>
      <c r="AI58" s="522" t="s">
        <v>2</v>
      </c>
      <c r="AJ58" s="2320"/>
      <c r="AL58" s="467"/>
      <c r="AM58" s="467"/>
      <c r="AN58" s="467"/>
      <c r="AO58" s="1139"/>
      <c r="AP58" s="1139"/>
      <c r="AQ58" s="1139"/>
    </row>
    <row r="59" spans="2:43" s="449" customFormat="1" ht="42" customHeight="1">
      <c r="B59" s="2368"/>
      <c r="C59" s="459" t="s">
        <v>1088</v>
      </c>
      <c r="D59" s="1085" t="s">
        <v>1195</v>
      </c>
      <c r="E59" s="460" t="s">
        <v>540</v>
      </c>
      <c r="F59" s="461" t="s">
        <v>541</v>
      </c>
      <c r="G59" s="460" t="s">
        <v>1089</v>
      </c>
      <c r="H59" s="460" t="s">
        <v>37</v>
      </c>
      <c r="I59" s="460" t="s">
        <v>40</v>
      </c>
      <c r="J59" s="460" t="s">
        <v>26</v>
      </c>
      <c r="K59" s="460" t="s">
        <v>37</v>
      </c>
      <c r="L59" s="460" t="s">
        <v>40</v>
      </c>
      <c r="M59" s="460" t="s">
        <v>26</v>
      </c>
      <c r="N59" s="460" t="s">
        <v>37</v>
      </c>
      <c r="O59" s="460" t="s">
        <v>40</v>
      </c>
      <c r="P59" s="460" t="s">
        <v>26</v>
      </c>
      <c r="Q59" s="460" t="s">
        <v>37</v>
      </c>
      <c r="R59" s="462" t="s">
        <v>40</v>
      </c>
      <c r="S59" s="2336"/>
      <c r="T59" s="2365"/>
      <c r="U59" s="1302" t="s">
        <v>26</v>
      </c>
      <c r="V59" s="1303" t="s">
        <v>37</v>
      </c>
      <c r="W59" s="1304" t="s">
        <v>40</v>
      </c>
      <c r="X59" s="1303" t="s">
        <v>26</v>
      </c>
      <c r="Y59" s="1303" t="s">
        <v>37</v>
      </c>
      <c r="Z59" s="1305" t="s">
        <v>40</v>
      </c>
      <c r="AA59" s="1305" t="s">
        <v>26</v>
      </c>
      <c r="AB59" s="1303" t="s">
        <v>37</v>
      </c>
      <c r="AC59" s="1303" t="s">
        <v>40</v>
      </c>
      <c r="AD59" s="1303" t="s">
        <v>26</v>
      </c>
      <c r="AE59" s="1303" t="s">
        <v>37</v>
      </c>
      <c r="AF59" s="1305" t="s">
        <v>40</v>
      </c>
      <c r="AG59" s="1305" t="s">
        <v>26</v>
      </c>
      <c r="AH59" s="1303" t="s">
        <v>37</v>
      </c>
      <c r="AI59" s="1304" t="s">
        <v>40</v>
      </c>
      <c r="AJ59" s="2321"/>
      <c r="AL59" s="878"/>
      <c r="AM59" s="878"/>
      <c r="AN59" s="878"/>
      <c r="AO59" s="1140"/>
      <c r="AP59" s="1141"/>
      <c r="AQ59" s="1142"/>
    </row>
    <row r="60" spans="2:43" s="467" customFormat="1" ht="22.5" customHeight="1">
      <c r="B60" s="1086" t="s">
        <v>1107</v>
      </c>
      <c r="C60" s="1103">
        <v>64</v>
      </c>
      <c r="D60" s="1103" t="s">
        <v>233</v>
      </c>
      <c r="E60" s="1087">
        <v>99.99</v>
      </c>
      <c r="F60" s="1102">
        <v>99.99</v>
      </c>
      <c r="G60" s="1103">
        <v>94.7</v>
      </c>
      <c r="H60" s="1103">
        <v>93.6</v>
      </c>
      <c r="I60" s="1103">
        <v>95.9</v>
      </c>
      <c r="J60" s="1103">
        <v>94.1</v>
      </c>
      <c r="K60" s="1103">
        <v>93</v>
      </c>
      <c r="L60" s="1104">
        <v>95.3</v>
      </c>
      <c r="M60" s="1103">
        <v>30.7</v>
      </c>
      <c r="N60" s="1103">
        <v>24.6</v>
      </c>
      <c r="O60" s="1103">
        <v>36.700000000000003</v>
      </c>
      <c r="P60" s="1103">
        <v>30.6</v>
      </c>
      <c r="Q60" s="1103">
        <v>24.5</v>
      </c>
      <c r="R60" s="1103">
        <v>36.700000000000003</v>
      </c>
      <c r="S60" s="1097">
        <v>89</v>
      </c>
      <c r="T60" s="1098" t="s">
        <v>1107</v>
      </c>
      <c r="U60" s="1122">
        <v>52.8</v>
      </c>
      <c r="V60" s="1118">
        <v>51.7</v>
      </c>
      <c r="W60" s="1118">
        <v>54</v>
      </c>
      <c r="X60" s="1119">
        <v>36.299999999999997</v>
      </c>
      <c r="Y60" s="1119">
        <v>35.799999999999997</v>
      </c>
      <c r="Z60" s="1119">
        <v>36.799999999999997</v>
      </c>
      <c r="AA60" s="1119">
        <v>24.7</v>
      </c>
      <c r="AB60" s="1119">
        <v>34.1</v>
      </c>
      <c r="AC60" s="1118">
        <v>14.7</v>
      </c>
      <c r="AD60" s="1119">
        <v>11.7</v>
      </c>
      <c r="AE60" s="1119">
        <v>1.7</v>
      </c>
      <c r="AF60" s="1119">
        <v>22.1</v>
      </c>
      <c r="AG60" s="1119">
        <v>6.3</v>
      </c>
      <c r="AH60" s="1119">
        <v>7.6</v>
      </c>
      <c r="AI60" s="1119">
        <v>3</v>
      </c>
      <c r="AJ60" s="1094">
        <v>89</v>
      </c>
      <c r="AL60" s="497"/>
      <c r="AM60" s="497"/>
      <c r="AN60" s="497"/>
      <c r="AO60" s="497"/>
      <c r="AP60" s="497"/>
      <c r="AQ60" s="497"/>
    </row>
    <row r="61" spans="2:43" s="467" customFormat="1" ht="22.5" customHeight="1">
      <c r="B61" s="1101" t="s">
        <v>1108</v>
      </c>
      <c r="C61" s="1103">
        <v>64</v>
      </c>
      <c r="D61" s="1103" t="s">
        <v>233</v>
      </c>
      <c r="E61" s="1087">
        <v>99.99</v>
      </c>
      <c r="F61" s="1102">
        <v>99.99</v>
      </c>
      <c r="G61" s="1103">
        <v>95.1</v>
      </c>
      <c r="H61" s="1103">
        <v>94</v>
      </c>
      <c r="I61" s="1103">
        <v>96.2</v>
      </c>
      <c r="J61" s="1103">
        <v>94.4</v>
      </c>
      <c r="K61" s="1103">
        <v>93.2</v>
      </c>
      <c r="L61" s="1104">
        <v>95.6</v>
      </c>
      <c r="M61" s="1103">
        <v>30.6</v>
      </c>
      <c r="N61" s="1103">
        <v>23.8</v>
      </c>
      <c r="O61" s="1103">
        <v>37.299999999999997</v>
      </c>
      <c r="P61" s="1103">
        <v>30.5</v>
      </c>
      <c r="Q61" s="1103">
        <v>23.8</v>
      </c>
      <c r="R61" s="1103">
        <v>37.200000000000003</v>
      </c>
      <c r="S61" s="1097">
        <v>90</v>
      </c>
      <c r="T61" s="1105" t="s">
        <v>1109</v>
      </c>
      <c r="U61" s="1122">
        <v>53.7</v>
      </c>
      <c r="V61" s="1118">
        <v>52.3</v>
      </c>
      <c r="W61" s="1118">
        <v>55.2</v>
      </c>
      <c r="X61" s="1119">
        <v>36.299999999999997</v>
      </c>
      <c r="Y61" s="1119">
        <v>35.200000000000003</v>
      </c>
      <c r="Z61" s="1119">
        <v>37.4</v>
      </c>
      <c r="AA61" s="1119">
        <v>24.6</v>
      </c>
      <c r="AB61" s="1119">
        <v>33.4</v>
      </c>
      <c r="AC61" s="1118">
        <v>15.2</v>
      </c>
      <c r="AD61" s="1119">
        <v>11.7</v>
      </c>
      <c r="AE61" s="1119">
        <v>1.7</v>
      </c>
      <c r="AF61" s="1119">
        <v>22.2</v>
      </c>
      <c r="AG61" s="1119">
        <v>6.4</v>
      </c>
      <c r="AH61" s="1119">
        <v>7.7</v>
      </c>
      <c r="AI61" s="1119">
        <v>3.1</v>
      </c>
      <c r="AJ61" s="1094">
        <v>90</v>
      </c>
    </row>
    <row r="62" spans="2:43" s="467" customFormat="1" ht="22.5" customHeight="1">
      <c r="B62" s="1095" t="s">
        <v>1110</v>
      </c>
      <c r="C62" s="1108">
        <v>64.099999999999994</v>
      </c>
      <c r="D62" s="1108" t="s">
        <v>233</v>
      </c>
      <c r="E62" s="1106">
        <v>99.99</v>
      </c>
      <c r="F62" s="1107">
        <v>99.99</v>
      </c>
      <c r="G62" s="1108">
        <v>95.4</v>
      </c>
      <c r="H62" s="1108">
        <v>94.3</v>
      </c>
      <c r="I62" s="1108">
        <v>96.4</v>
      </c>
      <c r="J62" s="1108">
        <v>94.6</v>
      </c>
      <c r="K62" s="1108">
        <v>93.5</v>
      </c>
      <c r="L62" s="1109">
        <v>95.8</v>
      </c>
      <c r="M62" s="1108">
        <v>31.7</v>
      </c>
      <c r="N62" s="1108">
        <v>24.6</v>
      </c>
      <c r="O62" s="1108">
        <v>38.700000000000003</v>
      </c>
      <c r="P62" s="1108">
        <v>31.6</v>
      </c>
      <c r="Q62" s="1108">
        <v>24.5</v>
      </c>
      <c r="R62" s="1108">
        <v>38.6</v>
      </c>
      <c r="S62" s="1110">
        <v>91</v>
      </c>
      <c r="T62" s="1098" t="s">
        <v>1111</v>
      </c>
      <c r="U62" s="1125">
        <v>55.6</v>
      </c>
      <c r="V62" s="1126">
        <v>54</v>
      </c>
      <c r="W62" s="1126">
        <v>57.2</v>
      </c>
      <c r="X62" s="1123">
        <v>37.700000000000003</v>
      </c>
      <c r="Y62" s="1123">
        <v>36.299999999999997</v>
      </c>
      <c r="Z62" s="1123">
        <v>39.200000000000003</v>
      </c>
      <c r="AA62" s="1123">
        <v>25.5</v>
      </c>
      <c r="AB62" s="1123">
        <v>34.5</v>
      </c>
      <c r="AC62" s="1124">
        <v>16.100000000000001</v>
      </c>
      <c r="AD62" s="1123">
        <v>12.2</v>
      </c>
      <c r="AE62" s="1123">
        <v>1.8</v>
      </c>
      <c r="AF62" s="1123">
        <v>23.1</v>
      </c>
      <c r="AG62" s="1123">
        <v>6.7</v>
      </c>
      <c r="AH62" s="1123">
        <v>8.1</v>
      </c>
      <c r="AI62" s="1123">
        <v>3.3</v>
      </c>
      <c r="AJ62" s="1115">
        <v>91</v>
      </c>
    </row>
    <row r="63" spans="2:43" s="467" customFormat="1" ht="22.5" customHeight="1">
      <c r="B63" s="1095" t="s">
        <v>1112</v>
      </c>
      <c r="C63" s="1103">
        <v>64.099999999999994</v>
      </c>
      <c r="D63" s="1103" t="s">
        <v>233</v>
      </c>
      <c r="E63" s="1087">
        <v>99.99</v>
      </c>
      <c r="F63" s="1102">
        <v>99.99</v>
      </c>
      <c r="G63" s="1103">
        <v>95.9</v>
      </c>
      <c r="H63" s="1103">
        <v>94.8</v>
      </c>
      <c r="I63" s="1103">
        <v>96.9</v>
      </c>
      <c r="J63" s="1103">
        <v>95</v>
      </c>
      <c r="K63" s="1103">
        <v>93.9</v>
      </c>
      <c r="L63" s="1104">
        <v>96.2</v>
      </c>
      <c r="M63" s="1103">
        <v>32.700000000000003</v>
      </c>
      <c r="N63" s="1103">
        <v>25.2</v>
      </c>
      <c r="O63" s="1103">
        <v>40.200000000000003</v>
      </c>
      <c r="P63" s="1103">
        <v>32.700000000000003</v>
      </c>
      <c r="Q63" s="1103">
        <v>25.1</v>
      </c>
      <c r="R63" s="1103">
        <v>40.1</v>
      </c>
      <c r="S63" s="1097">
        <v>92</v>
      </c>
      <c r="T63" s="1098" t="s">
        <v>1113</v>
      </c>
      <c r="U63" s="1117">
        <v>57.2</v>
      </c>
      <c r="V63" s="1118">
        <v>55</v>
      </c>
      <c r="W63" s="1118">
        <v>59.4</v>
      </c>
      <c r="X63" s="1119">
        <v>38.9</v>
      </c>
      <c r="Y63" s="1119">
        <v>37</v>
      </c>
      <c r="Z63" s="1119">
        <v>40.799999999999997</v>
      </c>
      <c r="AA63" s="1119">
        <v>26.4</v>
      </c>
      <c r="AB63" s="1119">
        <v>35.200000000000003</v>
      </c>
      <c r="AC63" s="1118">
        <v>17.3</v>
      </c>
      <c r="AD63" s="1119">
        <v>12.4</v>
      </c>
      <c r="AE63" s="1119">
        <v>1.8</v>
      </c>
      <c r="AF63" s="1119">
        <v>23.5</v>
      </c>
      <c r="AG63" s="1119">
        <v>7.4</v>
      </c>
      <c r="AH63" s="1119">
        <v>8.8000000000000007</v>
      </c>
      <c r="AI63" s="1119">
        <v>3.7</v>
      </c>
      <c r="AJ63" s="1094">
        <v>92</v>
      </c>
    </row>
    <row r="64" spans="2:43" s="467" customFormat="1" ht="22.5" customHeight="1">
      <c r="B64" s="1095" t="s">
        <v>1114</v>
      </c>
      <c r="C64" s="1103">
        <v>63.8</v>
      </c>
      <c r="D64" s="1103" t="s">
        <v>233</v>
      </c>
      <c r="E64" s="1087">
        <v>99.99</v>
      </c>
      <c r="F64" s="1102">
        <v>99.99</v>
      </c>
      <c r="G64" s="1103">
        <v>96.2</v>
      </c>
      <c r="H64" s="1103">
        <v>95.3</v>
      </c>
      <c r="I64" s="1103">
        <v>97.2</v>
      </c>
      <c r="J64" s="1103">
        <v>95.3</v>
      </c>
      <c r="K64" s="1103">
        <v>94.2</v>
      </c>
      <c r="L64" s="1104">
        <v>96.5</v>
      </c>
      <c r="M64" s="1103">
        <v>34.5</v>
      </c>
      <c r="N64" s="1103">
        <v>26.6</v>
      </c>
      <c r="O64" s="1103">
        <v>42.4</v>
      </c>
      <c r="P64" s="1103">
        <v>34.5</v>
      </c>
      <c r="Q64" s="1103">
        <v>26.5</v>
      </c>
      <c r="R64" s="1103">
        <v>42.3</v>
      </c>
      <c r="S64" s="1097">
        <v>93</v>
      </c>
      <c r="T64" s="1098" t="s">
        <v>1115</v>
      </c>
      <c r="U64" s="1117">
        <v>59.6</v>
      </c>
      <c r="V64" s="1118">
        <v>56.8</v>
      </c>
      <c r="W64" s="1118">
        <v>62.5</v>
      </c>
      <c r="X64" s="1119">
        <v>40.9</v>
      </c>
      <c r="Y64" s="1119">
        <v>38.5</v>
      </c>
      <c r="Z64" s="1119">
        <v>43.4</v>
      </c>
      <c r="AA64" s="1119">
        <v>28</v>
      </c>
      <c r="AB64" s="1119">
        <v>36.6</v>
      </c>
      <c r="AC64" s="1118">
        <v>19</v>
      </c>
      <c r="AD64" s="1119">
        <v>12.9</v>
      </c>
      <c r="AE64" s="1119">
        <v>1.9</v>
      </c>
      <c r="AF64" s="1119">
        <v>24.4</v>
      </c>
      <c r="AG64" s="1119">
        <v>8.1999999999999993</v>
      </c>
      <c r="AH64" s="1119">
        <v>9.8000000000000007</v>
      </c>
      <c r="AI64" s="1119">
        <v>4.4000000000000004</v>
      </c>
      <c r="AJ64" s="1094">
        <v>93</v>
      </c>
    </row>
    <row r="65" spans="2:43" s="467" customFormat="1" ht="22.5" customHeight="1">
      <c r="B65" s="1095" t="s">
        <v>1116</v>
      </c>
      <c r="C65" s="1103">
        <v>63.5</v>
      </c>
      <c r="D65" s="1103" t="s">
        <v>233</v>
      </c>
      <c r="E65" s="1087">
        <v>99.99</v>
      </c>
      <c r="F65" s="1102">
        <v>99.99</v>
      </c>
      <c r="G65" s="1103">
        <v>96.5</v>
      </c>
      <c r="H65" s="1103">
        <v>95.6</v>
      </c>
      <c r="I65" s="1103">
        <v>97.5</v>
      </c>
      <c r="J65" s="1103">
        <v>95.7</v>
      </c>
      <c r="K65" s="1103">
        <v>94.6</v>
      </c>
      <c r="L65" s="1104">
        <v>96.8</v>
      </c>
      <c r="M65" s="1103">
        <v>36.1</v>
      </c>
      <c r="N65" s="1103">
        <v>27.9</v>
      </c>
      <c r="O65" s="1103">
        <v>44.2</v>
      </c>
      <c r="P65" s="1103">
        <v>36</v>
      </c>
      <c r="Q65" s="1103">
        <v>27.8</v>
      </c>
      <c r="R65" s="1103">
        <v>44.1</v>
      </c>
      <c r="S65" s="1097">
        <v>94</v>
      </c>
      <c r="T65" s="1098" t="s">
        <v>1117</v>
      </c>
      <c r="U65" s="1117">
        <v>62.4</v>
      </c>
      <c r="V65" s="1118">
        <v>59.3</v>
      </c>
      <c r="W65" s="1118">
        <v>65.5</v>
      </c>
      <c r="X65" s="1119">
        <v>43.3</v>
      </c>
      <c r="Y65" s="1119">
        <v>40.9</v>
      </c>
      <c r="Z65" s="1119">
        <v>45.9</v>
      </c>
      <c r="AA65" s="1119">
        <v>30.1</v>
      </c>
      <c r="AB65" s="1119">
        <v>38.9</v>
      </c>
      <c r="AC65" s="1118">
        <v>21</v>
      </c>
      <c r="AD65" s="1119">
        <v>13.2</v>
      </c>
      <c r="AE65" s="1119">
        <v>2</v>
      </c>
      <c r="AF65" s="1119">
        <v>24.9</v>
      </c>
      <c r="AG65" s="1119">
        <v>9.1</v>
      </c>
      <c r="AH65" s="1119">
        <v>10.9</v>
      </c>
      <c r="AI65" s="1119">
        <v>5.0999999999999996</v>
      </c>
      <c r="AJ65" s="1094">
        <v>94</v>
      </c>
      <c r="AL65" s="1143"/>
      <c r="AM65" s="1143"/>
      <c r="AN65" s="1143"/>
      <c r="AO65" s="1143"/>
      <c r="AP65" s="1143"/>
      <c r="AQ65" s="1143"/>
    </row>
    <row r="66" spans="2:43" s="467" customFormat="1" ht="22.5" customHeight="1">
      <c r="B66" s="1101" t="s">
        <v>1118</v>
      </c>
      <c r="C66" s="1103">
        <v>63.2</v>
      </c>
      <c r="D66" s="1103" t="s">
        <v>233</v>
      </c>
      <c r="E66" s="1087">
        <v>99.99</v>
      </c>
      <c r="F66" s="1102">
        <v>99.99</v>
      </c>
      <c r="G66" s="1103">
        <v>96.7</v>
      </c>
      <c r="H66" s="1103">
        <v>95.8</v>
      </c>
      <c r="I66" s="1103">
        <v>97.6</v>
      </c>
      <c r="J66" s="1103">
        <v>95.8</v>
      </c>
      <c r="K66" s="1103">
        <v>94.7</v>
      </c>
      <c r="L66" s="1104">
        <v>97</v>
      </c>
      <c r="M66" s="1103">
        <v>37.6</v>
      </c>
      <c r="N66" s="1103">
        <v>29.7</v>
      </c>
      <c r="O66" s="1103">
        <v>45.4</v>
      </c>
      <c r="P66" s="1103">
        <v>37.5</v>
      </c>
      <c r="Q66" s="1103">
        <v>29.6</v>
      </c>
      <c r="R66" s="1103">
        <v>45.4</v>
      </c>
      <c r="S66" s="1097">
        <v>95</v>
      </c>
      <c r="T66" s="1105" t="s">
        <v>1119</v>
      </c>
      <c r="U66" s="1120">
        <v>64.7</v>
      </c>
      <c r="V66" s="1121">
        <v>61.8</v>
      </c>
      <c r="W66" s="1121">
        <v>67.8</v>
      </c>
      <c r="X66" s="1119">
        <v>45.2</v>
      </c>
      <c r="Y66" s="1119">
        <v>42.9</v>
      </c>
      <c r="Z66" s="1119">
        <v>47.6</v>
      </c>
      <c r="AA66" s="1119">
        <v>32.1</v>
      </c>
      <c r="AB66" s="1119">
        <v>40.700000000000003</v>
      </c>
      <c r="AC66" s="1118">
        <v>22.9</v>
      </c>
      <c r="AD66" s="1119">
        <v>13.1</v>
      </c>
      <c r="AE66" s="1119">
        <v>2.1</v>
      </c>
      <c r="AF66" s="1119">
        <v>24.6</v>
      </c>
      <c r="AG66" s="1119">
        <v>9</v>
      </c>
      <c r="AH66" s="1119">
        <v>10.7</v>
      </c>
      <c r="AI66" s="1119">
        <v>5.5</v>
      </c>
      <c r="AJ66" s="1094">
        <v>95</v>
      </c>
    </row>
    <row r="67" spans="2:43" s="467" customFormat="1" ht="22.5" customHeight="1">
      <c r="B67" s="1095" t="s">
        <v>1120</v>
      </c>
      <c r="C67" s="1108">
        <v>62.8</v>
      </c>
      <c r="D67" s="1108" t="s">
        <v>233</v>
      </c>
      <c r="E67" s="1106">
        <v>99.98</v>
      </c>
      <c r="F67" s="1107">
        <v>99.98</v>
      </c>
      <c r="G67" s="1108">
        <v>96.8</v>
      </c>
      <c r="H67" s="1108">
        <v>95.9</v>
      </c>
      <c r="I67" s="1108">
        <v>97.8</v>
      </c>
      <c r="J67" s="1108">
        <v>95.9</v>
      </c>
      <c r="K67" s="1108">
        <v>94.8</v>
      </c>
      <c r="L67" s="1109">
        <v>97.1</v>
      </c>
      <c r="M67" s="1108">
        <v>39</v>
      </c>
      <c r="N67" s="1108">
        <v>31.8</v>
      </c>
      <c r="O67" s="1108">
        <v>46</v>
      </c>
      <c r="P67" s="1108">
        <v>38.9</v>
      </c>
      <c r="Q67" s="1108">
        <v>31.7</v>
      </c>
      <c r="R67" s="1108">
        <v>46</v>
      </c>
      <c r="S67" s="1110">
        <v>96</v>
      </c>
      <c r="T67" s="1098" t="s">
        <v>1121</v>
      </c>
      <c r="U67" s="1122">
        <v>66.2</v>
      </c>
      <c r="V67" s="1118">
        <v>63.4</v>
      </c>
      <c r="W67" s="1118">
        <v>69.099999999999994</v>
      </c>
      <c r="X67" s="1123">
        <v>46.2</v>
      </c>
      <c r="Y67" s="1123">
        <v>44.2</v>
      </c>
      <c r="Z67" s="1123">
        <v>48.3</v>
      </c>
      <c r="AA67" s="1123">
        <v>33.4</v>
      </c>
      <c r="AB67" s="1123">
        <v>41.9</v>
      </c>
      <c r="AC67" s="1124">
        <v>24.6</v>
      </c>
      <c r="AD67" s="1123">
        <v>12.7</v>
      </c>
      <c r="AE67" s="1123">
        <v>2.2999999999999998</v>
      </c>
      <c r="AF67" s="1123">
        <v>23.7</v>
      </c>
      <c r="AG67" s="1123">
        <v>9</v>
      </c>
      <c r="AH67" s="1123">
        <v>10.7</v>
      </c>
      <c r="AI67" s="1123">
        <v>5.4</v>
      </c>
      <c r="AJ67" s="1115">
        <v>96</v>
      </c>
    </row>
    <row r="68" spans="2:43" s="467" customFormat="1" ht="22.5" customHeight="1">
      <c r="B68" s="1095" t="s">
        <v>1122</v>
      </c>
      <c r="C68" s="1144">
        <v>62.5</v>
      </c>
      <c r="D68" s="1103" t="s">
        <v>233</v>
      </c>
      <c r="E68" s="1087">
        <v>99.98</v>
      </c>
      <c r="F68" s="1102">
        <v>99.98</v>
      </c>
      <c r="G68" s="1103">
        <v>96.8</v>
      </c>
      <c r="H68" s="1103">
        <v>95.9</v>
      </c>
      <c r="I68" s="1103">
        <v>97.7</v>
      </c>
      <c r="J68" s="1103">
        <v>95.9</v>
      </c>
      <c r="K68" s="1103">
        <v>94.8</v>
      </c>
      <c r="L68" s="1104">
        <v>97</v>
      </c>
      <c r="M68" s="1103">
        <v>40.700000000000003</v>
      </c>
      <c r="N68" s="1103">
        <v>34.5</v>
      </c>
      <c r="O68" s="1103">
        <v>46.8</v>
      </c>
      <c r="P68" s="1103">
        <v>40.6</v>
      </c>
      <c r="Q68" s="1103">
        <v>34.4</v>
      </c>
      <c r="R68" s="1103">
        <v>46.8</v>
      </c>
      <c r="S68" s="1097">
        <v>97</v>
      </c>
      <c r="T68" s="1098" t="s">
        <v>1123</v>
      </c>
      <c r="U68" s="1122">
        <v>67.400000000000006</v>
      </c>
      <c r="V68" s="1118">
        <v>65</v>
      </c>
      <c r="W68" s="1118">
        <v>70</v>
      </c>
      <c r="X68" s="1119">
        <v>47.3</v>
      </c>
      <c r="Y68" s="1119">
        <v>45.8</v>
      </c>
      <c r="Z68" s="1119">
        <v>48.9</v>
      </c>
      <c r="AA68" s="1119">
        <v>34.9</v>
      </c>
      <c r="AB68" s="1119">
        <v>43.4</v>
      </c>
      <c r="AC68" s="1118">
        <v>26</v>
      </c>
      <c r="AD68" s="1119">
        <v>12.4</v>
      </c>
      <c r="AE68" s="1119">
        <v>2.2999999999999998</v>
      </c>
      <c r="AF68" s="1119">
        <v>22.9</v>
      </c>
      <c r="AG68" s="1119">
        <v>8.8000000000000007</v>
      </c>
      <c r="AH68" s="1119">
        <v>10.6</v>
      </c>
      <c r="AI68" s="1119">
        <v>5.3</v>
      </c>
      <c r="AJ68" s="1094">
        <v>97</v>
      </c>
      <c r="AO68" s="1143"/>
    </row>
    <row r="69" spans="2:43" s="467" customFormat="1" ht="22.5" customHeight="1">
      <c r="B69" s="1095" t="s">
        <v>1124</v>
      </c>
      <c r="C69" s="1144">
        <v>62.3</v>
      </c>
      <c r="D69" s="1103" t="s">
        <v>233</v>
      </c>
      <c r="E69" s="1087">
        <v>99.98</v>
      </c>
      <c r="F69" s="1102">
        <v>99.98</v>
      </c>
      <c r="G69" s="1103">
        <v>96.8</v>
      </c>
      <c r="H69" s="1103">
        <v>96</v>
      </c>
      <c r="I69" s="1103">
        <v>97.8</v>
      </c>
      <c r="J69" s="1103">
        <v>95.9</v>
      </c>
      <c r="K69" s="1103">
        <v>94.8</v>
      </c>
      <c r="L69" s="1104">
        <v>97</v>
      </c>
      <c r="M69" s="1103">
        <v>42.5</v>
      </c>
      <c r="N69" s="1103">
        <v>37.200000000000003</v>
      </c>
      <c r="O69" s="1103">
        <v>47.6</v>
      </c>
      <c r="P69" s="1103">
        <v>42.4</v>
      </c>
      <c r="Q69" s="1103">
        <v>37.200000000000003</v>
      </c>
      <c r="R69" s="1103">
        <v>47.6</v>
      </c>
      <c r="S69" s="1097">
        <v>98</v>
      </c>
      <c r="T69" s="1098" t="s">
        <v>1125</v>
      </c>
      <c r="U69" s="1122">
        <v>68.3</v>
      </c>
      <c r="V69" s="1118">
        <v>66</v>
      </c>
      <c r="W69" s="1118">
        <v>70.7</v>
      </c>
      <c r="X69" s="1119">
        <v>48.2</v>
      </c>
      <c r="Y69" s="1119">
        <v>47.1</v>
      </c>
      <c r="Z69" s="1119">
        <v>49.4</v>
      </c>
      <c r="AA69" s="1119">
        <v>36.4</v>
      </c>
      <c r="AB69" s="1119">
        <v>44.9</v>
      </c>
      <c r="AC69" s="1118">
        <v>27.5</v>
      </c>
      <c r="AD69" s="1119">
        <v>11.8</v>
      </c>
      <c r="AE69" s="1119">
        <v>2.2000000000000002</v>
      </c>
      <c r="AF69" s="1119">
        <v>21.9</v>
      </c>
      <c r="AG69" s="1119">
        <v>9</v>
      </c>
      <c r="AH69" s="1119">
        <v>11</v>
      </c>
      <c r="AI69" s="1119">
        <v>5.6</v>
      </c>
      <c r="AJ69" s="1094">
        <v>98</v>
      </c>
      <c r="AO69" s="1145"/>
      <c r="AP69" s="1145"/>
      <c r="AQ69" s="1145"/>
    </row>
    <row r="70" spans="2:43" s="467" customFormat="1" ht="22.5" customHeight="1">
      <c r="B70" s="1095" t="s">
        <v>595</v>
      </c>
      <c r="C70" s="1144">
        <v>61.6</v>
      </c>
      <c r="D70" s="1103" t="s">
        <v>233</v>
      </c>
      <c r="E70" s="1087">
        <v>99.98</v>
      </c>
      <c r="F70" s="1102">
        <v>99.98</v>
      </c>
      <c r="G70" s="1103">
        <v>96.9</v>
      </c>
      <c r="H70" s="1103">
        <v>96.1</v>
      </c>
      <c r="I70" s="1103">
        <v>97.7</v>
      </c>
      <c r="J70" s="1103">
        <v>95.8</v>
      </c>
      <c r="K70" s="1103">
        <v>94.8</v>
      </c>
      <c r="L70" s="1104">
        <v>96.9</v>
      </c>
      <c r="M70" s="1103">
        <v>44.2</v>
      </c>
      <c r="N70" s="1103">
        <v>40.200000000000003</v>
      </c>
      <c r="O70" s="1103">
        <v>48.1</v>
      </c>
      <c r="P70" s="1103">
        <v>44.1</v>
      </c>
      <c r="Q70" s="1103">
        <v>40.1</v>
      </c>
      <c r="R70" s="1103">
        <v>48.1</v>
      </c>
      <c r="S70" s="1097">
        <v>99</v>
      </c>
      <c r="T70" s="1098" t="s">
        <v>700</v>
      </c>
      <c r="U70" s="1122">
        <v>69.8</v>
      </c>
      <c r="V70" s="1118">
        <v>67.8</v>
      </c>
      <c r="W70" s="1118">
        <v>71.8</v>
      </c>
      <c r="X70" s="1119">
        <v>49.1</v>
      </c>
      <c r="Y70" s="1119">
        <v>48.6</v>
      </c>
      <c r="Z70" s="1119">
        <v>49.6</v>
      </c>
      <c r="AA70" s="1119">
        <v>38.200000000000003</v>
      </c>
      <c r="AB70" s="1119">
        <v>46.5</v>
      </c>
      <c r="AC70" s="1118">
        <v>29.4</v>
      </c>
      <c r="AD70" s="1119">
        <v>10.9</v>
      </c>
      <c r="AE70" s="1119">
        <v>2.1</v>
      </c>
      <c r="AF70" s="1119">
        <v>20.2</v>
      </c>
      <c r="AG70" s="1119">
        <v>9.8000000000000007</v>
      </c>
      <c r="AH70" s="1119">
        <v>12</v>
      </c>
      <c r="AI70" s="1119">
        <v>6</v>
      </c>
      <c r="AJ70" s="1094">
        <v>99</v>
      </c>
    </row>
    <row r="71" spans="2:43" s="467" customFormat="1" ht="22.5" customHeight="1">
      <c r="B71" s="1095" t="s">
        <v>1126</v>
      </c>
      <c r="C71" s="1144">
        <v>61.1</v>
      </c>
      <c r="D71" s="1103" t="s">
        <v>233</v>
      </c>
      <c r="E71" s="1087">
        <v>99.98</v>
      </c>
      <c r="F71" s="1102">
        <v>99.98</v>
      </c>
      <c r="G71" s="1103">
        <v>97</v>
      </c>
      <c r="H71" s="1103">
        <v>96.3</v>
      </c>
      <c r="I71" s="1103">
        <v>97.7</v>
      </c>
      <c r="J71" s="1103">
        <v>95.9</v>
      </c>
      <c r="K71" s="1103">
        <v>95</v>
      </c>
      <c r="L71" s="1104">
        <v>96.8</v>
      </c>
      <c r="M71" s="1103">
        <v>45.1</v>
      </c>
      <c r="N71" s="1103">
        <v>42.6</v>
      </c>
      <c r="O71" s="1103">
        <v>47.6</v>
      </c>
      <c r="P71" s="1103">
        <v>45.1</v>
      </c>
      <c r="Q71" s="1103">
        <v>42.6</v>
      </c>
      <c r="R71" s="1103">
        <v>47.6</v>
      </c>
      <c r="S71" s="481">
        <v>2000</v>
      </c>
      <c r="T71" s="1146" t="s">
        <v>1127</v>
      </c>
      <c r="U71" s="1147">
        <v>70.5</v>
      </c>
      <c r="V71" s="1148">
        <v>69</v>
      </c>
      <c r="W71" s="1148">
        <v>72.099999999999994</v>
      </c>
      <c r="X71" s="1149">
        <v>49.1</v>
      </c>
      <c r="Y71" s="1149">
        <v>49.4</v>
      </c>
      <c r="Z71" s="1149">
        <v>48.7</v>
      </c>
      <c r="AA71" s="1149">
        <v>39.700000000000003</v>
      </c>
      <c r="AB71" s="1149">
        <v>47.5</v>
      </c>
      <c r="AC71" s="1148">
        <v>31.5</v>
      </c>
      <c r="AD71" s="1149">
        <v>9.4</v>
      </c>
      <c r="AE71" s="1149">
        <v>1.9</v>
      </c>
      <c r="AF71" s="1149">
        <v>17.2</v>
      </c>
      <c r="AG71" s="1149">
        <v>10.3</v>
      </c>
      <c r="AH71" s="1149">
        <v>12.8</v>
      </c>
      <c r="AI71" s="1149">
        <v>6.3</v>
      </c>
      <c r="AJ71" s="562" t="s">
        <v>1128</v>
      </c>
    </row>
    <row r="72" spans="2:43" s="485" customFormat="1" ht="22.5" customHeight="1">
      <c r="B72" s="1150" t="s">
        <v>597</v>
      </c>
      <c r="C72" s="1151">
        <v>60.6</v>
      </c>
      <c r="D72" s="1108" t="s">
        <v>233</v>
      </c>
      <c r="E72" s="1106">
        <v>99.98</v>
      </c>
      <c r="F72" s="1107">
        <v>99.98</v>
      </c>
      <c r="G72" s="1108">
        <v>96.9</v>
      </c>
      <c r="H72" s="1108">
        <v>96.3</v>
      </c>
      <c r="I72" s="1108">
        <v>97.6</v>
      </c>
      <c r="J72" s="1108">
        <v>95.8</v>
      </c>
      <c r="K72" s="1108">
        <v>95</v>
      </c>
      <c r="L72" s="1109">
        <v>96.7</v>
      </c>
      <c r="M72" s="1108">
        <v>45.1</v>
      </c>
      <c r="N72" s="1108">
        <v>43.1</v>
      </c>
      <c r="O72" s="1108">
        <v>47.1</v>
      </c>
      <c r="P72" s="1108">
        <v>45.1</v>
      </c>
      <c r="Q72" s="1108">
        <v>43.1</v>
      </c>
      <c r="R72" s="1108">
        <v>47.1</v>
      </c>
      <c r="S72" s="484" t="s">
        <v>1129</v>
      </c>
      <c r="T72" s="1098" t="s">
        <v>704</v>
      </c>
      <c r="U72" s="1122">
        <v>70.099999999999994</v>
      </c>
      <c r="V72" s="1118">
        <v>68.099999999999994</v>
      </c>
      <c r="W72" s="1118">
        <v>72.2</v>
      </c>
      <c r="X72" s="1119">
        <v>48.6</v>
      </c>
      <c r="Y72" s="1119">
        <v>48.7</v>
      </c>
      <c r="Z72" s="1119">
        <v>48.5</v>
      </c>
      <c r="AA72" s="1119">
        <v>39.9</v>
      </c>
      <c r="AB72" s="1119">
        <v>46.9</v>
      </c>
      <c r="AC72" s="1118">
        <v>32.700000000000003</v>
      </c>
      <c r="AD72" s="1119">
        <v>8.6</v>
      </c>
      <c r="AE72" s="1119">
        <v>1.8</v>
      </c>
      <c r="AF72" s="1119">
        <v>15.8</v>
      </c>
      <c r="AG72" s="555">
        <v>10.3</v>
      </c>
      <c r="AH72" s="563">
        <v>12.8</v>
      </c>
      <c r="AI72" s="555">
        <v>6.3</v>
      </c>
      <c r="AJ72" s="564" t="s">
        <v>1129</v>
      </c>
      <c r="AL72" s="467"/>
      <c r="AM72" s="467"/>
      <c r="AN72" s="467"/>
      <c r="AO72" s="467"/>
      <c r="AP72" s="467"/>
      <c r="AQ72" s="467"/>
    </row>
    <row r="73" spans="2:43" s="467" customFormat="1" ht="22.5" customHeight="1">
      <c r="B73" s="1095" t="s">
        <v>1130</v>
      </c>
      <c r="C73" s="1144">
        <v>59.9</v>
      </c>
      <c r="D73" s="1103" t="s">
        <v>233</v>
      </c>
      <c r="E73" s="1087">
        <v>99.98</v>
      </c>
      <c r="F73" s="1102">
        <v>99.98</v>
      </c>
      <c r="G73" s="1103">
        <v>97</v>
      </c>
      <c r="H73" s="1103">
        <v>96.5</v>
      </c>
      <c r="I73" s="1103">
        <v>97.5</v>
      </c>
      <c r="J73" s="1103">
        <v>95.8</v>
      </c>
      <c r="K73" s="1103">
        <v>95.2</v>
      </c>
      <c r="L73" s="1104">
        <v>96.5</v>
      </c>
      <c r="M73" s="1103">
        <v>44.9</v>
      </c>
      <c r="N73" s="1103">
        <v>42.8</v>
      </c>
      <c r="O73" s="1103">
        <v>46.9</v>
      </c>
      <c r="P73" s="1103">
        <v>44.8</v>
      </c>
      <c r="Q73" s="1103">
        <v>42.7</v>
      </c>
      <c r="R73" s="1103">
        <v>46.9</v>
      </c>
      <c r="S73" s="481" t="s">
        <v>129</v>
      </c>
      <c r="T73" s="1098" t="s">
        <v>717</v>
      </c>
      <c r="U73" s="1122">
        <v>71.099999999999994</v>
      </c>
      <c r="V73" s="1118">
        <v>69.2</v>
      </c>
      <c r="W73" s="1118">
        <v>73.099999999999994</v>
      </c>
      <c r="X73" s="1119">
        <v>48.6</v>
      </c>
      <c r="Y73" s="1119">
        <v>48.8</v>
      </c>
      <c r="Z73" s="1119">
        <v>48.5</v>
      </c>
      <c r="AA73" s="1119">
        <v>40.5</v>
      </c>
      <c r="AB73" s="1119">
        <v>47</v>
      </c>
      <c r="AC73" s="1118">
        <v>33.799999999999997</v>
      </c>
      <c r="AD73" s="1119">
        <v>8.1</v>
      </c>
      <c r="AE73" s="1119">
        <v>1.8</v>
      </c>
      <c r="AF73" s="1119">
        <v>14.7</v>
      </c>
      <c r="AG73" s="563">
        <v>10.6</v>
      </c>
      <c r="AH73" s="567">
        <v>13.2</v>
      </c>
      <c r="AI73" s="555">
        <v>6.4</v>
      </c>
      <c r="AJ73" s="564" t="s">
        <v>129</v>
      </c>
      <c r="AL73" s="485"/>
      <c r="AM73" s="485"/>
      <c r="AN73" s="485"/>
    </row>
    <row r="74" spans="2:43" s="487" customFormat="1" ht="22.5" customHeight="1">
      <c r="B74" s="1095" t="s">
        <v>1131</v>
      </c>
      <c r="C74" s="1144">
        <v>59.3</v>
      </c>
      <c r="D74" s="1103" t="s">
        <v>233</v>
      </c>
      <c r="E74" s="1087">
        <v>99.98</v>
      </c>
      <c r="F74" s="1102">
        <v>99.98</v>
      </c>
      <c r="G74" s="1103">
        <v>97.3</v>
      </c>
      <c r="H74" s="1103">
        <v>96.9</v>
      </c>
      <c r="I74" s="1103">
        <v>97.7</v>
      </c>
      <c r="J74" s="1103">
        <v>96.1</v>
      </c>
      <c r="K74" s="1103">
        <v>95.7</v>
      </c>
      <c r="L74" s="1104">
        <v>96.6</v>
      </c>
      <c r="M74" s="1103">
        <v>44.6</v>
      </c>
      <c r="N74" s="1103">
        <v>42.7</v>
      </c>
      <c r="O74" s="1103">
        <v>46.6</v>
      </c>
      <c r="P74" s="1103">
        <v>44.6</v>
      </c>
      <c r="Q74" s="1103">
        <v>42.7</v>
      </c>
      <c r="R74" s="1103">
        <v>46.5</v>
      </c>
      <c r="S74" s="481" t="s">
        <v>1132</v>
      </c>
      <c r="T74" s="1098" t="s">
        <v>1133</v>
      </c>
      <c r="U74" s="1152">
        <v>72.852334789732382</v>
      </c>
      <c r="V74" s="1122">
        <v>71.5523024742009</v>
      </c>
      <c r="W74" s="1118">
        <v>74.209998911402081</v>
      </c>
      <c r="X74" s="1119">
        <v>49</v>
      </c>
      <c r="Y74" s="1119">
        <v>49.6</v>
      </c>
      <c r="Z74" s="1119">
        <v>48.3</v>
      </c>
      <c r="AA74" s="1119">
        <v>41.3</v>
      </c>
      <c r="AB74" s="1119">
        <v>47.8</v>
      </c>
      <c r="AC74" s="1118">
        <v>34.4</v>
      </c>
      <c r="AD74" s="1119">
        <v>7.7</v>
      </c>
      <c r="AE74" s="1119">
        <v>1.8</v>
      </c>
      <c r="AF74" s="1119">
        <v>13.9</v>
      </c>
      <c r="AG74" s="563">
        <v>11</v>
      </c>
      <c r="AH74" s="567">
        <v>13.8</v>
      </c>
      <c r="AI74" s="555">
        <v>6.8</v>
      </c>
      <c r="AJ74" s="564" t="s">
        <v>1134</v>
      </c>
      <c r="AL74" s="467"/>
      <c r="AM74" s="467"/>
      <c r="AN74" s="467"/>
    </row>
    <row r="75" spans="2:43" s="487" customFormat="1" ht="22.5" customHeight="1">
      <c r="B75" s="1095" t="s">
        <v>602</v>
      </c>
      <c r="C75" s="1144">
        <v>58.9</v>
      </c>
      <c r="D75" s="1103" t="s">
        <v>233</v>
      </c>
      <c r="E75" s="1087">
        <v>99.97</v>
      </c>
      <c r="F75" s="1102">
        <v>99.98</v>
      </c>
      <c r="G75" s="1103">
        <v>97.5</v>
      </c>
      <c r="H75" s="1103">
        <v>97.2</v>
      </c>
      <c r="I75" s="1103">
        <v>97.8</v>
      </c>
      <c r="J75" s="1103">
        <v>96.3</v>
      </c>
      <c r="K75" s="1103">
        <v>96</v>
      </c>
      <c r="L75" s="1104">
        <v>96.7</v>
      </c>
      <c r="M75" s="1103">
        <v>45.3</v>
      </c>
      <c r="N75" s="1103">
        <v>43.6</v>
      </c>
      <c r="O75" s="1103">
        <v>47.1</v>
      </c>
      <c r="P75" s="1103">
        <v>45.3</v>
      </c>
      <c r="Q75" s="1103">
        <v>43.5</v>
      </c>
      <c r="R75" s="1103">
        <v>47</v>
      </c>
      <c r="S75" s="481" t="s">
        <v>131</v>
      </c>
      <c r="T75" s="1098" t="s">
        <v>724</v>
      </c>
      <c r="U75" s="1152">
        <v>74.517944904545956</v>
      </c>
      <c r="V75" s="1122">
        <v>73.973993523312473</v>
      </c>
      <c r="W75" s="1118">
        <v>75.088172729978737</v>
      </c>
      <c r="X75" s="1119">
        <v>49.9</v>
      </c>
      <c r="Y75" s="1119">
        <v>51.1</v>
      </c>
      <c r="Z75" s="1119">
        <v>48.7</v>
      </c>
      <c r="AA75" s="1119">
        <v>42.4</v>
      </c>
      <c r="AB75" s="1119">
        <v>49.3</v>
      </c>
      <c r="AC75" s="1118">
        <v>35.200000000000003</v>
      </c>
      <c r="AD75" s="1119">
        <v>7.5</v>
      </c>
      <c r="AE75" s="1119">
        <v>1.8</v>
      </c>
      <c r="AF75" s="1119">
        <v>13.5</v>
      </c>
      <c r="AG75" s="567">
        <v>11.4</v>
      </c>
      <c r="AH75" s="567">
        <v>14.4</v>
      </c>
      <c r="AI75" s="555">
        <v>7.1</v>
      </c>
      <c r="AJ75" s="564" t="s">
        <v>131</v>
      </c>
    </row>
    <row r="76" spans="2:43" s="487" customFormat="1" ht="22.5" customHeight="1">
      <c r="B76" s="1153" t="s">
        <v>603</v>
      </c>
      <c r="C76" s="1154">
        <v>58.4</v>
      </c>
      <c r="D76" s="1155" t="s">
        <v>233</v>
      </c>
      <c r="E76" s="1156">
        <v>99.97</v>
      </c>
      <c r="F76" s="1157">
        <v>99.98</v>
      </c>
      <c r="G76" s="1155">
        <v>97.6</v>
      </c>
      <c r="H76" s="1155">
        <v>97.3</v>
      </c>
      <c r="I76" s="1155">
        <v>97.9</v>
      </c>
      <c r="J76" s="1155">
        <v>96.5</v>
      </c>
      <c r="K76" s="1155">
        <v>96.1</v>
      </c>
      <c r="L76" s="1158">
        <v>96.8</v>
      </c>
      <c r="M76" s="1155">
        <v>47.3</v>
      </c>
      <c r="N76" s="1158">
        <v>45.9</v>
      </c>
      <c r="O76" s="1155">
        <v>48.7</v>
      </c>
      <c r="P76" s="1155">
        <v>47.2</v>
      </c>
      <c r="Q76" s="1155">
        <v>45.9</v>
      </c>
      <c r="R76" s="1155">
        <v>48.6</v>
      </c>
      <c r="S76" s="494" t="s">
        <v>132</v>
      </c>
      <c r="T76" s="1146" t="s">
        <v>603</v>
      </c>
      <c r="U76" s="1152">
        <v>76.217231755068809</v>
      </c>
      <c r="V76" s="1159">
        <v>75.944438718838398</v>
      </c>
      <c r="W76" s="1148">
        <v>76.502874751943978</v>
      </c>
      <c r="X76" s="1148">
        <v>51.5</v>
      </c>
      <c r="Y76" s="1149">
        <v>53.1</v>
      </c>
      <c r="Z76" s="1149">
        <v>49.8</v>
      </c>
      <c r="AA76" s="1149">
        <v>44.2</v>
      </c>
      <c r="AB76" s="1149">
        <v>51.3</v>
      </c>
      <c r="AC76" s="1148">
        <v>36.799999999999997</v>
      </c>
      <c r="AD76" s="1149">
        <v>7.3</v>
      </c>
      <c r="AE76" s="1149">
        <v>1.8</v>
      </c>
      <c r="AF76" s="1148">
        <v>13</v>
      </c>
      <c r="AG76" s="581">
        <v>11.595126094342088</v>
      </c>
      <c r="AH76" s="581">
        <v>14.840460107961452</v>
      </c>
      <c r="AI76" s="582">
        <v>7.1514260284044724</v>
      </c>
      <c r="AJ76" s="562" t="s">
        <v>132</v>
      </c>
    </row>
    <row r="77" spans="2:43" s="487" customFormat="1" ht="22.5" customHeight="1">
      <c r="B77" s="1095" t="s">
        <v>604</v>
      </c>
      <c r="C77" s="1144">
        <v>57.7</v>
      </c>
      <c r="D77" s="1103" t="s">
        <v>233</v>
      </c>
      <c r="E77" s="1087">
        <v>99.97</v>
      </c>
      <c r="F77" s="1102">
        <v>99.98</v>
      </c>
      <c r="G77" s="1103">
        <v>97.69146201357691</v>
      </c>
      <c r="H77" s="1103">
        <v>97.398518145291519</v>
      </c>
      <c r="I77" s="1103">
        <v>97.997218827693729</v>
      </c>
      <c r="J77" s="1103">
        <v>96.464904300952</v>
      </c>
      <c r="K77" s="1103">
        <v>96.181672544991798</v>
      </c>
      <c r="L77" s="1104">
        <v>96.760524208840764</v>
      </c>
      <c r="M77" s="1103">
        <v>49.358537378198037</v>
      </c>
      <c r="N77" s="1103">
        <v>48.130708266672052</v>
      </c>
      <c r="O77" s="1103">
        <v>50.621987868380238</v>
      </c>
      <c r="P77" s="1103">
        <v>49.308797043222903</v>
      </c>
      <c r="Q77" s="1103">
        <v>48.095379889405351</v>
      </c>
      <c r="R77" s="1103">
        <v>50.557417460669171</v>
      </c>
      <c r="S77" s="481" t="s">
        <v>133</v>
      </c>
      <c r="T77" s="1098" t="s">
        <v>604</v>
      </c>
      <c r="U77" s="1160">
        <v>75.869827912639295</v>
      </c>
      <c r="V77" s="1122">
        <v>75.230182098306273</v>
      </c>
      <c r="W77" s="1118">
        <v>76.541234348016317</v>
      </c>
      <c r="X77" s="1119">
        <v>52.3</v>
      </c>
      <c r="Y77" s="1119">
        <v>53.7</v>
      </c>
      <c r="Z77" s="1119">
        <v>51</v>
      </c>
      <c r="AA77" s="1119">
        <v>45.5</v>
      </c>
      <c r="AB77" s="1119">
        <v>52.1</v>
      </c>
      <c r="AC77" s="1118">
        <v>38.5</v>
      </c>
      <c r="AD77" s="1119">
        <v>6.8</v>
      </c>
      <c r="AE77" s="1119">
        <v>1.5</v>
      </c>
      <c r="AF77" s="1119">
        <v>12.4</v>
      </c>
      <c r="AG77" s="567">
        <v>11.661029337996073</v>
      </c>
      <c r="AH77" s="567">
        <v>15.055267681266701</v>
      </c>
      <c r="AI77" s="555">
        <v>7.1403505840282069</v>
      </c>
      <c r="AJ77" s="564" t="s">
        <v>133</v>
      </c>
    </row>
    <row r="78" spans="2:43" s="495" customFormat="1" ht="22.5" customHeight="1">
      <c r="B78" s="1095" t="s">
        <v>1135</v>
      </c>
      <c r="C78" s="1144" t="s">
        <v>606</v>
      </c>
      <c r="D78" s="1103" t="s">
        <v>233</v>
      </c>
      <c r="E78" s="1087">
        <v>99.97</v>
      </c>
      <c r="F78" s="1102">
        <v>99.98</v>
      </c>
      <c r="G78" s="1103">
        <v>97.7</v>
      </c>
      <c r="H78" s="1103">
        <v>97.4</v>
      </c>
      <c r="I78" s="1103">
        <v>98</v>
      </c>
      <c r="J78" s="1103">
        <v>96.4</v>
      </c>
      <c r="K78" s="1103">
        <v>96.1</v>
      </c>
      <c r="L78" s="1104">
        <v>96.6</v>
      </c>
      <c r="M78" s="1103">
        <v>51.2</v>
      </c>
      <c r="N78" s="1103">
        <v>50</v>
      </c>
      <c r="O78" s="1103">
        <v>52.5</v>
      </c>
      <c r="P78" s="1103">
        <v>51.2</v>
      </c>
      <c r="Q78" s="1103">
        <v>49.9</v>
      </c>
      <c r="R78" s="1103">
        <v>52.4</v>
      </c>
      <c r="S78" s="481" t="s">
        <v>1136</v>
      </c>
      <c r="T78" s="1098" t="s">
        <v>1137</v>
      </c>
      <c r="U78" s="1152">
        <v>76.30702747291221</v>
      </c>
      <c r="V78" s="1122">
        <v>75.285010894819848</v>
      </c>
      <c r="W78" s="1118">
        <v>77.376522553874977</v>
      </c>
      <c r="X78" s="1119">
        <v>53.7</v>
      </c>
      <c r="Y78" s="1119">
        <v>54.9</v>
      </c>
      <c r="Z78" s="1119">
        <v>52.5</v>
      </c>
      <c r="AA78" s="1119">
        <v>47.2</v>
      </c>
      <c r="AB78" s="1119">
        <v>53.5</v>
      </c>
      <c r="AC78" s="1118">
        <v>40.6</v>
      </c>
      <c r="AD78" s="1119">
        <v>6.5</v>
      </c>
      <c r="AE78" s="1119">
        <v>1.4</v>
      </c>
      <c r="AF78" s="1119">
        <v>11.9</v>
      </c>
      <c r="AG78" s="567">
        <v>11.606181473465812</v>
      </c>
      <c r="AH78" s="567">
        <v>15.049628062896581</v>
      </c>
      <c r="AI78" s="567">
        <v>6.9947156801626722</v>
      </c>
      <c r="AJ78" s="564" t="s">
        <v>1138</v>
      </c>
      <c r="AL78" s="487"/>
      <c r="AM78" s="487"/>
      <c r="AN78" s="487"/>
      <c r="AO78" s="487"/>
      <c r="AP78" s="487"/>
      <c r="AQ78" s="487"/>
    </row>
    <row r="79" spans="2:43" s="487" customFormat="1" ht="22.5" customHeight="1">
      <c r="B79" s="1095" t="s">
        <v>608</v>
      </c>
      <c r="C79" s="1144" t="s">
        <v>609</v>
      </c>
      <c r="D79" s="1103" t="s">
        <v>233</v>
      </c>
      <c r="E79" s="1087">
        <v>99.96</v>
      </c>
      <c r="F79" s="1102">
        <v>99.97</v>
      </c>
      <c r="G79" s="1103">
        <v>97.8</v>
      </c>
      <c r="H79" s="1103">
        <v>97.6</v>
      </c>
      <c r="I79" s="1103">
        <v>98.1</v>
      </c>
      <c r="J79" s="1103">
        <v>96.4</v>
      </c>
      <c r="K79" s="1103">
        <v>96.2</v>
      </c>
      <c r="L79" s="1104">
        <v>96.6</v>
      </c>
      <c r="M79" s="1103">
        <v>52.9</v>
      </c>
      <c r="N79" s="1103">
        <v>51.4</v>
      </c>
      <c r="O79" s="1103">
        <v>54.4</v>
      </c>
      <c r="P79" s="1103">
        <v>52.8</v>
      </c>
      <c r="Q79" s="1103">
        <v>51.4</v>
      </c>
      <c r="R79" s="1103">
        <v>54.3</v>
      </c>
      <c r="S79" s="481" t="s">
        <v>134</v>
      </c>
      <c r="T79" s="1098" t="s">
        <v>608</v>
      </c>
      <c r="U79" s="1152">
        <v>76.798804487858192</v>
      </c>
      <c r="V79" s="1122">
        <v>75.640093908878058</v>
      </c>
      <c r="W79" s="1118">
        <v>78.012377138696763</v>
      </c>
      <c r="X79" s="1119">
        <v>55.3</v>
      </c>
      <c r="Y79" s="1119">
        <v>56.5</v>
      </c>
      <c r="Z79" s="1119">
        <v>54.1</v>
      </c>
      <c r="AA79" s="1119">
        <v>49.1</v>
      </c>
      <c r="AB79" s="1119">
        <v>55.2</v>
      </c>
      <c r="AC79" s="1118">
        <v>42.6</v>
      </c>
      <c r="AD79" s="1119">
        <v>6.3</v>
      </c>
      <c r="AE79" s="1119">
        <v>1.3</v>
      </c>
      <c r="AF79" s="1119">
        <v>11.5</v>
      </c>
      <c r="AG79" s="567">
        <v>11.754035523403337</v>
      </c>
      <c r="AH79" s="567">
        <v>15.208657943644521</v>
      </c>
      <c r="AI79" s="567">
        <v>7.0769582676765115</v>
      </c>
      <c r="AJ79" s="564" t="s">
        <v>134</v>
      </c>
      <c r="AL79" s="495"/>
      <c r="AM79" s="495"/>
      <c r="AN79" s="495"/>
      <c r="AO79" s="495"/>
      <c r="AP79" s="495"/>
      <c r="AQ79" s="495"/>
    </row>
    <row r="80" spans="2:43" s="487" customFormat="1" ht="22.5" customHeight="1">
      <c r="B80" s="1095" t="s">
        <v>610</v>
      </c>
      <c r="C80" s="1144">
        <v>56.4</v>
      </c>
      <c r="D80" s="1103" t="s">
        <v>233</v>
      </c>
      <c r="E80" s="1087">
        <v>99.96</v>
      </c>
      <c r="F80" s="1102">
        <v>99.97</v>
      </c>
      <c r="G80" s="1103">
        <v>97.9</v>
      </c>
      <c r="H80" s="1104">
        <v>97.7</v>
      </c>
      <c r="I80" s="1103">
        <v>98.2</v>
      </c>
      <c r="J80" s="1103">
        <v>96.3</v>
      </c>
      <c r="K80" s="1104">
        <v>96.2</v>
      </c>
      <c r="L80" s="1104">
        <v>96.5</v>
      </c>
      <c r="M80" s="1103">
        <v>53.9</v>
      </c>
      <c r="N80" s="1103">
        <v>52.3</v>
      </c>
      <c r="O80" s="1103">
        <v>55.6</v>
      </c>
      <c r="P80" s="1103">
        <v>53.9</v>
      </c>
      <c r="Q80" s="1103">
        <v>52.3</v>
      </c>
      <c r="R80" s="1104">
        <v>55.5</v>
      </c>
      <c r="S80" s="481" t="s">
        <v>135</v>
      </c>
      <c r="T80" s="1098" t="s">
        <v>610</v>
      </c>
      <c r="U80" s="1152">
        <v>77.590909353327291</v>
      </c>
      <c r="V80" s="1122">
        <v>76.281927057090812</v>
      </c>
      <c r="W80" s="1118">
        <v>78.957144663098902</v>
      </c>
      <c r="X80" s="1161">
        <v>56.2</v>
      </c>
      <c r="Y80" s="1161">
        <v>57.2</v>
      </c>
      <c r="Z80" s="1161">
        <v>55.3</v>
      </c>
      <c r="AA80" s="1162">
        <v>50.2</v>
      </c>
      <c r="AB80" s="1161">
        <v>55.9</v>
      </c>
      <c r="AC80" s="1162">
        <v>44.2</v>
      </c>
      <c r="AD80" s="1162">
        <v>6</v>
      </c>
      <c r="AE80" s="1161">
        <v>1.2</v>
      </c>
      <c r="AF80" s="1161">
        <v>11.1</v>
      </c>
      <c r="AG80" s="567">
        <v>11.819194015073123</v>
      </c>
      <c r="AH80" s="567">
        <v>15.540961349227109</v>
      </c>
      <c r="AI80" s="567">
        <v>6.8060082128461001</v>
      </c>
      <c r="AJ80" s="564" t="s">
        <v>135</v>
      </c>
    </row>
    <row r="81" spans="2:44" s="487" customFormat="1" ht="22.5" customHeight="1">
      <c r="B81" s="1153" t="s">
        <v>1139</v>
      </c>
      <c r="C81" s="1154">
        <v>56.244369735619273</v>
      </c>
      <c r="D81" s="1155" t="s">
        <v>233</v>
      </c>
      <c r="E81" s="1156">
        <v>99.96</v>
      </c>
      <c r="F81" s="1157">
        <v>99.97</v>
      </c>
      <c r="G81" s="1155">
        <v>98</v>
      </c>
      <c r="H81" s="1158">
        <v>97.8</v>
      </c>
      <c r="I81" s="1155">
        <v>98.3</v>
      </c>
      <c r="J81" s="1155">
        <v>96.3</v>
      </c>
      <c r="K81" s="1158">
        <v>96.1</v>
      </c>
      <c r="L81" s="1158">
        <v>96.5</v>
      </c>
      <c r="M81" s="1155">
        <v>54.3</v>
      </c>
      <c r="N81" s="1155">
        <v>52.8</v>
      </c>
      <c r="O81" s="1155">
        <v>56</v>
      </c>
      <c r="P81" s="1155">
        <v>54.3</v>
      </c>
      <c r="Q81" s="1155">
        <v>52.7</v>
      </c>
      <c r="R81" s="1158">
        <v>55.9</v>
      </c>
      <c r="S81" s="494" t="s">
        <v>1140</v>
      </c>
      <c r="T81" s="1146" t="s">
        <v>1141</v>
      </c>
      <c r="U81" s="1163">
        <v>79.721559444763841</v>
      </c>
      <c r="V81" s="1147">
        <v>78.371669700479899</v>
      </c>
      <c r="W81" s="1148">
        <v>81.137452099208986</v>
      </c>
      <c r="X81" s="1164">
        <v>56.8</v>
      </c>
      <c r="Y81" s="1164">
        <v>57.7</v>
      </c>
      <c r="Z81" s="1164">
        <v>56</v>
      </c>
      <c r="AA81" s="1165">
        <v>50.9</v>
      </c>
      <c r="AB81" s="1164">
        <v>56.4</v>
      </c>
      <c r="AC81" s="1165">
        <v>45.2</v>
      </c>
      <c r="AD81" s="1165">
        <v>5.9</v>
      </c>
      <c r="AE81" s="1164">
        <v>1.3</v>
      </c>
      <c r="AF81" s="1164">
        <v>10.8</v>
      </c>
      <c r="AG81" s="581">
        <v>12.935053229607629</v>
      </c>
      <c r="AH81" s="581">
        <v>17.361378043298391</v>
      </c>
      <c r="AI81" s="581">
        <v>7.1390791752331069</v>
      </c>
      <c r="AJ81" s="562" t="s">
        <v>1142</v>
      </c>
    </row>
    <row r="82" spans="2:44" s="495" customFormat="1" ht="22.5" customHeight="1">
      <c r="B82" s="1095" t="s">
        <v>613</v>
      </c>
      <c r="C82" s="1144">
        <v>55.693100000000001</v>
      </c>
      <c r="D82" s="1103" t="s">
        <v>233</v>
      </c>
      <c r="E82" s="1087">
        <v>99.95</v>
      </c>
      <c r="F82" s="1102">
        <v>99.96</v>
      </c>
      <c r="G82" s="1103">
        <v>98.2</v>
      </c>
      <c r="H82" s="1103">
        <v>98</v>
      </c>
      <c r="I82" s="1103">
        <v>98.5</v>
      </c>
      <c r="J82" s="1103">
        <v>96.4</v>
      </c>
      <c r="K82" s="1103">
        <v>96.2</v>
      </c>
      <c r="L82" s="1104">
        <v>96.7</v>
      </c>
      <c r="M82" s="1103">
        <v>53.9</v>
      </c>
      <c r="N82" s="1103">
        <v>51.9</v>
      </c>
      <c r="O82" s="1103">
        <v>55.9</v>
      </c>
      <c r="P82" s="1103">
        <v>53.9</v>
      </c>
      <c r="Q82" s="1103">
        <v>51.9</v>
      </c>
      <c r="R82" s="1103">
        <v>55.9</v>
      </c>
      <c r="S82" s="481" t="s">
        <v>137</v>
      </c>
      <c r="T82" s="1098" t="s">
        <v>613</v>
      </c>
      <c r="U82" s="1152">
        <v>79.548627462073625</v>
      </c>
      <c r="V82" s="1122">
        <v>77.797848315511018</v>
      </c>
      <c r="W82" s="1118">
        <v>81.383449114897232</v>
      </c>
      <c r="X82" s="1161">
        <v>56.7</v>
      </c>
      <c r="Y82" s="1161">
        <v>57.2</v>
      </c>
      <c r="Z82" s="1161">
        <v>56.1</v>
      </c>
      <c r="AA82" s="1161">
        <v>51</v>
      </c>
      <c r="AB82" s="1161">
        <v>56</v>
      </c>
      <c r="AC82" s="1162">
        <v>45.8</v>
      </c>
      <c r="AD82" s="1161">
        <v>5.7</v>
      </c>
      <c r="AE82" s="1161">
        <v>1.2</v>
      </c>
      <c r="AF82" s="1161">
        <v>10.4</v>
      </c>
      <c r="AG82" s="567">
        <v>12.295467794437666</v>
      </c>
      <c r="AH82" s="567">
        <v>16.42650462962963</v>
      </c>
      <c r="AI82" s="567">
        <v>6.9708848904764666</v>
      </c>
      <c r="AJ82" s="564" t="s">
        <v>137</v>
      </c>
      <c r="AL82" s="487"/>
      <c r="AM82" s="487"/>
      <c r="AN82" s="487"/>
      <c r="AO82" s="487"/>
      <c r="AP82" s="487"/>
      <c r="AQ82" s="487"/>
    </row>
    <row r="83" spans="2:44" s="467" customFormat="1" ht="22.5" customHeight="1">
      <c r="B83" s="1095" t="s">
        <v>995</v>
      </c>
      <c r="C83" s="1144">
        <v>55.0672</v>
      </c>
      <c r="D83" s="1103" t="s">
        <v>233</v>
      </c>
      <c r="E83" s="1087">
        <v>99.95</v>
      </c>
      <c r="F83" s="1102">
        <v>99.96</v>
      </c>
      <c r="G83" s="1103">
        <v>98.275700000000001</v>
      </c>
      <c r="H83" s="1103">
        <v>98.002499999999998</v>
      </c>
      <c r="I83" s="1103">
        <v>98.561400000000006</v>
      </c>
      <c r="J83" s="1103">
        <v>96.461699999999993</v>
      </c>
      <c r="K83" s="1103">
        <v>96.186700000000002</v>
      </c>
      <c r="L83" s="1104">
        <v>96.777206912657633</v>
      </c>
      <c r="M83" s="1103">
        <v>53.6</v>
      </c>
      <c r="N83" s="1103">
        <v>51.6</v>
      </c>
      <c r="O83" s="1103">
        <v>55.6</v>
      </c>
      <c r="P83" s="1103">
        <v>53.459699999999998</v>
      </c>
      <c r="Q83" s="1103">
        <v>51.6</v>
      </c>
      <c r="R83" s="1103">
        <v>55.451000000000001</v>
      </c>
      <c r="S83" s="481" t="s">
        <v>138</v>
      </c>
      <c r="T83" s="1098" t="s">
        <v>995</v>
      </c>
      <c r="U83" s="1152">
        <v>79.323964708153895</v>
      </c>
      <c r="V83" s="1122">
        <v>77.401112311972952</v>
      </c>
      <c r="W83" s="1118">
        <v>81.334093422254583</v>
      </c>
      <c r="X83" s="1161">
        <v>56.2</v>
      </c>
      <c r="Y83" s="1161">
        <v>56.8</v>
      </c>
      <c r="Z83" s="1161">
        <v>55.6</v>
      </c>
      <c r="AA83" s="1161">
        <v>50.8</v>
      </c>
      <c r="AB83" s="1161">
        <v>55.6</v>
      </c>
      <c r="AC83" s="1162">
        <v>45.8</v>
      </c>
      <c r="AD83" s="1161">
        <v>5.4</v>
      </c>
      <c r="AE83" s="1161">
        <v>1.2</v>
      </c>
      <c r="AF83" s="1161">
        <v>9.8000000000000007</v>
      </c>
      <c r="AG83" s="567">
        <v>11.31786386774824</v>
      </c>
      <c r="AH83" s="567">
        <v>15.36784723649065</v>
      </c>
      <c r="AI83" s="567">
        <v>6.214705263668872</v>
      </c>
      <c r="AJ83" s="564" t="s">
        <v>138</v>
      </c>
      <c r="AL83" s="495"/>
      <c r="AM83" s="495"/>
      <c r="AN83" s="495"/>
      <c r="AO83" s="495"/>
      <c r="AP83" s="495"/>
      <c r="AQ83" s="495"/>
    </row>
    <row r="84" spans="2:44" s="467" customFormat="1" ht="22.5" customHeight="1">
      <c r="B84" s="1095" t="s">
        <v>1037</v>
      </c>
      <c r="C84" s="1166">
        <v>54.8</v>
      </c>
      <c r="D84" s="1104" t="s">
        <v>233</v>
      </c>
      <c r="E84" s="1096">
        <v>99.96</v>
      </c>
      <c r="F84" s="1167">
        <v>99.96</v>
      </c>
      <c r="G84" s="1104">
        <v>98.4</v>
      </c>
      <c r="H84" s="1104">
        <v>98.1</v>
      </c>
      <c r="I84" s="1104">
        <v>98.7</v>
      </c>
      <c r="J84" s="1104">
        <v>96.6</v>
      </c>
      <c r="K84" s="1104">
        <v>96.2</v>
      </c>
      <c r="L84" s="1104">
        <v>96.9</v>
      </c>
      <c r="M84" s="1104">
        <v>53.2</v>
      </c>
      <c r="N84" s="1104">
        <v>50.9</v>
      </c>
      <c r="O84" s="1104">
        <v>55.6</v>
      </c>
      <c r="P84" s="1104">
        <v>53.2</v>
      </c>
      <c r="Q84" s="1104">
        <v>50.9</v>
      </c>
      <c r="R84" s="1104">
        <v>55.5</v>
      </c>
      <c r="S84" s="481" t="s">
        <v>139</v>
      </c>
      <c r="T84" s="1098" t="s">
        <v>1037</v>
      </c>
      <c r="U84" s="1152">
        <v>77.930773435831043</v>
      </c>
      <c r="V84" s="1122">
        <v>75.306814785611181</v>
      </c>
      <c r="W84" s="1118">
        <v>81.334093422254583</v>
      </c>
      <c r="X84" s="1162">
        <v>55.1</v>
      </c>
      <c r="Y84" s="1162">
        <v>55.1</v>
      </c>
      <c r="Z84" s="1162">
        <v>55.2</v>
      </c>
      <c r="AA84" s="1162">
        <v>49.9</v>
      </c>
      <c r="AB84" s="1162">
        <v>54</v>
      </c>
      <c r="AC84" s="1162">
        <v>45.6</v>
      </c>
      <c r="AD84" s="1162">
        <v>5.3</v>
      </c>
      <c r="AE84" s="1162">
        <v>1.1000000000000001</v>
      </c>
      <c r="AF84" s="1162">
        <v>9.5</v>
      </c>
      <c r="AG84" s="563">
        <v>10.94044408815914</v>
      </c>
      <c r="AH84" s="567">
        <v>14.962259202051701</v>
      </c>
      <c r="AI84" s="950">
        <v>5.9731398678590288</v>
      </c>
      <c r="AJ84" s="564" t="s">
        <v>139</v>
      </c>
      <c r="AR84" s="449"/>
    </row>
    <row r="85" spans="2:44" s="467" customFormat="1" ht="22.5" customHeight="1">
      <c r="B85" s="1095" t="s">
        <v>1048</v>
      </c>
      <c r="C85" s="1168">
        <v>54.2</v>
      </c>
      <c r="D85" s="1104" t="s">
        <v>233</v>
      </c>
      <c r="E85" s="1096">
        <v>99.96</v>
      </c>
      <c r="F85" s="1167">
        <v>99.96</v>
      </c>
      <c r="G85" s="1104">
        <v>98.4</v>
      </c>
      <c r="H85" s="1104">
        <v>98.1</v>
      </c>
      <c r="I85" s="1104">
        <v>98.7</v>
      </c>
      <c r="J85" s="1104">
        <v>96.5</v>
      </c>
      <c r="K85" s="1104">
        <v>96.1</v>
      </c>
      <c r="L85" s="1104">
        <v>96.9</v>
      </c>
      <c r="M85" s="1104">
        <v>53.9</v>
      </c>
      <c r="N85" s="1104">
        <v>51.6</v>
      </c>
      <c r="O85" s="1104">
        <v>56.2</v>
      </c>
      <c r="P85" s="1104">
        <v>53.8</v>
      </c>
      <c r="Q85" s="1104">
        <v>51.5</v>
      </c>
      <c r="R85" s="1169">
        <v>56.1</v>
      </c>
      <c r="S85" s="481" t="s">
        <v>140</v>
      </c>
      <c r="T85" s="1098" t="s">
        <v>1048</v>
      </c>
      <c r="U85" s="1152">
        <v>80.021645644872535</v>
      </c>
      <c r="V85" s="1122">
        <v>77.612264526399571</v>
      </c>
      <c r="W85" s="1118">
        <v>82.536284306972334</v>
      </c>
      <c r="X85" s="1162">
        <v>56.7</v>
      </c>
      <c r="Y85" s="1162">
        <v>57</v>
      </c>
      <c r="Z85" s="1162">
        <v>56.5</v>
      </c>
      <c r="AA85" s="1162">
        <v>51.5</v>
      </c>
      <c r="AB85" s="1162">
        <v>55.9</v>
      </c>
      <c r="AC85" s="1162">
        <v>47</v>
      </c>
      <c r="AD85" s="1162">
        <v>5.2</v>
      </c>
      <c r="AE85" s="1162">
        <v>1.1000000000000001</v>
      </c>
      <c r="AF85" s="1162">
        <v>9.5</v>
      </c>
      <c r="AG85" s="563">
        <v>10.8</v>
      </c>
      <c r="AH85" s="563">
        <v>14.8</v>
      </c>
      <c r="AI85" s="555">
        <v>5.9</v>
      </c>
      <c r="AJ85" s="564" t="s">
        <v>140</v>
      </c>
      <c r="AR85" s="449"/>
    </row>
    <row r="86" spans="2:44" s="467" customFormat="1" ht="22.5" customHeight="1">
      <c r="B86" s="1095" t="s">
        <v>1171</v>
      </c>
      <c r="C86" s="1168">
        <v>53.5</v>
      </c>
      <c r="D86" s="1104" t="s">
        <v>233</v>
      </c>
      <c r="E86" s="1096">
        <v>99.96</v>
      </c>
      <c r="F86" s="1167">
        <v>99.97</v>
      </c>
      <c r="G86" s="1104">
        <v>98.5</v>
      </c>
      <c r="H86" s="1104">
        <v>98.3</v>
      </c>
      <c r="I86" s="1104">
        <v>98.8</v>
      </c>
      <c r="J86" s="1104">
        <v>96.6</v>
      </c>
      <c r="K86" s="1104">
        <v>96.2</v>
      </c>
      <c r="L86" s="1104">
        <v>97</v>
      </c>
      <c r="M86" s="1104">
        <v>54.6</v>
      </c>
      <c r="N86" s="1104">
        <v>52.2</v>
      </c>
      <c r="O86" s="1104">
        <v>57</v>
      </c>
      <c r="P86" s="1104">
        <v>54.5</v>
      </c>
      <c r="Q86" s="1104">
        <v>52.2</v>
      </c>
      <c r="R86" s="1170">
        <v>56.9</v>
      </c>
      <c r="S86" s="481" t="s">
        <v>141</v>
      </c>
      <c r="T86" s="1098" t="s">
        <v>1171</v>
      </c>
      <c r="U86" s="1152">
        <v>79.8</v>
      </c>
      <c r="V86" s="1122">
        <v>77</v>
      </c>
      <c r="W86" s="1118">
        <v>82.8</v>
      </c>
      <c r="X86" s="1162">
        <v>56.5</v>
      </c>
      <c r="Y86" s="1162">
        <v>56.4</v>
      </c>
      <c r="Z86" s="1162">
        <v>56.6</v>
      </c>
      <c r="AA86" s="1162">
        <v>51.5</v>
      </c>
      <c r="AB86" s="1162">
        <v>55.4</v>
      </c>
      <c r="AC86" s="1162">
        <v>47.4</v>
      </c>
      <c r="AD86" s="1162">
        <v>5.0999999999999996</v>
      </c>
      <c r="AE86" s="1162">
        <v>1.1000000000000001</v>
      </c>
      <c r="AF86" s="1162">
        <v>9.3000000000000007</v>
      </c>
      <c r="AG86" s="563">
        <v>10.7</v>
      </c>
      <c r="AH86" s="563">
        <v>14.8</v>
      </c>
      <c r="AI86" s="555">
        <v>5.8</v>
      </c>
      <c r="AJ86" s="564" t="s">
        <v>141</v>
      </c>
      <c r="AR86" s="449"/>
    </row>
    <row r="87" spans="2:44" s="467" customFormat="1" ht="22.5" customHeight="1">
      <c r="B87" s="1150" t="s">
        <v>1190</v>
      </c>
      <c r="C87" s="1171" t="s">
        <v>1197</v>
      </c>
      <c r="D87" s="1109" t="s">
        <v>1198</v>
      </c>
      <c r="E87" s="1172">
        <v>99.95</v>
      </c>
      <c r="F87" s="1173">
        <v>99.96</v>
      </c>
      <c r="G87" s="1109">
        <v>98.7</v>
      </c>
      <c r="H87" s="1109">
        <v>98.5</v>
      </c>
      <c r="I87" s="1109">
        <v>99</v>
      </c>
      <c r="J87" s="1109">
        <v>96.6</v>
      </c>
      <c r="K87" s="1109">
        <v>96.3</v>
      </c>
      <c r="L87" s="1109">
        <v>96.9</v>
      </c>
      <c r="M87" s="1109">
        <v>54.8</v>
      </c>
      <c r="N87" s="1109">
        <v>52.3</v>
      </c>
      <c r="O87" s="1109">
        <v>57.4</v>
      </c>
      <c r="P87" s="1109">
        <v>54.8</v>
      </c>
      <c r="Q87" s="1109">
        <v>52.3</v>
      </c>
      <c r="R87" s="1174">
        <v>57.3</v>
      </c>
      <c r="S87" s="484" t="s">
        <v>1189</v>
      </c>
      <c r="T87" s="1175" t="s">
        <v>1191</v>
      </c>
      <c r="U87" s="1160">
        <v>80</v>
      </c>
      <c r="V87" s="1176">
        <v>76.900000000000006</v>
      </c>
      <c r="W87" s="1124">
        <v>83.3</v>
      </c>
      <c r="X87" s="1177">
        <v>56.8</v>
      </c>
      <c r="Y87" s="1177">
        <v>56.6</v>
      </c>
      <c r="Z87" s="1177">
        <v>57.1</v>
      </c>
      <c r="AA87" s="1177">
        <v>52</v>
      </c>
      <c r="AB87" s="1177">
        <v>55.6</v>
      </c>
      <c r="AC87" s="1177">
        <v>48.2</v>
      </c>
      <c r="AD87" s="1177">
        <v>4.9000000000000004</v>
      </c>
      <c r="AE87" s="1177">
        <v>1</v>
      </c>
      <c r="AF87" s="1177">
        <v>8.9</v>
      </c>
      <c r="AG87" s="1178">
        <v>10.7</v>
      </c>
      <c r="AH87" s="1178">
        <v>14.7</v>
      </c>
      <c r="AI87" s="1179">
        <v>5.9</v>
      </c>
      <c r="AJ87" s="1180" t="s">
        <v>142</v>
      </c>
      <c r="AR87" s="449"/>
    </row>
    <row r="88" spans="2:44" s="467" customFormat="1" ht="22.5" customHeight="1">
      <c r="B88" s="1095" t="s">
        <v>1222</v>
      </c>
      <c r="C88" s="1168">
        <v>46.5</v>
      </c>
      <c r="D88" s="1104">
        <v>9.5</v>
      </c>
      <c r="E88" s="1096">
        <v>99.95</v>
      </c>
      <c r="F88" s="1167">
        <v>99.96</v>
      </c>
      <c r="G88" s="1104">
        <v>98.8</v>
      </c>
      <c r="H88" s="1104">
        <v>98.6</v>
      </c>
      <c r="I88" s="1104">
        <v>99</v>
      </c>
      <c r="J88" s="1104">
        <v>96.4</v>
      </c>
      <c r="K88" s="1104">
        <v>96.1</v>
      </c>
      <c r="L88" s="1104">
        <v>96.8</v>
      </c>
      <c r="M88" s="1104">
        <v>54.8</v>
      </c>
      <c r="N88" s="1104">
        <v>52.2</v>
      </c>
      <c r="O88" s="1104">
        <v>57.4</v>
      </c>
      <c r="P88" s="1104">
        <v>54.8</v>
      </c>
      <c r="Q88" s="1104">
        <v>52.2</v>
      </c>
      <c r="R88" s="1170">
        <v>57.4</v>
      </c>
      <c r="S88" s="481" t="s">
        <v>1223</v>
      </c>
      <c r="T88" s="1098" t="s">
        <v>1222</v>
      </c>
      <c r="U88" s="1152">
        <v>80.599999999999994</v>
      </c>
      <c r="V88" s="1122">
        <v>77.400000000000006</v>
      </c>
      <c r="W88" s="1118">
        <v>83.9</v>
      </c>
      <c r="X88" s="1162">
        <v>57.3</v>
      </c>
      <c r="Y88" s="1162">
        <v>56.8</v>
      </c>
      <c r="Z88" s="1162">
        <v>57.7</v>
      </c>
      <c r="AA88" s="1162">
        <v>52.6</v>
      </c>
      <c r="AB88" s="1162">
        <v>55.9</v>
      </c>
      <c r="AC88" s="1162">
        <v>49.1</v>
      </c>
      <c r="AD88" s="1162">
        <v>4.7</v>
      </c>
      <c r="AE88" s="1162">
        <v>1</v>
      </c>
      <c r="AF88" s="1162">
        <v>8.6</v>
      </c>
      <c r="AG88" s="563">
        <v>10.7</v>
      </c>
      <c r="AH88" s="563">
        <v>14.9</v>
      </c>
      <c r="AI88" s="555">
        <v>5.7</v>
      </c>
      <c r="AJ88" s="564" t="s">
        <v>1223</v>
      </c>
    </row>
    <row r="89" spans="2:44" s="467" customFormat="1" ht="22.5" customHeight="1">
      <c r="B89" s="1095" t="s">
        <v>1321</v>
      </c>
      <c r="C89" s="1168">
        <v>44.6</v>
      </c>
      <c r="D89" s="1104">
        <v>11.9</v>
      </c>
      <c r="E89" s="1096">
        <v>99.95</v>
      </c>
      <c r="F89" s="1167">
        <v>99.96</v>
      </c>
      <c r="G89" s="1104">
        <v>98.8</v>
      </c>
      <c r="H89" s="1104">
        <v>98.6</v>
      </c>
      <c r="I89" s="1104">
        <v>99</v>
      </c>
      <c r="J89" s="1104">
        <v>96.3</v>
      </c>
      <c r="K89" s="1104">
        <v>96</v>
      </c>
      <c r="L89" s="1104">
        <v>96.5</v>
      </c>
      <c r="M89" s="1104">
        <v>54.8</v>
      </c>
      <c r="N89" s="1104">
        <v>51.9</v>
      </c>
      <c r="O89" s="1104">
        <v>57.8</v>
      </c>
      <c r="P89" s="1104">
        <v>54.8</v>
      </c>
      <c r="Q89" s="1104">
        <v>51.8</v>
      </c>
      <c r="R89" s="1170">
        <v>57.8</v>
      </c>
      <c r="S89" s="481" t="s">
        <v>143</v>
      </c>
      <c r="T89" s="1098" t="s">
        <v>1321</v>
      </c>
      <c r="U89" s="1152">
        <v>81.5</v>
      </c>
      <c r="V89" s="1122">
        <v>78.099999999999994</v>
      </c>
      <c r="W89" s="1118">
        <v>85</v>
      </c>
      <c r="X89" s="1162">
        <v>57.9</v>
      </c>
      <c r="Y89" s="1162">
        <v>57.3</v>
      </c>
      <c r="Z89" s="1162">
        <v>58.5</v>
      </c>
      <c r="AA89" s="1162">
        <v>53.3</v>
      </c>
      <c r="AB89" s="1162">
        <v>56.3</v>
      </c>
      <c r="AC89" s="1162">
        <v>50.1</v>
      </c>
      <c r="AD89" s="1162">
        <v>4.5999999999999996</v>
      </c>
      <c r="AE89" s="1162">
        <v>1</v>
      </c>
      <c r="AF89" s="1162">
        <v>8.3000000000000007</v>
      </c>
      <c r="AG89" s="563">
        <v>10.6</v>
      </c>
      <c r="AH89" s="563">
        <v>14.8</v>
      </c>
      <c r="AI89" s="555">
        <v>5.8</v>
      </c>
      <c r="AJ89" s="564" t="s">
        <v>143</v>
      </c>
    </row>
    <row r="90" spans="2:44" s="878" customFormat="1" ht="22.5" customHeight="1">
      <c r="B90" s="1086" t="s">
        <v>1326</v>
      </c>
      <c r="C90" s="1168">
        <v>42.6</v>
      </c>
      <c r="D90" s="1104">
        <v>14.3</v>
      </c>
      <c r="E90" s="1096">
        <v>99.96</v>
      </c>
      <c r="F90" s="1167">
        <v>99.96</v>
      </c>
      <c r="G90" s="1104">
        <v>98.8</v>
      </c>
      <c r="H90" s="1104">
        <v>98.7</v>
      </c>
      <c r="I90" s="1104">
        <v>99</v>
      </c>
      <c r="J90" s="1104">
        <v>95.8</v>
      </c>
      <c r="K90" s="1104">
        <v>95.6</v>
      </c>
      <c r="L90" s="1104">
        <v>96</v>
      </c>
      <c r="M90" s="1104">
        <v>54.8</v>
      </c>
      <c r="N90" s="1104">
        <v>51.7</v>
      </c>
      <c r="O90" s="1104">
        <v>57.9</v>
      </c>
      <c r="P90" s="1104">
        <v>54.7</v>
      </c>
      <c r="Q90" s="1104">
        <v>51.7</v>
      </c>
      <c r="R90" s="1170">
        <v>57.9</v>
      </c>
      <c r="S90" s="481">
        <v>19</v>
      </c>
      <c r="T90" s="1086" t="s">
        <v>1326</v>
      </c>
      <c r="U90" s="1152">
        <v>82.8</v>
      </c>
      <c r="V90" s="1122">
        <v>79.599999999999994</v>
      </c>
      <c r="W90" s="1118">
        <v>86.2</v>
      </c>
      <c r="X90" s="1162">
        <v>58.1</v>
      </c>
      <c r="Y90" s="1162">
        <v>57.6</v>
      </c>
      <c r="Z90" s="1162">
        <v>58.7</v>
      </c>
      <c r="AA90" s="1162">
        <v>53.7</v>
      </c>
      <c r="AB90" s="1162">
        <v>56.6</v>
      </c>
      <c r="AC90" s="1162">
        <v>50.7</v>
      </c>
      <c r="AD90" s="1162">
        <v>4.4000000000000004</v>
      </c>
      <c r="AE90" s="1162">
        <v>1</v>
      </c>
      <c r="AF90" s="1162">
        <v>7.9</v>
      </c>
      <c r="AG90" s="563">
        <v>10.265105939343986</v>
      </c>
      <c r="AH90" s="563">
        <v>14.347000240683281</v>
      </c>
      <c r="AI90" s="555">
        <v>5.5324476489642924</v>
      </c>
      <c r="AJ90" s="564">
        <v>19</v>
      </c>
      <c r="AL90" s="467"/>
      <c r="AM90" s="467"/>
      <c r="AN90" s="467"/>
      <c r="AO90" s="467"/>
      <c r="AP90" s="467"/>
      <c r="AQ90" s="467"/>
    </row>
    <row r="91" spans="2:44" s="467" customFormat="1" ht="22.5" customHeight="1">
      <c r="B91" s="1239" t="s">
        <v>586</v>
      </c>
      <c r="C91" s="1240">
        <v>40.5</v>
      </c>
      <c r="D91" s="1104">
        <v>16.619849727999998</v>
      </c>
      <c r="E91" s="1257">
        <v>99.956825930999997</v>
      </c>
      <c r="F91" s="1167">
        <v>99.957497484000001</v>
      </c>
      <c r="G91" s="1104">
        <v>98.826632139980205</v>
      </c>
      <c r="H91" s="1104">
        <v>98.7</v>
      </c>
      <c r="I91" s="1104">
        <v>99</v>
      </c>
      <c r="J91" s="1104">
        <v>95.500833127963304</v>
      </c>
      <c r="K91" s="1104">
        <v>95.5</v>
      </c>
      <c r="L91" s="1104">
        <v>95.7</v>
      </c>
      <c r="M91" s="1104">
        <v>55.9</v>
      </c>
      <c r="N91" s="1104">
        <v>53.4</v>
      </c>
      <c r="O91" s="1104">
        <v>58.5</v>
      </c>
      <c r="P91" s="1104">
        <v>55.8</v>
      </c>
      <c r="Q91" s="1104">
        <v>53.3</v>
      </c>
      <c r="R91" s="1166">
        <v>58.4</v>
      </c>
      <c r="S91" s="1089">
        <v>20</v>
      </c>
      <c r="T91" s="1095" t="s">
        <v>586</v>
      </c>
      <c r="U91" s="1119">
        <v>83.5</v>
      </c>
      <c r="V91" s="1118">
        <v>80.7</v>
      </c>
      <c r="W91" s="1118">
        <v>86.4</v>
      </c>
      <c r="X91" s="1162">
        <v>58.6</v>
      </c>
      <c r="Y91" s="1162">
        <v>58.7</v>
      </c>
      <c r="Z91" s="1162">
        <v>58.6</v>
      </c>
      <c r="AA91" s="1162">
        <v>54.4</v>
      </c>
      <c r="AB91" s="1162">
        <v>57.7</v>
      </c>
      <c r="AC91" s="1162">
        <v>50.9</v>
      </c>
      <c r="AD91" s="1162">
        <v>4.2</v>
      </c>
      <c r="AE91" s="1162">
        <v>1</v>
      </c>
      <c r="AF91" s="1162">
        <v>7.6</v>
      </c>
      <c r="AG91" s="563">
        <v>10.1</v>
      </c>
      <c r="AH91" s="563">
        <v>14.2</v>
      </c>
      <c r="AI91" s="1258">
        <v>5.6</v>
      </c>
      <c r="AJ91" s="1237">
        <v>20</v>
      </c>
    </row>
    <row r="92" spans="2:44" s="467" customFormat="1" ht="22.5" customHeight="1">
      <c r="B92" s="1239" t="s">
        <v>1380</v>
      </c>
      <c r="C92" s="1240">
        <v>38.7326617456349</v>
      </c>
      <c r="D92" s="1104">
        <v>18.578226160362501</v>
      </c>
      <c r="E92" s="1257">
        <v>99.958353794731295</v>
      </c>
      <c r="F92" s="1167">
        <v>99.956863869256097</v>
      </c>
      <c r="G92" s="1104">
        <v>98.887730438867706</v>
      </c>
      <c r="H92" s="1104">
        <v>98.784143411569005</v>
      </c>
      <c r="I92" s="1104">
        <v>98.996182474986796</v>
      </c>
      <c r="J92" s="1104">
        <v>95.000600230450701</v>
      </c>
      <c r="K92" s="1104">
        <v>94.910737386804698</v>
      </c>
      <c r="L92" s="1104">
        <v>95.094683520791307</v>
      </c>
      <c r="M92" s="1104">
        <v>57.489305346491001</v>
      </c>
      <c r="N92" s="1104">
        <v>55.345679851608701</v>
      </c>
      <c r="O92" s="1104">
        <v>59.686764547767801</v>
      </c>
      <c r="P92" s="1104">
        <v>57.422153442591998</v>
      </c>
      <c r="Q92" s="1104">
        <v>55.285274494760699</v>
      </c>
      <c r="R92" s="1166">
        <v>59.612696668140103</v>
      </c>
      <c r="S92" s="1089">
        <v>21</v>
      </c>
      <c r="T92" s="1095" t="s">
        <v>1381</v>
      </c>
      <c r="U92" s="1264">
        <v>83.8</v>
      </c>
      <c r="V92" s="1118">
        <v>80.8</v>
      </c>
      <c r="W92" s="1118">
        <v>87</v>
      </c>
      <c r="X92" s="1162">
        <v>58.9</v>
      </c>
      <c r="Y92" s="1162">
        <v>59</v>
      </c>
      <c r="Z92" s="1162">
        <v>58.8</v>
      </c>
      <c r="AA92" s="1162">
        <v>54.9</v>
      </c>
      <c r="AB92" s="1162">
        <v>58.1</v>
      </c>
      <c r="AC92" s="1162">
        <v>51.7</v>
      </c>
      <c r="AD92" s="1162">
        <v>4.0038435492753397</v>
      </c>
      <c r="AE92" s="1162">
        <v>0.94955183900546003</v>
      </c>
      <c r="AF92" s="1162">
        <v>7.2021807027228197</v>
      </c>
      <c r="AG92" s="563">
        <v>10.5582004325488</v>
      </c>
      <c r="AH92" s="563">
        <v>14.6487154580688</v>
      </c>
      <c r="AI92" s="1258">
        <v>5.9260125492890303</v>
      </c>
      <c r="AJ92" s="1237">
        <v>21</v>
      </c>
    </row>
    <row r="93" spans="2:44" s="878" customFormat="1" ht="22.5" customHeight="1" thickBot="1">
      <c r="B93" s="1306" t="s">
        <v>1383</v>
      </c>
      <c r="C93" s="1307">
        <v>36.9</v>
      </c>
      <c r="D93" s="1308">
        <v>19.8</v>
      </c>
      <c r="E93" s="1309">
        <v>99.96</v>
      </c>
      <c r="F93" s="1310">
        <v>99.96</v>
      </c>
      <c r="G93" s="1308">
        <v>98.8</v>
      </c>
      <c r="H93" s="1308">
        <v>98.7</v>
      </c>
      <c r="I93" s="1308">
        <v>98.9</v>
      </c>
      <c r="J93" s="1308">
        <v>94.3</v>
      </c>
      <c r="K93" s="1308">
        <v>94.5</v>
      </c>
      <c r="L93" s="1308">
        <v>94.1</v>
      </c>
      <c r="M93" s="1308">
        <v>59.6</v>
      </c>
      <c r="N93" s="1308">
        <v>57.9</v>
      </c>
      <c r="O93" s="1308">
        <v>61.4</v>
      </c>
      <c r="P93" s="1308">
        <v>59.5</v>
      </c>
      <c r="Q93" s="1308">
        <v>57.8</v>
      </c>
      <c r="R93" s="1308">
        <v>61.3</v>
      </c>
      <c r="S93" s="1311">
        <v>22</v>
      </c>
      <c r="T93" s="1312" t="s">
        <v>1382</v>
      </c>
      <c r="U93" s="1313">
        <v>83.84086115483575</v>
      </c>
      <c r="V93" s="1314">
        <v>80.7</v>
      </c>
      <c r="W93" s="1314">
        <v>87.1</v>
      </c>
      <c r="X93" s="1315">
        <v>60.377691666257903</v>
      </c>
      <c r="Y93" s="1315">
        <v>60.6</v>
      </c>
      <c r="Z93" s="1315">
        <v>60.1</v>
      </c>
      <c r="AA93" s="1315">
        <v>56.64536669981316</v>
      </c>
      <c r="AB93" s="1315">
        <v>59.7</v>
      </c>
      <c r="AC93" s="1315">
        <v>53.4</v>
      </c>
      <c r="AD93" s="1315">
        <v>3.7323249664447484</v>
      </c>
      <c r="AE93" s="1315">
        <v>0.9</v>
      </c>
      <c r="AF93" s="1315">
        <v>6.7</v>
      </c>
      <c r="AG93" s="949">
        <v>10.6</v>
      </c>
      <c r="AH93" s="949">
        <v>15.1</v>
      </c>
      <c r="AI93" s="1316">
        <v>6.4</v>
      </c>
      <c r="AJ93" s="1317">
        <v>22</v>
      </c>
    </row>
    <row r="94" spans="2:44" s="499" customFormat="1" ht="13.5" customHeight="1">
      <c r="B94" s="498" t="s">
        <v>1200</v>
      </c>
      <c r="L94" s="500" t="s">
        <v>1201</v>
      </c>
      <c r="T94" s="566" t="s">
        <v>740</v>
      </c>
      <c r="U94" s="591"/>
      <c r="V94" s="591"/>
      <c r="W94" s="591"/>
      <c r="X94" s="592"/>
      <c r="Y94" s="592"/>
      <c r="Z94" s="592"/>
      <c r="AA94" s="592"/>
      <c r="AB94" s="592"/>
      <c r="AC94" s="593" t="s">
        <v>1143</v>
      </c>
      <c r="AD94" s="592"/>
      <c r="AE94" s="592"/>
      <c r="AF94" s="592"/>
      <c r="AG94" s="592"/>
      <c r="AH94" s="592"/>
      <c r="AI94" s="592"/>
      <c r="AJ94" s="592"/>
      <c r="AL94" s="497"/>
      <c r="AM94" s="497"/>
      <c r="AN94" s="497"/>
      <c r="AO94" s="497"/>
      <c r="AP94" s="497"/>
      <c r="AQ94" s="497"/>
    </row>
    <row r="95" spans="2:44" s="499" customFormat="1" ht="13.5" customHeight="1">
      <c r="B95" s="498" t="s">
        <v>1206</v>
      </c>
      <c r="L95" s="500" t="s">
        <v>1144</v>
      </c>
      <c r="T95" s="591" t="s">
        <v>1166</v>
      </c>
      <c r="U95" s="591"/>
      <c r="V95" s="591"/>
      <c r="W95" s="591"/>
      <c r="X95" s="592"/>
      <c r="Y95" s="592"/>
      <c r="Z95" s="592"/>
      <c r="AA95" s="592"/>
      <c r="AB95" s="592"/>
      <c r="AC95" s="593" t="s">
        <v>1145</v>
      </c>
      <c r="AD95" s="592"/>
      <c r="AE95" s="592"/>
      <c r="AF95" s="592"/>
      <c r="AG95" s="592"/>
      <c r="AH95" s="592"/>
      <c r="AI95" s="592"/>
      <c r="AJ95" s="592"/>
      <c r="AO95" s="1181"/>
      <c r="AP95" s="1181"/>
      <c r="AQ95" s="1181"/>
    </row>
    <row r="96" spans="2:44" s="499" customFormat="1" ht="13.5" customHeight="1">
      <c r="B96" s="498" t="s">
        <v>1207</v>
      </c>
      <c r="L96" s="502" t="s">
        <v>1146</v>
      </c>
      <c r="T96" s="594" t="s">
        <v>744</v>
      </c>
      <c r="U96" s="591"/>
      <c r="V96" s="591"/>
      <c r="W96" s="591"/>
      <c r="X96" s="592"/>
      <c r="Y96" s="592"/>
      <c r="Z96" s="592"/>
      <c r="AA96" s="592"/>
      <c r="AB96" s="592"/>
      <c r="AC96" s="595" t="s">
        <v>1147</v>
      </c>
      <c r="AD96" s="592"/>
      <c r="AE96" s="592"/>
      <c r="AF96" s="592"/>
      <c r="AG96" s="592"/>
      <c r="AH96" s="592"/>
      <c r="AI96" s="592"/>
      <c r="AJ96" s="592"/>
      <c r="AO96" s="966"/>
      <c r="AP96" s="966"/>
      <c r="AQ96" s="966"/>
    </row>
    <row r="97" spans="2:43" s="499" customFormat="1" ht="13.5" customHeight="1">
      <c r="B97" s="501" t="s">
        <v>1418</v>
      </c>
      <c r="L97" s="500" t="s">
        <v>1148</v>
      </c>
      <c r="T97" s="594" t="s">
        <v>746</v>
      </c>
      <c r="U97" s="591"/>
      <c r="V97" s="591"/>
      <c r="W97" s="591"/>
      <c r="X97" s="592"/>
      <c r="Y97" s="592"/>
      <c r="Z97" s="592"/>
      <c r="AA97" s="592"/>
      <c r="AB97" s="592"/>
      <c r="AC97" s="596" t="s">
        <v>1149</v>
      </c>
      <c r="AD97" s="592"/>
      <c r="AE97" s="592"/>
      <c r="AF97" s="592"/>
      <c r="AG97" s="592"/>
      <c r="AH97" s="592"/>
      <c r="AI97" s="592"/>
      <c r="AJ97" s="592"/>
      <c r="AO97" s="966"/>
      <c r="AP97" s="966"/>
      <c r="AQ97" s="966"/>
    </row>
    <row r="98" spans="2:43" s="499" customFormat="1" ht="13.5" customHeight="1">
      <c r="B98" s="498" t="s">
        <v>1208</v>
      </c>
      <c r="L98" s="502" t="s">
        <v>1150</v>
      </c>
      <c r="T98" s="594" t="s">
        <v>748</v>
      </c>
      <c r="U98" s="591"/>
      <c r="V98" s="591"/>
      <c r="W98" s="591"/>
      <c r="X98" s="592"/>
      <c r="Y98" s="592"/>
      <c r="Z98" s="592"/>
      <c r="AA98" s="592"/>
      <c r="AB98" s="592"/>
      <c r="AC98" s="597" t="s">
        <v>1151</v>
      </c>
      <c r="AD98" s="592"/>
      <c r="AE98" s="592"/>
      <c r="AF98" s="592"/>
      <c r="AG98" s="592"/>
      <c r="AH98" s="592"/>
      <c r="AI98" s="592"/>
      <c r="AJ98" s="592"/>
    </row>
    <row r="99" spans="2:43" ht="13.5" customHeight="1">
      <c r="B99" s="503" t="s">
        <v>1419</v>
      </c>
      <c r="L99" s="500" t="s">
        <v>1152</v>
      </c>
      <c r="T99" s="594" t="s">
        <v>750</v>
      </c>
      <c r="U99" s="591"/>
      <c r="V99" s="591"/>
      <c r="W99" s="591"/>
      <c r="X99" s="592"/>
      <c r="Y99" s="592"/>
      <c r="Z99" s="592"/>
      <c r="AA99" s="592"/>
      <c r="AB99" s="592"/>
      <c r="AC99" s="597" t="s">
        <v>1153</v>
      </c>
      <c r="AD99" s="592"/>
      <c r="AE99" s="592"/>
      <c r="AF99" s="592"/>
      <c r="AG99" s="592"/>
      <c r="AH99" s="592"/>
      <c r="AI99" s="592"/>
      <c r="AJ99" s="592"/>
      <c r="AL99" s="499"/>
      <c r="AM99" s="499"/>
      <c r="AN99" s="499"/>
      <c r="AO99" s="1182"/>
      <c r="AP99" s="1182"/>
      <c r="AQ99" s="1182"/>
    </row>
    <row r="100" spans="2:43">
      <c r="L100" s="499"/>
      <c r="T100" s="591" t="s">
        <v>752</v>
      </c>
      <c r="U100" s="591"/>
      <c r="V100" s="591"/>
      <c r="W100" s="591"/>
      <c r="X100" s="592"/>
      <c r="Y100" s="592"/>
      <c r="Z100" s="592"/>
      <c r="AA100" s="592"/>
      <c r="AB100" s="592"/>
      <c r="AC100" s="598" t="s">
        <v>1154</v>
      </c>
      <c r="AD100" s="592"/>
      <c r="AE100" s="592"/>
      <c r="AF100" s="592"/>
      <c r="AG100" s="592"/>
      <c r="AH100" s="592"/>
      <c r="AI100" s="592"/>
      <c r="AJ100" s="592"/>
    </row>
    <row r="101" spans="2:43">
      <c r="B101" s="499" t="s">
        <v>1155</v>
      </c>
      <c r="F101" s="1318"/>
      <c r="T101" s="594" t="s">
        <v>1167</v>
      </c>
      <c r="U101" s="591"/>
      <c r="V101" s="591"/>
      <c r="W101" s="591"/>
      <c r="X101" s="592"/>
      <c r="Y101" s="592"/>
      <c r="Z101" s="592"/>
      <c r="AA101" s="592"/>
      <c r="AB101" s="592"/>
      <c r="AC101" s="592"/>
      <c r="AD101" s="592"/>
      <c r="AE101" s="592"/>
      <c r="AF101" s="592"/>
      <c r="AG101" s="592"/>
      <c r="AH101" s="592"/>
      <c r="AI101" s="592"/>
      <c r="AJ101" s="592"/>
    </row>
    <row r="102" spans="2:43">
      <c r="H102" s="1319"/>
      <c r="T102" s="591"/>
      <c r="AI102" s="1246"/>
    </row>
    <row r="103" spans="2:43" ht="18.75">
      <c r="F103" s="1243"/>
      <c r="AI103" s="1246"/>
    </row>
    <row r="104" spans="2:43">
      <c r="F104" s="1320"/>
      <c r="AI104" s="1249"/>
    </row>
    <row r="105" spans="2:43">
      <c r="C105" s="1321"/>
      <c r="D105" s="1251"/>
      <c r="K105" s="1322"/>
      <c r="X105" s="1248"/>
      <c r="Y105" s="1248"/>
      <c r="AA105" s="1248"/>
    </row>
    <row r="106" spans="2:43">
      <c r="G106" s="1318"/>
      <c r="P106" s="1318"/>
      <c r="AF106" s="497"/>
      <c r="AG106" s="497"/>
      <c r="AH106" s="497"/>
      <c r="AI106" s="497"/>
      <c r="AJ106" s="497"/>
    </row>
    <row r="107" spans="2:43">
      <c r="D107" s="1318"/>
      <c r="K107" s="1320"/>
      <c r="M107" s="1318"/>
      <c r="N107" s="1320"/>
      <c r="P107" s="1318"/>
      <c r="S107" s="590"/>
      <c r="Y107" s="1247"/>
      <c r="AA107" s="1249"/>
      <c r="AC107" s="1247"/>
      <c r="AH107" s="497"/>
      <c r="AI107" s="497"/>
      <c r="AJ107" s="497"/>
    </row>
    <row r="108" spans="2:43">
      <c r="Q108" s="590"/>
      <c r="R108" s="590"/>
      <c r="S108" s="590"/>
      <c r="T108" s="1246"/>
      <c r="V108" s="1244"/>
      <c r="X108" s="1245"/>
      <c r="AF108" s="497"/>
      <c r="AG108" s="497"/>
      <c r="AH108" s="497"/>
      <c r="AI108" s="497"/>
      <c r="AJ108" s="497"/>
    </row>
    <row r="109" spans="2:43">
      <c r="T109" s="497"/>
      <c r="AC109" s="497"/>
      <c r="AD109" s="497"/>
      <c r="AE109" s="497"/>
      <c r="AF109" s="497"/>
      <c r="AG109" s="497"/>
      <c r="AI109" s="497"/>
      <c r="AJ109" s="497"/>
    </row>
    <row r="110" spans="2:43">
      <c r="T110" s="497"/>
      <c r="U110" s="497"/>
      <c r="V110" s="497"/>
      <c r="AD110" s="497"/>
      <c r="AE110" s="497"/>
      <c r="AF110" s="497"/>
      <c r="AG110" s="497"/>
      <c r="AH110" s="967"/>
      <c r="AI110" s="967"/>
      <c r="AJ110" s="967"/>
    </row>
    <row r="111" spans="2:43">
      <c r="N111" s="1323"/>
      <c r="P111" s="1324"/>
      <c r="Q111" s="1324"/>
      <c r="R111" s="1324"/>
      <c r="S111" s="1324"/>
      <c r="T111" s="1324"/>
      <c r="U111" s="1323"/>
      <c r="V111" s="497"/>
      <c r="W111" s="497"/>
      <c r="AA111" s="1183"/>
      <c r="AD111" s="1184"/>
      <c r="AE111" s="1184"/>
      <c r="AF111" s="1185"/>
      <c r="AG111" s="1185"/>
      <c r="AH111" s="1185"/>
    </row>
    <row r="112" spans="2:43" s="1323" customFormat="1">
      <c r="F112" s="1325"/>
      <c r="P112" s="1326"/>
      <c r="S112" s="1326"/>
      <c r="AA112" s="1186"/>
      <c r="AB112" s="1186"/>
      <c r="AC112" s="1187"/>
      <c r="AD112" s="1188"/>
      <c r="AE112" s="1188"/>
      <c r="AF112" s="1188"/>
      <c r="AG112" s="1188"/>
      <c r="AK112" s="1187"/>
      <c r="AL112" s="497"/>
      <c r="AM112" s="497"/>
      <c r="AN112" s="497"/>
      <c r="AO112" s="497"/>
      <c r="AP112" s="497"/>
      <c r="AQ112" s="497"/>
    </row>
    <row r="113" spans="4:43" s="1327" customFormat="1" ht="14.25">
      <c r="L113" s="1323"/>
      <c r="M113" s="1323"/>
      <c r="N113" s="1323"/>
      <c r="O113" s="1323"/>
      <c r="U113" s="1323"/>
      <c r="AA113" s="1187"/>
      <c r="AB113" s="1187"/>
      <c r="AC113" s="1187"/>
      <c r="AD113" s="1188"/>
      <c r="AE113" s="1188"/>
      <c r="AF113" s="1188"/>
      <c r="AG113" s="1188"/>
      <c r="AH113" s="467"/>
      <c r="AI113" s="467"/>
      <c r="AJ113" s="467"/>
      <c r="AK113" s="1187"/>
      <c r="AL113" s="1187"/>
      <c r="AM113" s="1187"/>
      <c r="AN113" s="1187"/>
      <c r="AO113" s="1187"/>
      <c r="AP113" s="1187"/>
      <c r="AQ113" s="1323"/>
    </row>
    <row r="114" spans="4:43" s="1327" customFormat="1">
      <c r="I114" s="497"/>
      <c r="J114" s="497"/>
      <c r="K114" s="497"/>
      <c r="L114" s="497"/>
      <c r="M114" s="497"/>
      <c r="N114" s="497"/>
      <c r="O114" s="497"/>
      <c r="AA114" s="590"/>
      <c r="AB114" s="1187"/>
      <c r="AC114" s="1187"/>
      <c r="AD114" s="1188"/>
      <c r="AE114" s="1188"/>
      <c r="AF114" s="1188"/>
      <c r="AG114" s="1188"/>
      <c r="AK114" s="1187"/>
      <c r="AL114" s="1187"/>
      <c r="AM114" s="1187"/>
      <c r="AN114" s="1187"/>
      <c r="AO114" s="1187"/>
      <c r="AP114" s="1187"/>
    </row>
    <row r="115" spans="4:43">
      <c r="D115" s="1327"/>
      <c r="E115" s="1327"/>
      <c r="F115" s="1327"/>
      <c r="G115" s="1327"/>
      <c r="H115" s="1327"/>
      <c r="T115" s="497"/>
      <c r="U115" s="497"/>
      <c r="V115" s="497"/>
      <c r="W115" s="1327"/>
      <c r="X115" s="497"/>
      <c r="Y115" s="497"/>
      <c r="Z115" s="497"/>
      <c r="AD115" s="1185"/>
      <c r="AE115" s="1185"/>
      <c r="AF115" s="1185"/>
      <c r="AG115" s="1185"/>
      <c r="AH115" s="1185"/>
      <c r="AK115" s="590"/>
      <c r="AL115" s="1187"/>
      <c r="AM115" s="1187"/>
      <c r="AN115" s="1187"/>
      <c r="AO115" s="1187"/>
      <c r="AP115" s="1187"/>
      <c r="AQ115" s="1327"/>
    </row>
    <row r="116" spans="4:43">
      <c r="E116" s="1327"/>
      <c r="F116" s="1327"/>
      <c r="G116" s="1327"/>
      <c r="H116" s="1327"/>
      <c r="T116" s="497"/>
      <c r="U116" s="497"/>
      <c r="V116" s="497"/>
      <c r="W116" s="497"/>
      <c r="X116" s="497"/>
      <c r="Y116" s="497"/>
      <c r="Z116" s="497"/>
      <c r="AD116" s="1185"/>
      <c r="AE116" s="1185"/>
      <c r="AF116" s="1185"/>
      <c r="AG116" s="1185"/>
      <c r="AH116" s="1185"/>
      <c r="AK116" s="590"/>
      <c r="AL116" s="590"/>
      <c r="AM116" s="590"/>
      <c r="AN116" s="590"/>
      <c r="AO116" s="590"/>
      <c r="AP116" s="590"/>
    </row>
    <row r="117" spans="4:43">
      <c r="E117" s="1327"/>
      <c r="F117" s="1327"/>
      <c r="G117" s="1327"/>
      <c r="H117" s="1327"/>
      <c r="T117" s="497"/>
      <c r="U117" s="497"/>
      <c r="V117" s="497"/>
      <c r="W117" s="497"/>
      <c r="X117" s="497"/>
      <c r="Y117" s="497"/>
      <c r="Z117" s="497"/>
      <c r="AD117" s="1185"/>
      <c r="AE117" s="1185"/>
      <c r="AF117" s="1185"/>
      <c r="AG117" s="1185"/>
      <c r="AH117" s="1185"/>
      <c r="AK117" s="590"/>
      <c r="AL117" s="590"/>
      <c r="AM117" s="590"/>
      <c r="AN117" s="590"/>
      <c r="AO117" s="590"/>
      <c r="AP117" s="590"/>
    </row>
    <row r="118" spans="4:43">
      <c r="E118" s="1327"/>
      <c r="F118" s="1327"/>
      <c r="G118" s="1327"/>
      <c r="H118" s="1327"/>
      <c r="T118" s="497"/>
      <c r="U118" s="497"/>
      <c r="V118" s="497"/>
      <c r="W118" s="497"/>
      <c r="X118" s="497"/>
      <c r="Y118" s="497"/>
      <c r="Z118" s="497"/>
      <c r="AD118" s="1185"/>
      <c r="AE118" s="1185"/>
      <c r="AF118" s="1185"/>
      <c r="AG118" s="1185"/>
      <c r="AH118" s="1185"/>
      <c r="AK118" s="590"/>
      <c r="AL118" s="590"/>
      <c r="AM118" s="590"/>
      <c r="AN118" s="590"/>
      <c r="AO118" s="590"/>
      <c r="AP118" s="590"/>
    </row>
    <row r="119" spans="4:43">
      <c r="E119" s="1327"/>
      <c r="F119" s="1327"/>
      <c r="G119" s="1327"/>
      <c r="H119" s="1327"/>
      <c r="K119" s="1327"/>
      <c r="T119" s="497"/>
      <c r="U119" s="497"/>
      <c r="V119" s="497"/>
      <c r="W119" s="497"/>
      <c r="X119" s="497"/>
      <c r="Y119" s="497"/>
      <c r="Z119" s="497"/>
      <c r="AD119" s="1185"/>
      <c r="AE119" s="1185"/>
      <c r="AF119" s="1185"/>
      <c r="AG119" s="1185"/>
      <c r="AH119" s="1185"/>
      <c r="AK119" s="590"/>
      <c r="AL119" s="590"/>
      <c r="AM119" s="590"/>
      <c r="AN119" s="590"/>
      <c r="AO119" s="590"/>
      <c r="AP119" s="590"/>
    </row>
    <row r="120" spans="4:43">
      <c r="D120" s="1327"/>
      <c r="E120" s="1327"/>
      <c r="F120" s="1327"/>
      <c r="G120" s="1327"/>
      <c r="H120" s="1327"/>
      <c r="P120" s="1328"/>
      <c r="S120" s="590"/>
      <c r="T120" s="497"/>
      <c r="U120" s="497"/>
      <c r="V120" s="497"/>
      <c r="W120" s="497"/>
      <c r="X120" s="497"/>
      <c r="Y120" s="497"/>
      <c r="Z120" s="497"/>
      <c r="AD120" s="1185"/>
      <c r="AE120" s="1185"/>
      <c r="AF120" s="1185"/>
      <c r="AG120" s="1185"/>
      <c r="AH120" s="1185"/>
      <c r="AK120" s="590"/>
      <c r="AL120" s="590"/>
      <c r="AM120" s="590"/>
      <c r="AN120" s="590"/>
      <c r="AO120" s="590"/>
      <c r="AP120" s="590"/>
    </row>
    <row r="121" spans="4:43">
      <c r="D121" s="1327"/>
      <c r="E121" s="1327"/>
      <c r="F121" s="1327"/>
      <c r="G121" s="1327"/>
      <c r="H121" s="1327"/>
      <c r="T121" s="497"/>
      <c r="U121" s="497"/>
      <c r="V121" s="497"/>
      <c r="W121" s="497"/>
      <c r="X121" s="497"/>
      <c r="Y121" s="497"/>
      <c r="Z121" s="497"/>
      <c r="AD121" s="1185"/>
      <c r="AE121" s="1185"/>
      <c r="AF121" s="1185"/>
      <c r="AG121" s="1185"/>
      <c r="AH121" s="1185"/>
      <c r="AK121" s="590"/>
      <c r="AL121" s="590"/>
      <c r="AM121" s="590"/>
      <c r="AN121" s="590"/>
      <c r="AO121" s="590"/>
      <c r="AP121" s="590"/>
    </row>
    <row r="122" spans="4:43">
      <c r="D122" s="1327"/>
      <c r="E122" s="1327"/>
      <c r="F122" s="1327"/>
      <c r="G122" s="1327"/>
      <c r="H122" s="1327"/>
      <c r="T122" s="497"/>
      <c r="U122" s="497"/>
      <c r="V122" s="497"/>
      <c r="W122" s="497"/>
      <c r="X122" s="497"/>
      <c r="Y122" s="497"/>
      <c r="Z122" s="497"/>
      <c r="AD122" s="1185"/>
      <c r="AE122" s="1185"/>
      <c r="AF122" s="1185"/>
      <c r="AG122" s="1185"/>
      <c r="AH122" s="1185"/>
      <c r="AK122" s="590"/>
      <c r="AL122" s="590"/>
      <c r="AM122" s="590"/>
      <c r="AN122" s="590"/>
      <c r="AO122" s="590"/>
      <c r="AP122" s="590"/>
    </row>
    <row r="123" spans="4:43">
      <c r="D123" s="1327"/>
      <c r="E123" s="1327"/>
      <c r="F123" s="1327"/>
      <c r="G123" s="1327"/>
      <c r="H123" s="1327"/>
      <c r="P123" s="1328"/>
      <c r="T123" s="497"/>
      <c r="U123" s="497"/>
      <c r="V123" s="497"/>
      <c r="W123" s="497"/>
      <c r="X123" s="497"/>
      <c r="Y123" s="497"/>
      <c r="Z123" s="497"/>
      <c r="AD123" s="1185"/>
      <c r="AE123" s="1185"/>
      <c r="AF123" s="1185"/>
      <c r="AG123" s="1185"/>
      <c r="AH123" s="1185"/>
      <c r="AK123" s="590"/>
      <c r="AL123" s="590"/>
      <c r="AM123" s="590"/>
      <c r="AN123" s="590"/>
      <c r="AO123" s="590"/>
      <c r="AP123" s="590"/>
    </row>
    <row r="124" spans="4:43">
      <c r="D124" s="1327"/>
      <c r="E124" s="1327"/>
      <c r="F124" s="1327"/>
      <c r="G124" s="1327"/>
      <c r="H124" s="1327"/>
      <c r="T124" s="497"/>
      <c r="U124" s="497"/>
      <c r="V124" s="497"/>
      <c r="W124" s="497"/>
      <c r="X124" s="497"/>
      <c r="Y124" s="497"/>
      <c r="Z124" s="497"/>
      <c r="AD124" s="1185"/>
      <c r="AE124" s="1185"/>
      <c r="AF124" s="1185"/>
      <c r="AG124" s="1185"/>
      <c r="AH124" s="1185"/>
      <c r="AK124" s="590"/>
      <c r="AL124" s="590"/>
      <c r="AM124" s="590"/>
      <c r="AN124" s="590"/>
      <c r="AO124" s="590"/>
      <c r="AP124" s="590"/>
    </row>
    <row r="125" spans="4:43">
      <c r="D125" s="1327"/>
      <c r="E125" s="1327"/>
      <c r="F125" s="1327"/>
      <c r="G125" s="1327"/>
      <c r="H125" s="1327"/>
      <c r="T125" s="497"/>
      <c r="U125" s="497"/>
      <c r="V125" s="497"/>
      <c r="W125" s="497"/>
      <c r="X125" s="497"/>
      <c r="Y125" s="497"/>
      <c r="Z125" s="497"/>
      <c r="AA125" s="1187"/>
      <c r="AB125" s="1187"/>
      <c r="AD125" s="1188"/>
      <c r="AE125" s="1188"/>
      <c r="AF125" s="1188"/>
      <c r="AG125" s="1188"/>
      <c r="AH125" s="1188"/>
      <c r="AI125" s="1187"/>
      <c r="AK125" s="590"/>
      <c r="AL125" s="590"/>
      <c r="AM125" s="590"/>
      <c r="AN125" s="590"/>
      <c r="AO125" s="590"/>
      <c r="AP125" s="590"/>
    </row>
    <row r="126" spans="4:43">
      <c r="D126" s="1327"/>
      <c r="E126" s="1327"/>
      <c r="F126" s="1327"/>
      <c r="G126" s="1327"/>
      <c r="H126" s="1327"/>
      <c r="T126" s="497"/>
      <c r="U126" s="497"/>
      <c r="V126" s="497"/>
      <c r="W126" s="1327"/>
      <c r="X126" s="497"/>
      <c r="Y126" s="497"/>
      <c r="Z126" s="497"/>
      <c r="AD126" s="1185"/>
      <c r="AE126" s="1185"/>
      <c r="AF126" s="1185"/>
      <c r="AG126" s="1185"/>
      <c r="AH126" s="1185"/>
      <c r="AK126" s="590"/>
      <c r="AL126" s="590"/>
      <c r="AM126" s="590"/>
      <c r="AN126" s="590"/>
      <c r="AO126" s="590"/>
      <c r="AP126" s="590"/>
    </row>
    <row r="127" spans="4:43">
      <c r="D127" s="1327"/>
      <c r="E127" s="1327"/>
      <c r="F127" s="1327"/>
      <c r="G127" s="1327"/>
      <c r="H127" s="1327"/>
      <c r="T127" s="497"/>
      <c r="U127" s="497"/>
      <c r="V127" s="497"/>
      <c r="W127" s="497"/>
      <c r="X127" s="497"/>
      <c r="Y127" s="497"/>
      <c r="Z127" s="497"/>
      <c r="AD127" s="1185"/>
      <c r="AE127" s="1185"/>
      <c r="AF127" s="1185"/>
      <c r="AG127" s="1185"/>
      <c r="AH127" s="1185"/>
      <c r="AK127" s="590"/>
      <c r="AL127" s="590"/>
      <c r="AM127" s="590"/>
      <c r="AN127" s="590"/>
      <c r="AO127" s="590"/>
      <c r="AP127" s="590"/>
    </row>
    <row r="128" spans="4:43">
      <c r="D128" s="1327"/>
      <c r="E128" s="1327"/>
      <c r="F128" s="1327"/>
      <c r="G128" s="1327"/>
      <c r="H128" s="1327"/>
      <c r="T128" s="497"/>
      <c r="U128" s="497"/>
      <c r="V128" s="497"/>
      <c r="W128" s="497"/>
      <c r="X128" s="497"/>
      <c r="Y128" s="497"/>
      <c r="Z128" s="497"/>
      <c r="AD128" s="1185"/>
      <c r="AE128" s="1185"/>
      <c r="AF128" s="1185"/>
      <c r="AG128" s="1185"/>
      <c r="AH128" s="1185"/>
      <c r="AK128" s="590"/>
      <c r="AL128" s="590"/>
      <c r="AM128" s="590"/>
      <c r="AN128" s="590"/>
      <c r="AO128" s="590"/>
      <c r="AP128" s="590"/>
    </row>
    <row r="129" spans="4:42">
      <c r="D129" s="1327"/>
      <c r="E129" s="1327"/>
      <c r="F129" s="1327"/>
      <c r="G129" s="1327"/>
      <c r="H129" s="1327"/>
      <c r="T129" s="497"/>
      <c r="U129" s="497"/>
      <c r="V129" s="497"/>
      <c r="W129" s="497"/>
      <c r="X129" s="497"/>
      <c r="Y129" s="497"/>
      <c r="Z129" s="497"/>
      <c r="AD129" s="1185"/>
      <c r="AE129" s="1185"/>
      <c r="AF129" s="1185"/>
      <c r="AG129" s="1185"/>
      <c r="AH129" s="1185"/>
      <c r="AK129" s="590"/>
      <c r="AL129" s="590"/>
      <c r="AM129" s="590"/>
      <c r="AN129" s="590"/>
      <c r="AO129" s="590"/>
      <c r="AP129" s="590"/>
    </row>
    <row r="130" spans="4:42">
      <c r="D130" s="1327"/>
      <c r="E130" s="1327"/>
      <c r="F130" s="1327"/>
      <c r="G130" s="1327"/>
      <c r="H130" s="1327"/>
      <c r="T130" s="497"/>
      <c r="U130" s="497"/>
      <c r="V130" s="497"/>
      <c r="W130" s="497"/>
      <c r="X130" s="497"/>
      <c r="Y130" s="497"/>
      <c r="Z130" s="497"/>
      <c r="AD130" s="1185"/>
      <c r="AE130" s="1185"/>
      <c r="AF130" s="1185"/>
      <c r="AG130" s="1185"/>
      <c r="AH130" s="1185"/>
      <c r="AK130" s="590"/>
      <c r="AL130" s="590"/>
      <c r="AM130" s="590"/>
      <c r="AN130" s="590"/>
      <c r="AO130" s="590"/>
      <c r="AP130" s="590"/>
    </row>
    <row r="131" spans="4:42">
      <c r="D131" s="1327"/>
      <c r="E131" s="1327"/>
      <c r="F131" s="1327"/>
      <c r="G131" s="1327"/>
      <c r="H131" s="1327"/>
      <c r="P131" s="1328"/>
      <c r="S131" s="590"/>
      <c r="T131" s="497"/>
      <c r="U131" s="497"/>
      <c r="V131" s="497"/>
      <c r="W131" s="497"/>
      <c r="X131" s="497"/>
      <c r="Y131" s="497"/>
      <c r="Z131" s="497"/>
      <c r="AD131" s="1185"/>
      <c r="AE131" s="1185"/>
      <c r="AF131" s="1185"/>
      <c r="AG131" s="1185"/>
      <c r="AH131" s="1185"/>
      <c r="AK131" s="590"/>
      <c r="AL131" s="590"/>
      <c r="AM131" s="590"/>
      <c r="AN131" s="590"/>
      <c r="AO131" s="590"/>
      <c r="AP131" s="590"/>
    </row>
    <row r="132" spans="4:42">
      <c r="D132" s="1327"/>
      <c r="E132" s="1327"/>
      <c r="F132" s="1327"/>
      <c r="G132" s="1327"/>
      <c r="H132" s="1327"/>
      <c r="T132" s="497"/>
      <c r="U132" s="497"/>
      <c r="V132" s="497"/>
      <c r="W132" s="497"/>
      <c r="X132" s="497"/>
      <c r="Y132" s="497"/>
      <c r="Z132" s="497"/>
      <c r="AD132" s="1185"/>
      <c r="AE132" s="1185"/>
      <c r="AF132" s="1185"/>
      <c r="AG132" s="1185"/>
      <c r="AH132" s="1185"/>
      <c r="AK132" s="590"/>
      <c r="AL132" s="590"/>
      <c r="AM132" s="590"/>
      <c r="AN132" s="590"/>
      <c r="AO132" s="590"/>
      <c r="AP132" s="590"/>
    </row>
    <row r="133" spans="4:42">
      <c r="D133" s="1327"/>
      <c r="E133" s="1327"/>
      <c r="F133" s="1327"/>
      <c r="G133" s="1327"/>
      <c r="H133" s="1327"/>
      <c r="T133" s="497"/>
      <c r="U133" s="497"/>
      <c r="V133" s="497"/>
      <c r="W133" s="497"/>
      <c r="X133" s="497"/>
      <c r="Y133" s="497"/>
      <c r="Z133" s="497"/>
      <c r="AD133" s="1185"/>
      <c r="AE133" s="1185"/>
      <c r="AF133" s="1185"/>
      <c r="AG133" s="1185"/>
      <c r="AH133" s="1185"/>
      <c r="AK133" s="590"/>
      <c r="AL133" s="590"/>
      <c r="AM133" s="590"/>
      <c r="AN133" s="590"/>
      <c r="AO133" s="590"/>
      <c r="AP133" s="590"/>
    </row>
    <row r="134" spans="4:42">
      <c r="D134" s="1327"/>
      <c r="E134" s="1327"/>
      <c r="F134" s="1327"/>
      <c r="G134" s="1327"/>
      <c r="H134" s="1327"/>
      <c r="P134" s="1328"/>
      <c r="T134" s="497"/>
      <c r="U134" s="497"/>
      <c r="V134" s="497"/>
      <c r="W134" s="497"/>
      <c r="X134" s="497"/>
      <c r="Y134" s="497"/>
      <c r="Z134" s="497"/>
      <c r="AD134" s="1185"/>
      <c r="AE134" s="1185"/>
      <c r="AF134" s="1185"/>
      <c r="AG134" s="1185"/>
      <c r="AH134" s="1185"/>
      <c r="AK134" s="590"/>
      <c r="AL134" s="590"/>
      <c r="AM134" s="590"/>
      <c r="AN134" s="590"/>
      <c r="AO134" s="590"/>
      <c r="AP134" s="590"/>
    </row>
    <row r="135" spans="4:42">
      <c r="D135" s="1327"/>
      <c r="E135" s="1327"/>
      <c r="F135" s="1327"/>
      <c r="G135" s="1327"/>
      <c r="H135" s="1327"/>
      <c r="P135" s="1328"/>
      <c r="T135" s="497"/>
      <c r="U135" s="497"/>
      <c r="V135" s="497"/>
      <c r="W135" s="497"/>
      <c r="X135" s="497"/>
      <c r="Y135" s="497"/>
      <c r="Z135" s="497"/>
      <c r="AD135" s="1185"/>
      <c r="AE135" s="1185"/>
      <c r="AF135" s="1185"/>
      <c r="AG135" s="1185"/>
      <c r="AH135" s="1185"/>
      <c r="AK135" s="590"/>
      <c r="AL135" s="590"/>
      <c r="AM135" s="590"/>
      <c r="AN135" s="590"/>
      <c r="AO135" s="590"/>
      <c r="AP135" s="590"/>
    </row>
    <row r="136" spans="4:42">
      <c r="D136" s="1327"/>
      <c r="E136" s="1327"/>
      <c r="F136" s="1327"/>
      <c r="G136" s="1327"/>
      <c r="H136" s="1327"/>
      <c r="T136" s="497"/>
      <c r="U136" s="497"/>
      <c r="V136" s="497"/>
      <c r="W136" s="497"/>
      <c r="X136" s="497"/>
      <c r="Y136" s="497"/>
      <c r="Z136" s="497"/>
      <c r="AA136" s="1187"/>
      <c r="AB136" s="1187"/>
      <c r="AD136" s="1188"/>
      <c r="AE136" s="1188"/>
      <c r="AF136" s="1188"/>
      <c r="AG136" s="1188"/>
      <c r="AH136" s="1188"/>
      <c r="AI136" s="1187"/>
      <c r="AK136" s="590"/>
      <c r="AL136" s="590"/>
      <c r="AM136" s="590"/>
      <c r="AN136" s="590"/>
      <c r="AO136" s="590"/>
      <c r="AP136" s="590"/>
    </row>
    <row r="137" spans="4:42">
      <c r="D137" s="1327"/>
      <c r="E137" s="1327"/>
      <c r="F137" s="1327"/>
      <c r="G137" s="1327"/>
      <c r="H137" s="1327"/>
      <c r="T137" s="497"/>
      <c r="U137" s="497"/>
      <c r="V137" s="497"/>
      <c r="W137" s="1327"/>
      <c r="X137" s="497"/>
      <c r="Y137" s="497"/>
      <c r="Z137" s="497"/>
      <c r="AD137" s="1185"/>
      <c r="AE137" s="1185"/>
      <c r="AF137" s="1185"/>
      <c r="AG137" s="1185"/>
      <c r="AH137" s="1185"/>
      <c r="AK137" s="590"/>
      <c r="AL137" s="590"/>
      <c r="AM137" s="590"/>
      <c r="AN137" s="590"/>
      <c r="AO137" s="590"/>
      <c r="AP137" s="590"/>
    </row>
    <row r="138" spans="4:42">
      <c r="D138" s="1327"/>
      <c r="E138" s="1327"/>
      <c r="F138" s="1327"/>
      <c r="G138" s="1327"/>
      <c r="H138" s="1327"/>
      <c r="T138" s="497"/>
      <c r="U138" s="497"/>
      <c r="V138" s="497"/>
      <c r="W138" s="497"/>
      <c r="X138" s="497"/>
      <c r="Y138" s="497"/>
      <c r="Z138" s="497"/>
      <c r="AD138" s="1185"/>
      <c r="AE138" s="1185"/>
      <c r="AF138" s="1185"/>
      <c r="AG138" s="1185"/>
      <c r="AH138" s="1185"/>
      <c r="AK138" s="590"/>
      <c r="AL138" s="590"/>
      <c r="AM138" s="590"/>
      <c r="AN138" s="590"/>
      <c r="AO138" s="590"/>
      <c r="AP138" s="590"/>
    </row>
    <row r="139" spans="4:42">
      <c r="D139" s="1327"/>
      <c r="E139" s="1327"/>
      <c r="F139" s="1327"/>
      <c r="G139" s="1327"/>
      <c r="H139" s="1327"/>
      <c r="T139" s="497"/>
      <c r="U139" s="497"/>
      <c r="V139" s="497"/>
      <c r="W139" s="497"/>
      <c r="X139" s="497"/>
      <c r="Y139" s="497"/>
      <c r="Z139" s="497"/>
      <c r="AD139" s="1185"/>
      <c r="AE139" s="1185"/>
      <c r="AF139" s="1185"/>
      <c r="AG139" s="1185"/>
      <c r="AH139" s="1185"/>
      <c r="AK139" s="590"/>
      <c r="AL139" s="590"/>
      <c r="AM139" s="590"/>
      <c r="AN139" s="590"/>
      <c r="AO139" s="590"/>
      <c r="AP139" s="590"/>
    </row>
    <row r="140" spans="4:42">
      <c r="D140" s="1327"/>
      <c r="E140" s="1327"/>
      <c r="F140" s="1327"/>
      <c r="G140" s="1327"/>
      <c r="H140" s="1327"/>
      <c r="T140" s="497"/>
      <c r="U140" s="497"/>
      <c r="V140" s="497"/>
      <c r="W140" s="497"/>
      <c r="X140" s="497"/>
      <c r="Y140" s="497"/>
      <c r="Z140" s="497"/>
      <c r="AD140" s="1185"/>
      <c r="AE140" s="1185"/>
      <c r="AF140" s="1185"/>
      <c r="AG140" s="1185"/>
      <c r="AH140" s="1185"/>
      <c r="AK140" s="590"/>
      <c r="AL140" s="590"/>
      <c r="AM140" s="590"/>
      <c r="AN140" s="590"/>
      <c r="AO140" s="590"/>
      <c r="AP140" s="590"/>
    </row>
    <row r="141" spans="4:42">
      <c r="D141" s="1327"/>
      <c r="E141" s="1327"/>
      <c r="F141" s="1327"/>
      <c r="G141" s="1327"/>
      <c r="H141" s="1327"/>
      <c r="T141" s="497"/>
      <c r="U141" s="497"/>
      <c r="V141" s="497"/>
      <c r="W141" s="497"/>
      <c r="X141" s="497"/>
      <c r="Y141" s="497"/>
      <c r="Z141" s="497"/>
      <c r="AD141" s="1185"/>
      <c r="AE141" s="1185"/>
      <c r="AF141" s="1185"/>
      <c r="AG141" s="1185"/>
      <c r="AH141" s="1185"/>
      <c r="AK141" s="590"/>
      <c r="AL141" s="590"/>
      <c r="AM141" s="590"/>
      <c r="AN141" s="590"/>
      <c r="AO141" s="590"/>
      <c r="AP141" s="590"/>
    </row>
    <row r="142" spans="4:42">
      <c r="D142" s="1327"/>
      <c r="E142" s="1327"/>
      <c r="F142" s="1327"/>
      <c r="G142" s="1327"/>
      <c r="H142" s="1327"/>
      <c r="P142" s="1328"/>
      <c r="S142" s="590"/>
      <c r="T142" s="497"/>
      <c r="U142" s="497"/>
      <c r="V142" s="497"/>
      <c r="W142" s="497"/>
      <c r="X142" s="497"/>
      <c r="Y142" s="497"/>
      <c r="Z142" s="497"/>
      <c r="AC142" s="1189"/>
      <c r="AD142" s="1185"/>
      <c r="AE142" s="1185"/>
      <c r="AF142" s="1185"/>
      <c r="AG142" s="1185"/>
      <c r="AH142" s="1185"/>
      <c r="AK142" s="590"/>
      <c r="AL142" s="590"/>
      <c r="AM142" s="590"/>
      <c r="AN142" s="590"/>
      <c r="AO142" s="590"/>
      <c r="AP142" s="590"/>
    </row>
    <row r="143" spans="4:42">
      <c r="D143" s="1327"/>
      <c r="E143" s="1327"/>
      <c r="F143" s="1327"/>
      <c r="G143" s="1327"/>
      <c r="H143" s="1327"/>
      <c r="T143" s="497"/>
      <c r="U143" s="497"/>
      <c r="V143" s="497"/>
      <c r="W143" s="497"/>
      <c r="X143" s="497"/>
      <c r="Y143" s="497"/>
      <c r="Z143" s="497"/>
      <c r="AD143" s="1185"/>
      <c r="AE143" s="1185"/>
      <c r="AF143" s="1185"/>
      <c r="AG143" s="1185"/>
      <c r="AH143" s="1185"/>
      <c r="AK143" s="590"/>
      <c r="AL143" s="590"/>
      <c r="AM143" s="590"/>
      <c r="AN143" s="590"/>
      <c r="AO143" s="590"/>
      <c r="AP143" s="590"/>
    </row>
    <row r="144" spans="4:42">
      <c r="D144" s="1327"/>
      <c r="E144" s="1327"/>
      <c r="F144" s="1327"/>
      <c r="G144" s="1327"/>
      <c r="H144" s="1327"/>
      <c r="T144" s="497"/>
      <c r="U144" s="497"/>
      <c r="V144" s="497"/>
      <c r="W144" s="497"/>
      <c r="X144" s="497"/>
      <c r="Y144" s="497"/>
      <c r="Z144" s="497"/>
      <c r="AD144" s="1185"/>
      <c r="AE144" s="1185"/>
      <c r="AF144" s="1185"/>
      <c r="AG144" s="1185"/>
      <c r="AH144" s="1185"/>
      <c r="AK144" s="590"/>
      <c r="AL144" s="590"/>
      <c r="AM144" s="590"/>
      <c r="AN144" s="590"/>
      <c r="AO144" s="590"/>
      <c r="AP144" s="590"/>
    </row>
    <row r="145" spans="4:42">
      <c r="D145" s="1327"/>
      <c r="E145" s="1327"/>
      <c r="F145" s="1327"/>
      <c r="G145" s="1327"/>
      <c r="H145" s="1327"/>
      <c r="P145" s="1328"/>
      <c r="T145" s="497"/>
      <c r="U145" s="497"/>
      <c r="V145" s="497"/>
      <c r="W145" s="497"/>
      <c r="X145" s="497"/>
      <c r="Y145" s="497"/>
      <c r="Z145" s="497"/>
      <c r="AC145" s="1189"/>
      <c r="AD145" s="1185"/>
      <c r="AE145" s="1185"/>
      <c r="AF145" s="1185"/>
      <c r="AG145" s="1185"/>
      <c r="AH145" s="1185"/>
      <c r="AK145" s="590"/>
      <c r="AL145" s="590"/>
      <c r="AM145" s="590"/>
      <c r="AN145" s="590"/>
      <c r="AO145" s="590"/>
      <c r="AP145" s="590"/>
    </row>
  </sheetData>
  <mergeCells count="54">
    <mergeCell ref="AO54:AQ55"/>
    <mergeCell ref="AO56:AQ56"/>
    <mergeCell ref="B5:B9"/>
    <mergeCell ref="C5:C8"/>
    <mergeCell ref="E5:F6"/>
    <mergeCell ref="G5:I6"/>
    <mergeCell ref="M5:O6"/>
    <mergeCell ref="S5:S9"/>
    <mergeCell ref="D5:D8"/>
    <mergeCell ref="T5:T9"/>
    <mergeCell ref="E7:F7"/>
    <mergeCell ref="G7:I7"/>
    <mergeCell ref="J7:K7"/>
    <mergeCell ref="M7:O7"/>
    <mergeCell ref="P7:R7"/>
    <mergeCell ref="AJ5:AJ9"/>
    <mergeCell ref="J6:K6"/>
    <mergeCell ref="P6:R6"/>
    <mergeCell ref="U7:W7"/>
    <mergeCell ref="X7:Z7"/>
    <mergeCell ref="U5:W6"/>
    <mergeCell ref="X5:Z6"/>
    <mergeCell ref="U55:W56"/>
    <mergeCell ref="X55:Z56"/>
    <mergeCell ref="AA5:AC6"/>
    <mergeCell ref="AD5:AF6"/>
    <mergeCell ref="AG5:AI6"/>
    <mergeCell ref="AA7:AB7"/>
    <mergeCell ref="AD7:AF7"/>
    <mergeCell ref="AG7:AI7"/>
    <mergeCell ref="B55:B59"/>
    <mergeCell ref="C55:C58"/>
    <mergeCell ref="E55:F56"/>
    <mergeCell ref="G55:I56"/>
    <mergeCell ref="M55:O56"/>
    <mergeCell ref="D55:D58"/>
    <mergeCell ref="E57:F57"/>
    <mergeCell ref="G57:I57"/>
    <mergeCell ref="AJ55:AJ59"/>
    <mergeCell ref="J56:K56"/>
    <mergeCell ref="P56:R56"/>
    <mergeCell ref="J57:K57"/>
    <mergeCell ref="M57:O57"/>
    <mergeCell ref="P57:R57"/>
    <mergeCell ref="U57:W57"/>
    <mergeCell ref="S55:S59"/>
    <mergeCell ref="X57:Z57"/>
    <mergeCell ref="AA55:AC56"/>
    <mergeCell ref="AD55:AF56"/>
    <mergeCell ref="AG55:AI56"/>
    <mergeCell ref="AA57:AB57"/>
    <mergeCell ref="AD57:AF57"/>
    <mergeCell ref="AG57:AI57"/>
    <mergeCell ref="T55:T59"/>
  </mergeCells>
  <phoneticPr fontId="14"/>
  <printOptions horizontalCentered="1" gridLinesSet="0"/>
  <pageMargins left="0" right="0" top="0" bottom="0" header="0" footer="0"/>
  <pageSetup paperSize="9" scale="57" orientation="portrait" blackAndWhite="1" r:id="rId1"/>
  <headerFooter alignWithMargins="0"/>
  <rowBreaks count="1" manualBreakCount="1">
    <brk id="50" max="35" man="1"/>
  </rowBreaks>
  <colBreaks count="3" manualBreakCount="3">
    <brk id="11" max="99" man="1"/>
    <brk id="19" max="99" man="1"/>
    <brk id="28"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1:AM134"/>
  <sheetViews>
    <sheetView zoomScaleNormal="100" zoomScaleSheetLayoutView="55" workbookViewId="0">
      <pane xSplit="18" topLeftCell="S1" activePane="topRight" state="frozen"/>
      <selection pane="topRight"/>
    </sheetView>
  </sheetViews>
  <sheetFormatPr defaultRowHeight="13.5"/>
  <cols>
    <col min="1" max="1" width="3.75" style="658" customWidth="1"/>
    <col min="2" max="2" width="10.125" style="658" customWidth="1"/>
    <col min="3" max="3" width="8" style="1332" customWidth="1"/>
    <col min="4" max="4" width="7.25" style="658" customWidth="1"/>
    <col min="5" max="5" width="7.5" style="658" customWidth="1"/>
    <col min="6" max="6" width="6.75" style="658" customWidth="1"/>
    <col min="7" max="7" width="9.5" style="658" customWidth="1"/>
    <col min="8" max="8" width="9.125" style="658" customWidth="1"/>
    <col min="9" max="11" width="7.125" style="658" customWidth="1"/>
    <col min="12" max="12" width="9.125" style="658" customWidth="1"/>
    <col min="13" max="13" width="8.125" style="658" customWidth="1"/>
    <col min="14" max="14" width="10.875" style="658" customWidth="1"/>
    <col min="15" max="15" width="10.625" style="658" customWidth="1"/>
    <col min="16" max="17" width="9.5" style="658" customWidth="1"/>
    <col min="18" max="23" width="8.875" style="658" customWidth="1"/>
    <col min="24" max="35" width="7.125" style="658" customWidth="1"/>
    <col min="36" max="36" width="8.125" style="658" customWidth="1"/>
    <col min="37" max="16384" width="9" style="658"/>
  </cols>
  <sheetData>
    <row r="1" spans="2:36" s="600" customFormat="1" ht="14.25">
      <c r="B1" s="599" t="s">
        <v>1156</v>
      </c>
      <c r="C1" s="599"/>
      <c r="AJ1" s="601" t="s">
        <v>1157</v>
      </c>
    </row>
    <row r="2" spans="2:36" s="603" customFormat="1" ht="16.5" customHeight="1">
      <c r="B2" s="2438" t="s">
        <v>1364</v>
      </c>
      <c r="C2" s="2438"/>
      <c r="D2" s="2438"/>
      <c r="E2" s="2438"/>
      <c r="F2" s="2438"/>
      <c r="G2" s="2438"/>
      <c r="H2" s="2438"/>
      <c r="I2" s="2438"/>
      <c r="J2" s="2438"/>
      <c r="K2" s="2438"/>
      <c r="L2" s="2438"/>
      <c r="M2" s="2438"/>
      <c r="N2" s="2438"/>
      <c r="O2" s="2438"/>
      <c r="P2" s="2438"/>
      <c r="Q2" s="2438"/>
      <c r="R2" s="2438"/>
      <c r="S2" s="2438"/>
      <c r="T2" s="2438"/>
      <c r="U2" s="2438"/>
      <c r="V2" s="2438"/>
      <c r="W2" s="2438"/>
      <c r="X2" s="2438"/>
      <c r="Y2" s="2438"/>
      <c r="Z2" s="2438"/>
      <c r="AA2" s="2438"/>
      <c r="AB2" s="2438"/>
      <c r="AC2" s="2438"/>
      <c r="AD2" s="2438"/>
      <c r="AE2" s="2438"/>
      <c r="AF2" s="2438"/>
      <c r="AG2" s="2438"/>
      <c r="AH2" s="2438"/>
      <c r="AI2" s="2438"/>
      <c r="AJ2" s="2438"/>
    </row>
    <row r="3" spans="2:36" s="603" customFormat="1" ht="16.5" customHeight="1">
      <c r="C3" s="1273"/>
      <c r="D3" s="602"/>
      <c r="E3" s="602"/>
      <c r="F3" s="602"/>
      <c r="G3" s="602"/>
      <c r="H3" s="602"/>
      <c r="I3" s="602"/>
      <c r="J3" s="602"/>
      <c r="K3" s="602"/>
      <c r="L3" s="602"/>
      <c r="M3" s="602"/>
      <c r="N3" s="602"/>
      <c r="O3" s="602"/>
      <c r="P3" s="603" t="s">
        <v>756</v>
      </c>
      <c r="Q3" s="603" t="s">
        <v>756</v>
      </c>
      <c r="S3" s="602"/>
      <c r="T3" s="602"/>
      <c r="U3" s="603" t="s">
        <v>1384</v>
      </c>
      <c r="V3" s="602"/>
      <c r="W3" s="602"/>
      <c r="X3" s="602"/>
      <c r="Y3" s="602"/>
      <c r="Z3" s="602"/>
      <c r="AA3" s="602"/>
      <c r="AB3" s="602"/>
      <c r="AC3" s="602"/>
      <c r="AD3" s="602"/>
      <c r="AE3" s="602"/>
      <c r="AF3" s="602"/>
      <c r="AG3" s="602"/>
      <c r="AH3" s="602"/>
      <c r="AI3" s="602"/>
      <c r="AJ3" s="602"/>
    </row>
    <row r="4" spans="2:36" s="600" customFormat="1" ht="15" thickBot="1">
      <c r="B4" s="604"/>
      <c r="C4" s="1273"/>
      <c r="D4" s="605"/>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G4" s="605"/>
      <c r="AH4" s="605"/>
      <c r="AI4" s="605"/>
      <c r="AJ4" s="606" t="s">
        <v>522</v>
      </c>
    </row>
    <row r="5" spans="2:36" s="603" customFormat="1" ht="21" customHeight="1">
      <c r="B5" s="2433" t="s">
        <v>16</v>
      </c>
      <c r="C5" s="2420" t="s">
        <v>757</v>
      </c>
      <c r="D5" s="2404"/>
      <c r="E5" s="2404"/>
      <c r="F5" s="2404"/>
      <c r="G5" s="2404"/>
      <c r="H5" s="2421"/>
      <c r="I5" s="2424" t="s">
        <v>1229</v>
      </c>
      <c r="J5" s="2404"/>
      <c r="K5" s="2405"/>
      <c r="L5" s="2403" t="s">
        <v>758</v>
      </c>
      <c r="M5" s="2404"/>
      <c r="N5" s="2404"/>
      <c r="O5" s="2404"/>
      <c r="P5" s="2404"/>
      <c r="Q5" s="2405"/>
      <c r="R5" s="2403" t="s">
        <v>1372</v>
      </c>
      <c r="S5" s="2404"/>
      <c r="T5" s="2405"/>
      <c r="U5" s="2403" t="s">
        <v>760</v>
      </c>
      <c r="V5" s="2404"/>
      <c r="W5" s="2405"/>
      <c r="X5" s="2403" t="s">
        <v>761</v>
      </c>
      <c r="Y5" s="2404"/>
      <c r="Z5" s="2405"/>
      <c r="AA5" s="2403" t="s">
        <v>762</v>
      </c>
      <c r="AB5" s="2404"/>
      <c r="AC5" s="2404"/>
      <c r="AD5" s="2404"/>
      <c r="AE5" s="2404"/>
      <c r="AF5" s="2404"/>
      <c r="AG5" s="2404"/>
      <c r="AH5" s="2404"/>
      <c r="AI5" s="2439"/>
      <c r="AJ5" s="2440" t="s">
        <v>16</v>
      </c>
    </row>
    <row r="6" spans="2:36" s="603" customFormat="1" ht="21" customHeight="1">
      <c r="B6" s="2434"/>
      <c r="C6" s="2422"/>
      <c r="D6" s="2407"/>
      <c r="E6" s="2407"/>
      <c r="F6" s="2407"/>
      <c r="G6" s="2407"/>
      <c r="H6" s="2423"/>
      <c r="I6" s="2425"/>
      <c r="J6" s="2407"/>
      <c r="K6" s="2408"/>
      <c r="L6" s="2406"/>
      <c r="M6" s="2407"/>
      <c r="N6" s="2407"/>
      <c r="O6" s="2407"/>
      <c r="P6" s="2407"/>
      <c r="Q6" s="2408"/>
      <c r="R6" s="2406"/>
      <c r="S6" s="2407"/>
      <c r="T6" s="2408"/>
      <c r="U6" s="2406"/>
      <c r="V6" s="2407"/>
      <c r="W6" s="2408"/>
      <c r="X6" s="2406"/>
      <c r="Y6" s="2407"/>
      <c r="Z6" s="2408"/>
      <c r="AA6" s="2409" t="s">
        <v>450</v>
      </c>
      <c r="AB6" s="2410"/>
      <c r="AC6" s="2410"/>
      <c r="AD6" s="2410"/>
      <c r="AE6" s="2410"/>
      <c r="AF6" s="2410"/>
      <c r="AG6" s="2410"/>
      <c r="AH6" s="2410"/>
      <c r="AI6" s="2429"/>
      <c r="AJ6" s="2441"/>
    </row>
    <row r="7" spans="2:36" s="603" customFormat="1" ht="18" customHeight="1">
      <c r="B7" s="2434"/>
      <c r="C7" s="2422"/>
      <c r="D7" s="2407"/>
      <c r="E7" s="2407"/>
      <c r="F7" s="2407"/>
      <c r="G7" s="2407"/>
      <c r="H7" s="2423"/>
      <c r="I7" s="2425"/>
      <c r="J7" s="2407"/>
      <c r="K7" s="2408"/>
      <c r="L7" s="2406"/>
      <c r="M7" s="2407"/>
      <c r="N7" s="2407"/>
      <c r="O7" s="2407"/>
      <c r="P7" s="2407"/>
      <c r="Q7" s="2408"/>
      <c r="R7" s="2406"/>
      <c r="S7" s="2407"/>
      <c r="T7" s="2408"/>
      <c r="U7" s="2406"/>
      <c r="V7" s="2407"/>
      <c r="W7" s="2408"/>
      <c r="X7" s="2406"/>
      <c r="Y7" s="2407"/>
      <c r="Z7" s="2408"/>
      <c r="AA7" s="607" t="s">
        <v>763</v>
      </c>
      <c r="AB7" s="608"/>
      <c r="AC7" s="609"/>
      <c r="AD7" s="607" t="s">
        <v>764</v>
      </c>
      <c r="AE7" s="608"/>
      <c r="AF7" s="609"/>
      <c r="AG7" s="607" t="s">
        <v>453</v>
      </c>
      <c r="AH7" s="608"/>
      <c r="AI7" s="609"/>
      <c r="AJ7" s="2441"/>
    </row>
    <row r="8" spans="2:36" s="603" customFormat="1" ht="27" customHeight="1">
      <c r="B8" s="2434"/>
      <c r="C8" s="2422" t="s">
        <v>765</v>
      </c>
      <c r="D8" s="2407"/>
      <c r="E8" s="2407"/>
      <c r="F8" s="2407"/>
      <c r="G8" s="2407"/>
      <c r="H8" s="2423"/>
      <c r="I8" s="2436" t="s">
        <v>1227</v>
      </c>
      <c r="J8" s="2427"/>
      <c r="K8" s="2428"/>
      <c r="L8" s="2409" t="s">
        <v>766</v>
      </c>
      <c r="M8" s="2410"/>
      <c r="N8" s="2410"/>
      <c r="O8" s="2410"/>
      <c r="P8" s="2410"/>
      <c r="Q8" s="2411"/>
      <c r="R8" s="2426" t="s">
        <v>31</v>
      </c>
      <c r="S8" s="2427"/>
      <c r="T8" s="2428"/>
      <c r="U8" s="2409" t="s">
        <v>767</v>
      </c>
      <c r="V8" s="2410"/>
      <c r="W8" s="2411"/>
      <c r="X8" s="2409" t="s">
        <v>227</v>
      </c>
      <c r="Y8" s="2410"/>
      <c r="Z8" s="2411"/>
      <c r="AA8" s="2426" t="s">
        <v>454</v>
      </c>
      <c r="AB8" s="2427"/>
      <c r="AC8" s="2428"/>
      <c r="AD8" s="2426" t="s">
        <v>455</v>
      </c>
      <c r="AE8" s="2427"/>
      <c r="AF8" s="2428"/>
      <c r="AG8" s="2430" t="s">
        <v>456</v>
      </c>
      <c r="AH8" s="2431"/>
      <c r="AI8" s="2432"/>
      <c r="AJ8" s="2441"/>
    </row>
    <row r="9" spans="2:36" s="603" customFormat="1" ht="18" customHeight="1">
      <c r="B9" s="2434"/>
      <c r="C9" s="2419" t="s">
        <v>4</v>
      </c>
      <c r="D9" s="2413"/>
      <c r="E9" s="2412" t="s">
        <v>1</v>
      </c>
      <c r="F9" s="2413"/>
      <c r="G9" s="2412" t="s">
        <v>2</v>
      </c>
      <c r="H9" s="2418"/>
      <c r="I9" s="1196" t="s">
        <v>4</v>
      </c>
      <c r="J9" s="611" t="s">
        <v>1</v>
      </c>
      <c r="K9" s="611" t="s">
        <v>2</v>
      </c>
      <c r="L9" s="2412" t="s">
        <v>4</v>
      </c>
      <c r="M9" s="2413"/>
      <c r="N9" s="2412" t="s">
        <v>1</v>
      </c>
      <c r="O9" s="2413"/>
      <c r="P9" s="2412" t="s">
        <v>2</v>
      </c>
      <c r="Q9" s="2413"/>
      <c r="R9" s="611" t="s">
        <v>4</v>
      </c>
      <c r="S9" s="611" t="s">
        <v>1</v>
      </c>
      <c r="T9" s="611" t="s">
        <v>2</v>
      </c>
      <c r="U9" s="611" t="s">
        <v>4</v>
      </c>
      <c r="V9" s="611" t="s">
        <v>1</v>
      </c>
      <c r="W9" s="611" t="s">
        <v>2</v>
      </c>
      <c r="X9" s="611" t="s">
        <v>4</v>
      </c>
      <c r="Y9" s="611" t="s">
        <v>1</v>
      </c>
      <c r="Z9" s="611" t="s">
        <v>2</v>
      </c>
      <c r="AA9" s="611" t="s">
        <v>4</v>
      </c>
      <c r="AB9" s="611" t="s">
        <v>1</v>
      </c>
      <c r="AC9" s="611" t="s">
        <v>2</v>
      </c>
      <c r="AD9" s="611" t="s">
        <v>4</v>
      </c>
      <c r="AE9" s="611" t="s">
        <v>1</v>
      </c>
      <c r="AF9" s="611" t="s">
        <v>2</v>
      </c>
      <c r="AG9" s="611" t="s">
        <v>4</v>
      </c>
      <c r="AH9" s="611" t="s">
        <v>1</v>
      </c>
      <c r="AI9" s="612" t="s">
        <v>2</v>
      </c>
      <c r="AJ9" s="2441"/>
    </row>
    <row r="10" spans="2:36" s="603" customFormat="1" ht="22.15" customHeight="1">
      <c r="B10" s="2435"/>
      <c r="C10" s="2437" t="s">
        <v>26</v>
      </c>
      <c r="D10" s="2428"/>
      <c r="E10" s="2416" t="s">
        <v>37</v>
      </c>
      <c r="F10" s="2415"/>
      <c r="G10" s="2416" t="s">
        <v>40</v>
      </c>
      <c r="H10" s="2417"/>
      <c r="I10" s="616" t="s">
        <v>26</v>
      </c>
      <c r="J10" s="614" t="s">
        <v>37</v>
      </c>
      <c r="K10" s="615" t="s">
        <v>40</v>
      </c>
      <c r="L10" s="2414" t="s">
        <v>26</v>
      </c>
      <c r="M10" s="2415"/>
      <c r="N10" s="2416" t="s">
        <v>37</v>
      </c>
      <c r="O10" s="2415"/>
      <c r="P10" s="2416" t="s">
        <v>40</v>
      </c>
      <c r="Q10" s="2417"/>
      <c r="R10" s="618" t="s">
        <v>26</v>
      </c>
      <c r="S10" s="614" t="s">
        <v>37</v>
      </c>
      <c r="T10" s="614" t="s">
        <v>40</v>
      </c>
      <c r="U10" s="614" t="s">
        <v>26</v>
      </c>
      <c r="V10" s="614" t="s">
        <v>37</v>
      </c>
      <c r="W10" s="617" t="s">
        <v>40</v>
      </c>
      <c r="X10" s="618" t="s">
        <v>26</v>
      </c>
      <c r="Y10" s="614" t="s">
        <v>37</v>
      </c>
      <c r="Z10" s="615" t="s">
        <v>40</v>
      </c>
      <c r="AA10" s="616" t="s">
        <v>26</v>
      </c>
      <c r="AB10" s="614" t="s">
        <v>37</v>
      </c>
      <c r="AC10" s="617" t="s">
        <v>40</v>
      </c>
      <c r="AD10" s="618" t="s">
        <v>26</v>
      </c>
      <c r="AE10" s="614" t="s">
        <v>37</v>
      </c>
      <c r="AF10" s="615" t="s">
        <v>40</v>
      </c>
      <c r="AG10" s="616" t="s">
        <v>26</v>
      </c>
      <c r="AH10" s="614" t="s">
        <v>37</v>
      </c>
      <c r="AI10" s="619" t="s">
        <v>40</v>
      </c>
      <c r="AJ10" s="2442"/>
    </row>
    <row r="11" spans="2:36" s="600" customFormat="1" ht="22.5" customHeight="1">
      <c r="B11" s="1337" t="s">
        <v>768</v>
      </c>
      <c r="C11" s="1338"/>
      <c r="D11" s="1269">
        <v>45.2</v>
      </c>
      <c r="E11" s="1276"/>
      <c r="F11" s="1279">
        <v>46.2</v>
      </c>
      <c r="G11" s="1284"/>
      <c r="H11" s="1217">
        <v>44.1</v>
      </c>
      <c r="I11" s="1198" t="s">
        <v>233</v>
      </c>
      <c r="J11" s="1198" t="s">
        <v>233</v>
      </c>
      <c r="K11" s="1198" t="s">
        <v>233</v>
      </c>
      <c r="L11" s="1284"/>
      <c r="M11" s="1217">
        <v>44.9</v>
      </c>
      <c r="N11" s="1284"/>
      <c r="O11" s="1217">
        <v>47.9</v>
      </c>
      <c r="P11" s="1284"/>
      <c r="Q11" s="1217">
        <v>35.700000000000003</v>
      </c>
      <c r="R11" s="1198" t="s">
        <v>233</v>
      </c>
      <c r="S11" s="1198" t="s">
        <v>233</v>
      </c>
      <c r="T11" s="1198" t="s">
        <v>233</v>
      </c>
      <c r="U11" s="1198" t="s">
        <v>233</v>
      </c>
      <c r="V11" s="1198" t="s">
        <v>233</v>
      </c>
      <c r="W11" s="1198" t="s">
        <v>233</v>
      </c>
      <c r="X11" s="1197">
        <v>63.8</v>
      </c>
      <c r="Y11" s="1197">
        <v>64.099999999999994</v>
      </c>
      <c r="Z11" s="1197">
        <v>45.2</v>
      </c>
      <c r="AA11" s="1198" t="s">
        <v>233</v>
      </c>
      <c r="AB11" s="1198" t="s">
        <v>233</v>
      </c>
      <c r="AC11" s="1198" t="s">
        <v>233</v>
      </c>
      <c r="AD11" s="1198" t="s">
        <v>233</v>
      </c>
      <c r="AE11" s="1198" t="s">
        <v>233</v>
      </c>
      <c r="AF11" s="1198" t="s">
        <v>233</v>
      </c>
      <c r="AG11" s="1198" t="s">
        <v>233</v>
      </c>
      <c r="AH11" s="1198" t="s">
        <v>233</v>
      </c>
      <c r="AI11" s="1198" t="s">
        <v>233</v>
      </c>
      <c r="AJ11" s="1199">
        <v>1950</v>
      </c>
    </row>
    <row r="12" spans="2:36" s="600" customFormat="1" ht="22.5" customHeight="1">
      <c r="B12" s="1266" t="s">
        <v>769</v>
      </c>
      <c r="C12" s="1339"/>
      <c r="D12" s="1270">
        <v>46.3</v>
      </c>
      <c r="E12" s="1220"/>
      <c r="F12" s="1270">
        <v>46.7</v>
      </c>
      <c r="G12" s="1220"/>
      <c r="H12" s="1270">
        <v>45.8</v>
      </c>
      <c r="I12" s="1201" t="s">
        <v>233</v>
      </c>
      <c r="J12" s="1201" t="s">
        <v>233</v>
      </c>
      <c r="K12" s="1201" t="s">
        <v>233</v>
      </c>
      <c r="L12" s="1220"/>
      <c r="M12" s="1270">
        <v>46.3</v>
      </c>
      <c r="N12" s="1220"/>
      <c r="O12" s="1270">
        <v>51.7</v>
      </c>
      <c r="P12" s="1220"/>
      <c r="Q12" s="1270">
        <v>37.5</v>
      </c>
      <c r="R12" s="1201" t="s">
        <v>233</v>
      </c>
      <c r="S12" s="1201" t="s">
        <v>233</v>
      </c>
      <c r="T12" s="1201" t="s">
        <v>233</v>
      </c>
      <c r="U12" s="1200">
        <v>59.3</v>
      </c>
      <c r="V12" s="1200">
        <v>66.3</v>
      </c>
      <c r="W12" s="1200">
        <v>48.3</v>
      </c>
      <c r="X12" s="1200">
        <v>76.2</v>
      </c>
      <c r="Y12" s="1200">
        <v>74.7</v>
      </c>
      <c r="Z12" s="1200">
        <v>85.6</v>
      </c>
      <c r="AA12" s="1201" t="s">
        <v>233</v>
      </c>
      <c r="AB12" s="1201" t="s">
        <v>233</v>
      </c>
      <c r="AC12" s="1201" t="s">
        <v>233</v>
      </c>
      <c r="AD12" s="1201" t="s">
        <v>233</v>
      </c>
      <c r="AE12" s="1201" t="s">
        <v>233</v>
      </c>
      <c r="AF12" s="1201" t="s">
        <v>233</v>
      </c>
      <c r="AG12" s="1201" t="s">
        <v>233</v>
      </c>
      <c r="AH12" s="1201" t="s">
        <v>233</v>
      </c>
      <c r="AI12" s="1201" t="s">
        <v>233</v>
      </c>
      <c r="AJ12" s="1202">
        <v>51</v>
      </c>
    </row>
    <row r="13" spans="2:36" s="600" customFormat="1" ht="22.5" customHeight="1">
      <c r="B13" s="1266" t="s">
        <v>548</v>
      </c>
      <c r="C13" s="1339"/>
      <c r="D13" s="1192">
        <v>47.5</v>
      </c>
      <c r="E13" s="1277"/>
      <c r="F13" s="1192">
        <v>47.9</v>
      </c>
      <c r="G13" s="1277"/>
      <c r="H13" s="1192">
        <v>47</v>
      </c>
      <c r="I13" s="1203" t="s">
        <v>233</v>
      </c>
      <c r="J13" s="1203" t="s">
        <v>233</v>
      </c>
      <c r="K13" s="1203" t="s">
        <v>233</v>
      </c>
      <c r="L13" s="1277"/>
      <c r="M13" s="1192">
        <v>49.6</v>
      </c>
      <c r="N13" s="1277"/>
      <c r="O13" s="1192">
        <v>54.9</v>
      </c>
      <c r="P13" s="1277"/>
      <c r="Q13" s="1192">
        <v>41.1</v>
      </c>
      <c r="R13" s="1203" t="s">
        <v>233</v>
      </c>
      <c r="S13" s="1203" t="s">
        <v>233</v>
      </c>
      <c r="T13" s="1203" t="s">
        <v>233</v>
      </c>
      <c r="U13" s="1193">
        <v>56.7</v>
      </c>
      <c r="V13" s="1193">
        <v>68.099999999999994</v>
      </c>
      <c r="W13" s="1193">
        <v>42.4</v>
      </c>
      <c r="X13" s="1193">
        <v>81</v>
      </c>
      <c r="Y13" s="1193">
        <v>81</v>
      </c>
      <c r="Z13" s="1193">
        <v>81.2</v>
      </c>
      <c r="AA13" s="1203" t="s">
        <v>233</v>
      </c>
      <c r="AB13" s="1203" t="s">
        <v>233</v>
      </c>
      <c r="AC13" s="1203" t="s">
        <v>233</v>
      </c>
      <c r="AD13" s="1203" t="s">
        <v>233</v>
      </c>
      <c r="AE13" s="1203" t="s">
        <v>233</v>
      </c>
      <c r="AF13" s="1203" t="s">
        <v>233</v>
      </c>
      <c r="AG13" s="1203" t="s">
        <v>233</v>
      </c>
      <c r="AH13" s="1203" t="s">
        <v>233</v>
      </c>
      <c r="AI13" s="1203" t="s">
        <v>233</v>
      </c>
      <c r="AJ13" s="1204">
        <v>52</v>
      </c>
    </row>
    <row r="14" spans="2:36" s="600" customFormat="1" ht="22.5" customHeight="1">
      <c r="B14" s="1266" t="s">
        <v>549</v>
      </c>
      <c r="C14" s="1339"/>
      <c r="D14" s="1192">
        <v>41.7</v>
      </c>
      <c r="E14" s="1277"/>
      <c r="F14" s="1192">
        <v>43.8</v>
      </c>
      <c r="G14" s="1277"/>
      <c r="H14" s="1192">
        <v>39.6</v>
      </c>
      <c r="I14" s="1203" t="s">
        <v>233</v>
      </c>
      <c r="J14" s="1203" t="s">
        <v>233</v>
      </c>
      <c r="K14" s="1203" t="s">
        <v>233</v>
      </c>
      <c r="L14" s="1277"/>
      <c r="M14" s="1192">
        <v>49</v>
      </c>
      <c r="N14" s="1277"/>
      <c r="O14" s="1192">
        <v>55.3</v>
      </c>
      <c r="P14" s="1277"/>
      <c r="Q14" s="1192">
        <v>39.6</v>
      </c>
      <c r="R14" s="1203" t="s">
        <v>233</v>
      </c>
      <c r="S14" s="1203" t="s">
        <v>233</v>
      </c>
      <c r="T14" s="1203" t="s">
        <v>233</v>
      </c>
      <c r="U14" s="1193">
        <v>60.8</v>
      </c>
      <c r="V14" s="1193">
        <v>73.400000000000006</v>
      </c>
      <c r="W14" s="1193">
        <v>48.5</v>
      </c>
      <c r="X14" s="1193">
        <v>79.8</v>
      </c>
      <c r="Y14" s="1193">
        <v>80.2</v>
      </c>
      <c r="Z14" s="1193">
        <v>76.2</v>
      </c>
      <c r="AA14" s="1203" t="s">
        <v>233</v>
      </c>
      <c r="AB14" s="1203" t="s">
        <v>233</v>
      </c>
      <c r="AC14" s="1203" t="s">
        <v>233</v>
      </c>
      <c r="AD14" s="1203" t="s">
        <v>233</v>
      </c>
      <c r="AE14" s="1203" t="s">
        <v>233</v>
      </c>
      <c r="AF14" s="1203" t="s">
        <v>233</v>
      </c>
      <c r="AG14" s="1203" t="s">
        <v>233</v>
      </c>
      <c r="AH14" s="1203" t="s">
        <v>233</v>
      </c>
      <c r="AI14" s="1203" t="s">
        <v>233</v>
      </c>
      <c r="AJ14" s="1204">
        <v>53</v>
      </c>
    </row>
    <row r="15" spans="2:36" s="600" customFormat="1" ht="22.5" customHeight="1">
      <c r="B15" s="1266" t="s">
        <v>550</v>
      </c>
      <c r="C15" s="1339"/>
      <c r="D15" s="1192">
        <v>40</v>
      </c>
      <c r="E15" s="1277"/>
      <c r="F15" s="1192">
        <v>41.9</v>
      </c>
      <c r="G15" s="1277"/>
      <c r="H15" s="1192">
        <v>38.1</v>
      </c>
      <c r="I15" s="1203" t="s">
        <v>233</v>
      </c>
      <c r="J15" s="1203" t="s">
        <v>233</v>
      </c>
      <c r="K15" s="1203" t="s">
        <v>233</v>
      </c>
      <c r="L15" s="1277"/>
      <c r="M15" s="1192">
        <v>48.5</v>
      </c>
      <c r="N15" s="1277"/>
      <c r="O15" s="1192">
        <v>54.8</v>
      </c>
      <c r="P15" s="1277"/>
      <c r="Q15" s="1192">
        <v>39.6</v>
      </c>
      <c r="R15" s="1203" t="s">
        <v>233</v>
      </c>
      <c r="S15" s="1203" t="s">
        <v>233</v>
      </c>
      <c r="T15" s="1203" t="s">
        <v>233</v>
      </c>
      <c r="U15" s="1193">
        <v>60.4</v>
      </c>
      <c r="V15" s="1193">
        <v>72.3</v>
      </c>
      <c r="W15" s="1193">
        <v>49.2</v>
      </c>
      <c r="X15" s="1193">
        <v>80.3</v>
      </c>
      <c r="Y15" s="1193">
        <v>81.400000000000006</v>
      </c>
      <c r="Z15" s="1193">
        <v>72.8</v>
      </c>
      <c r="AA15" s="1203" t="s">
        <v>233</v>
      </c>
      <c r="AB15" s="1203" t="s">
        <v>233</v>
      </c>
      <c r="AC15" s="1203" t="s">
        <v>233</v>
      </c>
      <c r="AD15" s="1203" t="s">
        <v>233</v>
      </c>
      <c r="AE15" s="1203" t="s">
        <v>233</v>
      </c>
      <c r="AF15" s="1203" t="s">
        <v>233</v>
      </c>
      <c r="AG15" s="1203" t="s">
        <v>233</v>
      </c>
      <c r="AH15" s="1203" t="s">
        <v>233</v>
      </c>
      <c r="AI15" s="1203" t="s">
        <v>233</v>
      </c>
      <c r="AJ15" s="1204">
        <v>54</v>
      </c>
    </row>
    <row r="16" spans="2:36" s="600" customFormat="1" ht="22.5" customHeight="1">
      <c r="B16" s="1266" t="s">
        <v>551</v>
      </c>
      <c r="C16" s="1339"/>
      <c r="D16" s="1192">
        <v>42</v>
      </c>
      <c r="E16" s="1277"/>
      <c r="F16" s="1192">
        <v>43</v>
      </c>
      <c r="G16" s="1277"/>
      <c r="H16" s="1192">
        <v>40.9</v>
      </c>
      <c r="I16" s="1203" t="s">
        <v>233</v>
      </c>
      <c r="J16" s="1203" t="s">
        <v>233</v>
      </c>
      <c r="K16" s="1203" t="s">
        <v>233</v>
      </c>
      <c r="L16" s="1277"/>
      <c r="M16" s="1192">
        <v>47.6</v>
      </c>
      <c r="N16" s="1277"/>
      <c r="O16" s="1192">
        <v>54.1</v>
      </c>
      <c r="P16" s="1277"/>
      <c r="Q16" s="1192">
        <v>38.6</v>
      </c>
      <c r="R16" s="1203" t="s">
        <v>233</v>
      </c>
      <c r="S16" s="1203" t="s">
        <v>233</v>
      </c>
      <c r="T16" s="1203" t="s">
        <v>233</v>
      </c>
      <c r="U16" s="1193">
        <v>53.5</v>
      </c>
      <c r="V16" s="1193">
        <v>66.7</v>
      </c>
      <c r="W16" s="1193">
        <v>42.5</v>
      </c>
      <c r="X16" s="1193">
        <v>73.900000000000006</v>
      </c>
      <c r="Y16" s="1193">
        <v>75</v>
      </c>
      <c r="Z16" s="1193">
        <v>67.5</v>
      </c>
      <c r="AA16" s="1193">
        <v>40</v>
      </c>
      <c r="AB16" s="1193">
        <v>39.9</v>
      </c>
      <c r="AC16" s="1193">
        <v>41.8</v>
      </c>
      <c r="AD16" s="1205"/>
      <c r="AE16" s="1205"/>
      <c r="AF16" s="1205"/>
      <c r="AG16" s="1198" t="s">
        <v>233</v>
      </c>
      <c r="AH16" s="1198" t="s">
        <v>233</v>
      </c>
      <c r="AI16" s="1206" t="s">
        <v>233</v>
      </c>
      <c r="AJ16" s="1204">
        <v>55</v>
      </c>
    </row>
    <row r="17" spans="2:36" s="600" customFormat="1" ht="22.5" customHeight="1">
      <c r="B17" s="1267" t="s">
        <v>552</v>
      </c>
      <c r="C17" s="1340"/>
      <c r="D17" s="1270">
        <v>42.6</v>
      </c>
      <c r="E17" s="1220"/>
      <c r="F17" s="1270">
        <v>44</v>
      </c>
      <c r="G17" s="1220"/>
      <c r="H17" s="1270">
        <v>41.1</v>
      </c>
      <c r="I17" s="1201" t="s">
        <v>233</v>
      </c>
      <c r="J17" s="1201" t="s">
        <v>233</v>
      </c>
      <c r="K17" s="1201" t="s">
        <v>233</v>
      </c>
      <c r="L17" s="1220"/>
      <c r="M17" s="1270">
        <v>51.7</v>
      </c>
      <c r="N17" s="1220"/>
      <c r="O17" s="1270">
        <v>57.7</v>
      </c>
      <c r="P17" s="1220"/>
      <c r="Q17" s="1270">
        <v>43.6</v>
      </c>
      <c r="R17" s="1201" t="s">
        <v>233</v>
      </c>
      <c r="S17" s="1201" t="s">
        <v>233</v>
      </c>
      <c r="T17" s="1201" t="s">
        <v>233</v>
      </c>
      <c r="U17" s="1200">
        <v>52.3</v>
      </c>
      <c r="V17" s="1200">
        <v>64.400000000000006</v>
      </c>
      <c r="W17" s="1200">
        <v>43.6</v>
      </c>
      <c r="X17" s="1200">
        <v>73.2</v>
      </c>
      <c r="Y17" s="1200">
        <v>76</v>
      </c>
      <c r="Z17" s="1200">
        <v>56.7</v>
      </c>
      <c r="AA17" s="1200">
        <v>45.5</v>
      </c>
      <c r="AB17" s="1200">
        <v>45.9</v>
      </c>
      <c r="AC17" s="1200">
        <v>38.5</v>
      </c>
      <c r="AD17" s="1207" t="s">
        <v>770</v>
      </c>
      <c r="AE17" s="1208"/>
      <c r="AF17" s="1208"/>
      <c r="AG17" s="1203" t="s">
        <v>233</v>
      </c>
      <c r="AH17" s="1203" t="s">
        <v>233</v>
      </c>
      <c r="AI17" s="1203" t="s">
        <v>233</v>
      </c>
      <c r="AJ17" s="1202">
        <v>56</v>
      </c>
    </row>
    <row r="18" spans="2:36" s="600" customFormat="1" ht="22.5" customHeight="1">
      <c r="B18" s="1266" t="s">
        <v>553</v>
      </c>
      <c r="C18" s="1339"/>
      <c r="D18" s="1192">
        <v>43.3</v>
      </c>
      <c r="E18" s="1277"/>
      <c r="F18" s="1192">
        <v>45</v>
      </c>
      <c r="G18" s="1277"/>
      <c r="H18" s="1192">
        <v>41.5</v>
      </c>
      <c r="I18" s="1203" t="s">
        <v>233</v>
      </c>
      <c r="J18" s="1203" t="s">
        <v>233</v>
      </c>
      <c r="K18" s="1203" t="s">
        <v>233</v>
      </c>
      <c r="L18" s="1277"/>
      <c r="M18" s="1192">
        <v>58.4</v>
      </c>
      <c r="N18" s="1277"/>
      <c r="O18" s="1192">
        <v>63.6</v>
      </c>
      <c r="P18" s="1277"/>
      <c r="Q18" s="1192">
        <v>51.5</v>
      </c>
      <c r="R18" s="1203" t="s">
        <v>233</v>
      </c>
      <c r="S18" s="1203" t="s">
        <v>233</v>
      </c>
      <c r="T18" s="1203" t="s">
        <v>233</v>
      </c>
      <c r="U18" s="1193">
        <v>54</v>
      </c>
      <c r="V18" s="1193">
        <v>67.7</v>
      </c>
      <c r="W18" s="1193">
        <v>45.5</v>
      </c>
      <c r="X18" s="1193">
        <v>76.900000000000006</v>
      </c>
      <c r="Y18" s="1193">
        <v>80.099999999999994</v>
      </c>
      <c r="Z18" s="1193">
        <v>57.2</v>
      </c>
      <c r="AA18" s="1193">
        <v>49.8</v>
      </c>
      <c r="AB18" s="1193">
        <v>50.4</v>
      </c>
      <c r="AC18" s="1193">
        <v>40.5</v>
      </c>
      <c r="AD18" s="1207" t="s">
        <v>771</v>
      </c>
      <c r="AE18" s="1205"/>
      <c r="AF18" s="1205"/>
      <c r="AG18" s="1203" t="s">
        <v>233</v>
      </c>
      <c r="AH18" s="1203" t="s">
        <v>233</v>
      </c>
      <c r="AI18" s="1203" t="s">
        <v>233</v>
      </c>
      <c r="AJ18" s="1204">
        <v>57</v>
      </c>
    </row>
    <row r="19" spans="2:36" s="600" customFormat="1" ht="22.5" customHeight="1">
      <c r="B19" s="1266" t="s">
        <v>554</v>
      </c>
      <c r="C19" s="1339"/>
      <c r="D19" s="1192">
        <v>40.9</v>
      </c>
      <c r="E19" s="1277"/>
      <c r="F19" s="1192">
        <v>42.7</v>
      </c>
      <c r="G19" s="1277"/>
      <c r="H19" s="1192">
        <v>39</v>
      </c>
      <c r="I19" s="1203" t="s">
        <v>233</v>
      </c>
      <c r="J19" s="1203" t="s">
        <v>233</v>
      </c>
      <c r="K19" s="1203" t="s">
        <v>233</v>
      </c>
      <c r="L19" s="1277"/>
      <c r="M19" s="1192">
        <v>57.6</v>
      </c>
      <c r="N19" s="1277"/>
      <c r="O19" s="1192">
        <v>62</v>
      </c>
      <c r="P19" s="1277"/>
      <c r="Q19" s="1192">
        <v>52.1</v>
      </c>
      <c r="R19" s="1203" t="s">
        <v>233</v>
      </c>
      <c r="S19" s="1203" t="s">
        <v>233</v>
      </c>
      <c r="T19" s="1203" t="s">
        <v>233</v>
      </c>
      <c r="U19" s="1193">
        <v>53.5</v>
      </c>
      <c r="V19" s="1193">
        <v>72.5</v>
      </c>
      <c r="W19" s="1193">
        <v>43.9</v>
      </c>
      <c r="X19" s="1193">
        <v>77.400000000000006</v>
      </c>
      <c r="Y19" s="1193">
        <v>80.400000000000006</v>
      </c>
      <c r="Z19" s="1193">
        <v>59.1</v>
      </c>
      <c r="AA19" s="1193">
        <v>50.1</v>
      </c>
      <c r="AB19" s="1193">
        <v>51.2</v>
      </c>
      <c r="AC19" s="1193">
        <v>35.200000000000003</v>
      </c>
      <c r="AD19" s="1207" t="s">
        <v>772</v>
      </c>
      <c r="AE19" s="1205"/>
      <c r="AF19" s="1205"/>
      <c r="AG19" s="1203" t="s">
        <v>233</v>
      </c>
      <c r="AH19" s="1203" t="s">
        <v>233</v>
      </c>
      <c r="AI19" s="1203" t="s">
        <v>233</v>
      </c>
      <c r="AJ19" s="1204">
        <v>58</v>
      </c>
    </row>
    <row r="20" spans="2:36" s="600" customFormat="1" ht="22.5" customHeight="1">
      <c r="B20" s="1266" t="s">
        <v>555</v>
      </c>
      <c r="C20" s="1339"/>
      <c r="D20" s="1192">
        <v>39.799999999999997</v>
      </c>
      <c r="E20" s="1277"/>
      <c r="F20" s="1192">
        <v>41.3</v>
      </c>
      <c r="G20" s="1277"/>
      <c r="H20" s="1192">
        <v>38.200000000000003</v>
      </c>
      <c r="I20" s="1203" t="s">
        <v>233</v>
      </c>
      <c r="J20" s="1203" t="s">
        <v>233</v>
      </c>
      <c r="K20" s="1203" t="s">
        <v>233</v>
      </c>
      <c r="L20" s="1277"/>
      <c r="M20" s="1192">
        <v>58.1</v>
      </c>
      <c r="N20" s="1277"/>
      <c r="O20" s="1192">
        <v>61.7</v>
      </c>
      <c r="P20" s="1277"/>
      <c r="Q20" s="1192">
        <v>53.7</v>
      </c>
      <c r="R20" s="1203" t="s">
        <v>233</v>
      </c>
      <c r="S20" s="1203" t="s">
        <v>233</v>
      </c>
      <c r="T20" s="1203" t="s">
        <v>233</v>
      </c>
      <c r="U20" s="1193">
        <v>55.1</v>
      </c>
      <c r="V20" s="1193">
        <v>75</v>
      </c>
      <c r="W20" s="1193">
        <v>45.6</v>
      </c>
      <c r="X20" s="1193">
        <v>79</v>
      </c>
      <c r="Y20" s="1193">
        <v>82.3</v>
      </c>
      <c r="Z20" s="1193">
        <v>57.1</v>
      </c>
      <c r="AA20" s="1193">
        <v>46.8</v>
      </c>
      <c r="AB20" s="1193">
        <v>47.8</v>
      </c>
      <c r="AC20" s="1193">
        <v>32.5</v>
      </c>
      <c r="AD20" s="1235" t="s">
        <v>773</v>
      </c>
      <c r="AE20" s="1205"/>
      <c r="AF20" s="1205"/>
      <c r="AG20" s="1203" t="s">
        <v>233</v>
      </c>
      <c r="AH20" s="1203" t="s">
        <v>233</v>
      </c>
      <c r="AI20" s="1203" t="s">
        <v>233</v>
      </c>
      <c r="AJ20" s="1204">
        <v>59</v>
      </c>
    </row>
    <row r="21" spans="2:36" s="600" customFormat="1" ht="22.5" customHeight="1">
      <c r="B21" s="1266" t="s">
        <v>556</v>
      </c>
      <c r="C21" s="1339"/>
      <c r="D21" s="1192">
        <v>38.6</v>
      </c>
      <c r="E21" s="1277"/>
      <c r="F21" s="1192">
        <v>39.700000000000003</v>
      </c>
      <c r="G21" s="1277"/>
      <c r="H21" s="1192">
        <v>37.5</v>
      </c>
      <c r="I21" s="1203" t="s">
        <v>233</v>
      </c>
      <c r="J21" s="1203" t="s">
        <v>233</v>
      </c>
      <c r="K21" s="1203" t="s">
        <v>233</v>
      </c>
      <c r="L21" s="1277"/>
      <c r="M21" s="1192">
        <v>61.3</v>
      </c>
      <c r="N21" s="1277"/>
      <c r="O21" s="1192">
        <v>63.7</v>
      </c>
      <c r="P21" s="1277"/>
      <c r="Q21" s="1192">
        <v>58.6</v>
      </c>
      <c r="R21" s="1203" t="s">
        <v>233</v>
      </c>
      <c r="S21" s="1203" t="s">
        <v>233</v>
      </c>
      <c r="T21" s="1203" t="s">
        <v>233</v>
      </c>
      <c r="U21" s="1193">
        <v>58.9</v>
      </c>
      <c r="V21" s="1193">
        <v>79.5</v>
      </c>
      <c r="W21" s="1193">
        <v>49.8</v>
      </c>
      <c r="X21" s="1193">
        <v>83.2</v>
      </c>
      <c r="Y21" s="1193">
        <v>86.3</v>
      </c>
      <c r="Z21" s="1193">
        <v>64.099999999999994</v>
      </c>
      <c r="AA21" s="1193">
        <v>51.4</v>
      </c>
      <c r="AB21" s="1193">
        <v>52.7</v>
      </c>
      <c r="AC21" s="1193">
        <v>32.9</v>
      </c>
      <c r="AD21" s="1236" t="s">
        <v>774</v>
      </c>
      <c r="AE21" s="1205"/>
      <c r="AF21" s="1205"/>
      <c r="AG21" s="1198" t="s">
        <v>233</v>
      </c>
      <c r="AH21" s="1198" t="s">
        <v>233</v>
      </c>
      <c r="AI21" s="1206" t="s">
        <v>233</v>
      </c>
      <c r="AJ21" s="1204">
        <v>60</v>
      </c>
    </row>
    <row r="22" spans="2:36" s="600" customFormat="1" ht="22.5" customHeight="1">
      <c r="B22" s="1267" t="s">
        <v>557</v>
      </c>
      <c r="C22" s="1340"/>
      <c r="D22" s="1270">
        <v>35.700000000000003</v>
      </c>
      <c r="E22" s="1220"/>
      <c r="F22" s="1270">
        <v>36.6</v>
      </c>
      <c r="G22" s="1220"/>
      <c r="H22" s="1270">
        <v>34.799999999999997</v>
      </c>
      <c r="I22" s="1201" t="s">
        <v>233</v>
      </c>
      <c r="J22" s="1201" t="s">
        <v>233</v>
      </c>
      <c r="K22" s="1201" t="s">
        <v>233</v>
      </c>
      <c r="L22" s="1220"/>
      <c r="M22" s="1270">
        <v>64</v>
      </c>
      <c r="N22" s="1220"/>
      <c r="O22" s="1270">
        <v>65</v>
      </c>
      <c r="P22" s="1220"/>
      <c r="Q22" s="1270">
        <v>62.9</v>
      </c>
      <c r="R22" s="1201" t="s">
        <v>233</v>
      </c>
      <c r="S22" s="1201" t="s">
        <v>233</v>
      </c>
      <c r="T22" s="1201" t="s">
        <v>233</v>
      </c>
      <c r="U22" s="1200">
        <v>62.5</v>
      </c>
      <c r="V22" s="1200">
        <v>84.6</v>
      </c>
      <c r="W22" s="1200">
        <v>54</v>
      </c>
      <c r="X22" s="1200">
        <v>85.6</v>
      </c>
      <c r="Y22" s="1200">
        <v>88.4</v>
      </c>
      <c r="Z22" s="1200">
        <v>69.099999999999994</v>
      </c>
      <c r="AA22" s="1200">
        <v>51.5</v>
      </c>
      <c r="AB22" s="1200">
        <v>52.7</v>
      </c>
      <c r="AC22" s="1200">
        <v>35.200000000000003</v>
      </c>
      <c r="AD22" s="1208"/>
      <c r="AE22" s="1208"/>
      <c r="AF22" s="1208"/>
      <c r="AG22" s="1203" t="s">
        <v>233</v>
      </c>
      <c r="AH22" s="1203" t="s">
        <v>233</v>
      </c>
      <c r="AI22" s="1203" t="s">
        <v>233</v>
      </c>
      <c r="AJ22" s="1202">
        <v>61</v>
      </c>
    </row>
    <row r="23" spans="2:36" s="600" customFormat="1" ht="22.5" customHeight="1">
      <c r="B23" s="1266" t="s">
        <v>558</v>
      </c>
      <c r="C23" s="1339"/>
      <c r="D23" s="1192">
        <v>33.5</v>
      </c>
      <c r="E23" s="1277"/>
      <c r="F23" s="1192">
        <v>34.299999999999997</v>
      </c>
      <c r="G23" s="1277"/>
      <c r="H23" s="1192">
        <v>32.6</v>
      </c>
      <c r="I23" s="1203" t="s">
        <v>233</v>
      </c>
      <c r="J23" s="1203" t="s">
        <v>233</v>
      </c>
      <c r="K23" s="1203" t="s">
        <v>233</v>
      </c>
      <c r="L23" s="1277"/>
      <c r="M23" s="1192">
        <v>63.9</v>
      </c>
      <c r="N23" s="1277"/>
      <c r="O23" s="1192">
        <v>63.9</v>
      </c>
      <c r="P23" s="1277"/>
      <c r="Q23" s="1192">
        <v>63.9</v>
      </c>
      <c r="R23" s="1203" t="s">
        <v>233</v>
      </c>
      <c r="S23" s="1203" t="s">
        <v>233</v>
      </c>
      <c r="T23" s="1203" t="s">
        <v>233</v>
      </c>
      <c r="U23" s="1193">
        <v>59.8</v>
      </c>
      <c r="V23" s="1193">
        <v>82.3</v>
      </c>
      <c r="W23" s="1193">
        <v>52.2</v>
      </c>
      <c r="X23" s="1193">
        <v>86.6</v>
      </c>
      <c r="Y23" s="1193">
        <v>89.4</v>
      </c>
      <c r="Z23" s="1193">
        <v>70</v>
      </c>
      <c r="AA23" s="1193">
        <v>50.5</v>
      </c>
      <c r="AB23" s="1193">
        <v>51.2</v>
      </c>
      <c r="AC23" s="1193">
        <v>41</v>
      </c>
      <c r="AD23" s="1205"/>
      <c r="AE23" s="1205"/>
      <c r="AF23" s="1205"/>
      <c r="AG23" s="1203" t="s">
        <v>233</v>
      </c>
      <c r="AH23" s="1203" t="s">
        <v>233</v>
      </c>
      <c r="AI23" s="1203" t="s">
        <v>233</v>
      </c>
      <c r="AJ23" s="1204">
        <v>62</v>
      </c>
    </row>
    <row r="24" spans="2:36" s="600" customFormat="1" ht="22.5" customHeight="1">
      <c r="B24" s="1266" t="s">
        <v>559</v>
      </c>
      <c r="C24" s="1339"/>
      <c r="D24" s="1192">
        <v>30.7</v>
      </c>
      <c r="E24" s="1277"/>
      <c r="F24" s="1192">
        <v>31.2</v>
      </c>
      <c r="G24" s="1277"/>
      <c r="H24" s="1192">
        <v>30.1</v>
      </c>
      <c r="I24" s="1203" t="s">
        <v>233</v>
      </c>
      <c r="J24" s="1203" t="s">
        <v>233</v>
      </c>
      <c r="K24" s="1203" t="s">
        <v>233</v>
      </c>
      <c r="L24" s="1277"/>
      <c r="M24" s="1192">
        <v>63.4</v>
      </c>
      <c r="N24" s="1277"/>
      <c r="O24" s="1192">
        <v>62.5</v>
      </c>
      <c r="P24" s="1277"/>
      <c r="Q24" s="1192">
        <v>64.5</v>
      </c>
      <c r="R24" s="1203" t="s">
        <v>233</v>
      </c>
      <c r="S24" s="1203" t="s">
        <v>233</v>
      </c>
      <c r="T24" s="1203" t="s">
        <v>233</v>
      </c>
      <c r="U24" s="1193">
        <v>62.1</v>
      </c>
      <c r="V24" s="1193">
        <v>82.1</v>
      </c>
      <c r="W24" s="1193">
        <v>55.2</v>
      </c>
      <c r="X24" s="1193">
        <v>86.2</v>
      </c>
      <c r="Y24" s="1193">
        <v>88.9</v>
      </c>
      <c r="Z24" s="1193">
        <v>70.599999999999994</v>
      </c>
      <c r="AA24" s="1193">
        <v>43.3</v>
      </c>
      <c r="AB24" s="1193">
        <v>43.9</v>
      </c>
      <c r="AC24" s="1193">
        <v>36.700000000000003</v>
      </c>
      <c r="AD24" s="1194">
        <v>63.4</v>
      </c>
      <c r="AE24" s="1194">
        <v>63.6</v>
      </c>
      <c r="AF24" s="1194">
        <v>60.3</v>
      </c>
      <c r="AG24" s="1203" t="s">
        <v>233</v>
      </c>
      <c r="AH24" s="1203" t="s">
        <v>233</v>
      </c>
      <c r="AI24" s="1203" t="s">
        <v>233</v>
      </c>
      <c r="AJ24" s="1204">
        <v>63</v>
      </c>
    </row>
    <row r="25" spans="2:36" s="600" customFormat="1" ht="22.5" customHeight="1">
      <c r="B25" s="1266" t="s">
        <v>560</v>
      </c>
      <c r="C25" s="1339"/>
      <c r="D25" s="1192">
        <v>28.7</v>
      </c>
      <c r="E25" s="1277"/>
      <c r="F25" s="1192">
        <v>29.1</v>
      </c>
      <c r="G25" s="1277"/>
      <c r="H25" s="1192">
        <v>28.4</v>
      </c>
      <c r="I25" s="1203" t="s">
        <v>233</v>
      </c>
      <c r="J25" s="1203" t="s">
        <v>233</v>
      </c>
      <c r="K25" s="1203" t="s">
        <v>233</v>
      </c>
      <c r="L25" s="1277"/>
      <c r="M25" s="1192">
        <v>63.9</v>
      </c>
      <c r="N25" s="1277"/>
      <c r="O25" s="1192">
        <v>61.4</v>
      </c>
      <c r="P25" s="1277"/>
      <c r="Q25" s="1192">
        <v>66.7</v>
      </c>
      <c r="R25" s="1193">
        <v>99.4</v>
      </c>
      <c r="S25" s="1193">
        <v>99.4</v>
      </c>
      <c r="T25" s="1203" t="s">
        <v>775</v>
      </c>
      <c r="U25" s="1193">
        <v>64.5</v>
      </c>
      <c r="V25" s="1193">
        <v>81.400000000000006</v>
      </c>
      <c r="W25" s="1193">
        <v>58.9</v>
      </c>
      <c r="X25" s="1193">
        <v>85.6</v>
      </c>
      <c r="Y25" s="1193">
        <v>88.3</v>
      </c>
      <c r="Z25" s="1193">
        <v>71</v>
      </c>
      <c r="AA25" s="1193">
        <v>46.4</v>
      </c>
      <c r="AB25" s="1193">
        <v>47.8</v>
      </c>
      <c r="AC25" s="1193">
        <v>30.9</v>
      </c>
      <c r="AD25" s="1194">
        <v>55.3</v>
      </c>
      <c r="AE25" s="1194">
        <v>55.3</v>
      </c>
      <c r="AF25" s="1194">
        <v>54.9</v>
      </c>
      <c r="AG25" s="1203" t="s">
        <v>233</v>
      </c>
      <c r="AH25" s="1203" t="s">
        <v>233</v>
      </c>
      <c r="AI25" s="1203" t="s">
        <v>233</v>
      </c>
      <c r="AJ25" s="1204">
        <v>64</v>
      </c>
    </row>
    <row r="26" spans="2:36" s="600" customFormat="1" ht="22.5" customHeight="1">
      <c r="B26" s="1266" t="s">
        <v>561</v>
      </c>
      <c r="C26" s="1339"/>
      <c r="D26" s="1192">
        <v>26.5</v>
      </c>
      <c r="E26" s="1277"/>
      <c r="F26" s="1192">
        <v>26.9</v>
      </c>
      <c r="G26" s="1277"/>
      <c r="H26" s="1192">
        <v>26</v>
      </c>
      <c r="I26" s="1203" t="s">
        <v>233</v>
      </c>
      <c r="J26" s="1203" t="s">
        <v>233</v>
      </c>
      <c r="K26" s="1203" t="s">
        <v>233</v>
      </c>
      <c r="L26" s="1277"/>
      <c r="M26" s="1192">
        <v>60.4</v>
      </c>
      <c r="N26" s="1277"/>
      <c r="O26" s="1192">
        <v>57.9</v>
      </c>
      <c r="P26" s="1277"/>
      <c r="Q26" s="1192">
        <v>62.9</v>
      </c>
      <c r="R26" s="1193">
        <v>96.1</v>
      </c>
      <c r="S26" s="1193">
        <v>96.1</v>
      </c>
      <c r="T26" s="1203" t="s">
        <v>775</v>
      </c>
      <c r="U26" s="1193">
        <v>63.8</v>
      </c>
      <c r="V26" s="1193">
        <v>84.1</v>
      </c>
      <c r="W26" s="1193">
        <v>57.4</v>
      </c>
      <c r="X26" s="1193">
        <v>83.4</v>
      </c>
      <c r="Y26" s="1193">
        <v>86.6</v>
      </c>
      <c r="Z26" s="1193">
        <v>66.7</v>
      </c>
      <c r="AA26" s="1193">
        <v>47.6</v>
      </c>
      <c r="AB26" s="1193">
        <v>48.9</v>
      </c>
      <c r="AC26" s="1193">
        <v>32.4</v>
      </c>
      <c r="AD26" s="1194">
        <v>61.5</v>
      </c>
      <c r="AE26" s="1194">
        <v>62.7</v>
      </c>
      <c r="AF26" s="1194">
        <v>41.4</v>
      </c>
      <c r="AG26" s="1198" t="s">
        <v>233</v>
      </c>
      <c r="AH26" s="1198" t="s">
        <v>233</v>
      </c>
      <c r="AI26" s="1206" t="s">
        <v>233</v>
      </c>
      <c r="AJ26" s="1204">
        <v>65</v>
      </c>
    </row>
    <row r="27" spans="2:36" s="600" customFormat="1" ht="22.5" customHeight="1">
      <c r="B27" s="1267" t="s">
        <v>562</v>
      </c>
      <c r="C27" s="1340"/>
      <c r="D27" s="1270">
        <v>24.5</v>
      </c>
      <c r="E27" s="1220"/>
      <c r="F27" s="1270">
        <v>24.6</v>
      </c>
      <c r="G27" s="1220"/>
      <c r="H27" s="1270">
        <v>24.4</v>
      </c>
      <c r="I27" s="1201" t="s">
        <v>233</v>
      </c>
      <c r="J27" s="1201" t="s">
        <v>233</v>
      </c>
      <c r="K27" s="1201" t="s">
        <v>233</v>
      </c>
      <c r="L27" s="1220"/>
      <c r="M27" s="1270">
        <v>58</v>
      </c>
      <c r="N27" s="1220"/>
      <c r="O27" s="1270">
        <v>56.3</v>
      </c>
      <c r="P27" s="1220"/>
      <c r="Q27" s="1270">
        <v>59.7</v>
      </c>
      <c r="R27" s="1200">
        <v>99.3</v>
      </c>
      <c r="S27" s="1200">
        <v>99.3</v>
      </c>
      <c r="T27" s="1201" t="s">
        <v>775</v>
      </c>
      <c r="U27" s="1200">
        <v>61.3</v>
      </c>
      <c r="V27" s="1200">
        <v>85.1</v>
      </c>
      <c r="W27" s="1200">
        <v>54</v>
      </c>
      <c r="X27" s="1200">
        <v>79.900000000000006</v>
      </c>
      <c r="Y27" s="1200">
        <v>83.5</v>
      </c>
      <c r="Z27" s="1200">
        <v>61.9</v>
      </c>
      <c r="AA27" s="1200">
        <v>51</v>
      </c>
      <c r="AB27" s="1200">
        <v>52.4</v>
      </c>
      <c r="AC27" s="1200">
        <v>35.700000000000003</v>
      </c>
      <c r="AD27" s="1209">
        <v>63.7</v>
      </c>
      <c r="AE27" s="1209">
        <v>64.3</v>
      </c>
      <c r="AF27" s="1209">
        <v>52.1</v>
      </c>
      <c r="AG27" s="1203" t="s">
        <v>233</v>
      </c>
      <c r="AH27" s="1203" t="s">
        <v>233</v>
      </c>
      <c r="AI27" s="1203" t="s">
        <v>233</v>
      </c>
      <c r="AJ27" s="1202">
        <v>66</v>
      </c>
    </row>
    <row r="28" spans="2:36" s="600" customFormat="1" ht="22.5" customHeight="1">
      <c r="B28" s="1266" t="s">
        <v>563</v>
      </c>
      <c r="C28" s="1339"/>
      <c r="D28" s="1192">
        <v>22.9</v>
      </c>
      <c r="E28" s="1277"/>
      <c r="F28" s="1192">
        <v>23.1</v>
      </c>
      <c r="G28" s="1277"/>
      <c r="H28" s="1192">
        <v>22.7</v>
      </c>
      <c r="I28" s="1203" t="s">
        <v>233</v>
      </c>
      <c r="J28" s="1203" t="s">
        <v>233</v>
      </c>
      <c r="K28" s="1203" t="s">
        <v>233</v>
      </c>
      <c r="L28" s="1277"/>
      <c r="M28" s="1192">
        <v>58.7</v>
      </c>
      <c r="N28" s="1277"/>
      <c r="O28" s="1192">
        <v>56.8</v>
      </c>
      <c r="P28" s="1277"/>
      <c r="Q28" s="1192">
        <v>60.8</v>
      </c>
      <c r="R28" s="1193">
        <v>93.5</v>
      </c>
      <c r="S28" s="1193">
        <v>93.4</v>
      </c>
      <c r="T28" s="1193">
        <v>100</v>
      </c>
      <c r="U28" s="1193">
        <v>60.8</v>
      </c>
      <c r="V28" s="1193">
        <v>82.6</v>
      </c>
      <c r="W28" s="1193">
        <v>55.9</v>
      </c>
      <c r="X28" s="1193">
        <v>80.5</v>
      </c>
      <c r="Y28" s="1193">
        <v>84.3</v>
      </c>
      <c r="Z28" s="1193">
        <v>62.1</v>
      </c>
      <c r="AA28" s="1193">
        <v>53.7</v>
      </c>
      <c r="AB28" s="1193">
        <v>54.7</v>
      </c>
      <c r="AC28" s="1193">
        <v>40.200000000000003</v>
      </c>
      <c r="AD28" s="1194">
        <v>57.5</v>
      </c>
      <c r="AE28" s="1194">
        <v>57.8</v>
      </c>
      <c r="AF28" s="1194">
        <v>50.4</v>
      </c>
      <c r="AG28" s="1203" t="s">
        <v>233</v>
      </c>
      <c r="AH28" s="1203" t="s">
        <v>233</v>
      </c>
      <c r="AI28" s="1203" t="s">
        <v>233</v>
      </c>
      <c r="AJ28" s="1204">
        <v>67</v>
      </c>
    </row>
    <row r="29" spans="2:36" s="600" customFormat="1" ht="22.5" customHeight="1">
      <c r="B29" s="1266" t="s">
        <v>564</v>
      </c>
      <c r="C29" s="1339"/>
      <c r="D29" s="1192">
        <v>20.9</v>
      </c>
      <c r="E29" s="1277"/>
      <c r="F29" s="1192">
        <v>21.1</v>
      </c>
      <c r="G29" s="1277"/>
      <c r="H29" s="1192">
        <v>20.6</v>
      </c>
      <c r="I29" s="1203" t="s">
        <v>233</v>
      </c>
      <c r="J29" s="1203" t="s">
        <v>233</v>
      </c>
      <c r="K29" s="1203" t="s">
        <v>233</v>
      </c>
      <c r="L29" s="1277"/>
      <c r="M29" s="1192">
        <v>58.9</v>
      </c>
      <c r="N29" s="1277"/>
      <c r="O29" s="1192">
        <v>56.8</v>
      </c>
      <c r="P29" s="1277"/>
      <c r="Q29" s="1192">
        <v>61.1</v>
      </c>
      <c r="R29" s="1193">
        <v>95.4</v>
      </c>
      <c r="S29" s="1193">
        <v>95.4</v>
      </c>
      <c r="T29" s="1193">
        <v>96.1</v>
      </c>
      <c r="U29" s="1193">
        <v>63.5</v>
      </c>
      <c r="V29" s="1193">
        <v>82.9</v>
      </c>
      <c r="W29" s="1193">
        <v>59.9</v>
      </c>
      <c r="X29" s="1193">
        <v>81.7</v>
      </c>
      <c r="Y29" s="1193">
        <v>85.3</v>
      </c>
      <c r="Z29" s="1193">
        <v>64</v>
      </c>
      <c r="AA29" s="1193">
        <v>56.6</v>
      </c>
      <c r="AB29" s="1193">
        <v>58</v>
      </c>
      <c r="AC29" s="1193">
        <v>38.200000000000003</v>
      </c>
      <c r="AD29" s="1194">
        <v>63.5</v>
      </c>
      <c r="AE29" s="1194">
        <v>63.8</v>
      </c>
      <c r="AF29" s="1194">
        <v>58.5</v>
      </c>
      <c r="AG29" s="1203" t="s">
        <v>233</v>
      </c>
      <c r="AH29" s="1203" t="s">
        <v>233</v>
      </c>
      <c r="AI29" s="1203" t="s">
        <v>233</v>
      </c>
      <c r="AJ29" s="1204">
        <v>68</v>
      </c>
    </row>
    <row r="30" spans="2:36" s="600" customFormat="1" ht="22.5" customHeight="1">
      <c r="B30" s="1266" t="s">
        <v>565</v>
      </c>
      <c r="C30" s="1339"/>
      <c r="D30" s="1192">
        <v>18.7</v>
      </c>
      <c r="E30" s="1277"/>
      <c r="F30" s="1192">
        <v>18.899999999999999</v>
      </c>
      <c r="G30" s="1277"/>
      <c r="H30" s="1192">
        <v>18.399999999999999</v>
      </c>
      <c r="I30" s="1203" t="s">
        <v>233</v>
      </c>
      <c r="J30" s="1203" t="s">
        <v>233</v>
      </c>
      <c r="K30" s="1203" t="s">
        <v>233</v>
      </c>
      <c r="L30" s="1277"/>
      <c r="M30" s="1192">
        <v>58.9</v>
      </c>
      <c r="N30" s="1277"/>
      <c r="O30" s="1192">
        <v>56.6</v>
      </c>
      <c r="P30" s="1277"/>
      <c r="Q30" s="1192">
        <v>61.4</v>
      </c>
      <c r="R30" s="1193">
        <v>96.1</v>
      </c>
      <c r="S30" s="1193">
        <v>96.1</v>
      </c>
      <c r="T30" s="1193">
        <v>97.8</v>
      </c>
      <c r="U30" s="1193">
        <v>68</v>
      </c>
      <c r="V30" s="1193">
        <v>82.4</v>
      </c>
      <c r="W30" s="1193">
        <v>65.599999999999994</v>
      </c>
      <c r="X30" s="1193">
        <v>79</v>
      </c>
      <c r="Y30" s="1193">
        <v>83.1</v>
      </c>
      <c r="Z30" s="1193">
        <v>61.5</v>
      </c>
      <c r="AA30" s="1193">
        <v>56.5</v>
      </c>
      <c r="AB30" s="1193">
        <v>57.8</v>
      </c>
      <c r="AC30" s="1193">
        <v>38.9</v>
      </c>
      <c r="AD30" s="1194">
        <v>58.8</v>
      </c>
      <c r="AE30" s="1194">
        <v>59.2</v>
      </c>
      <c r="AF30" s="1194">
        <v>53</v>
      </c>
      <c r="AG30" s="1203" t="s">
        <v>233</v>
      </c>
      <c r="AH30" s="1203" t="s">
        <v>233</v>
      </c>
      <c r="AI30" s="1203" t="s">
        <v>233</v>
      </c>
      <c r="AJ30" s="1204">
        <v>69</v>
      </c>
    </row>
    <row r="31" spans="2:36" s="600" customFormat="1" ht="22.5" customHeight="1">
      <c r="B31" s="1266" t="s">
        <v>566</v>
      </c>
      <c r="C31" s="1339"/>
      <c r="D31" s="1192">
        <v>16.3</v>
      </c>
      <c r="E31" s="1277"/>
      <c r="F31" s="1192">
        <v>16.5</v>
      </c>
      <c r="G31" s="1277"/>
      <c r="H31" s="1192">
        <v>16.100000000000001</v>
      </c>
      <c r="I31" s="1203" t="s">
        <v>233</v>
      </c>
      <c r="J31" s="1203" t="s">
        <v>233</v>
      </c>
      <c r="K31" s="1203" t="s">
        <v>233</v>
      </c>
      <c r="L31" s="1277"/>
      <c r="M31" s="1192">
        <v>58.2</v>
      </c>
      <c r="N31" s="1277"/>
      <c r="O31" s="1192">
        <v>55.4</v>
      </c>
      <c r="P31" s="1277"/>
      <c r="Q31" s="1192">
        <v>61.2</v>
      </c>
      <c r="R31" s="1193">
        <v>96.7</v>
      </c>
      <c r="S31" s="1193">
        <v>96.8</v>
      </c>
      <c r="T31" s="1193">
        <v>94.4</v>
      </c>
      <c r="U31" s="1193">
        <v>70.3</v>
      </c>
      <c r="V31" s="1193">
        <v>80.5</v>
      </c>
      <c r="W31" s="1193">
        <v>68.8</v>
      </c>
      <c r="X31" s="1193">
        <v>78.099999999999994</v>
      </c>
      <c r="Y31" s="1193">
        <v>82.8</v>
      </c>
      <c r="Z31" s="1193">
        <v>59.9</v>
      </c>
      <c r="AA31" s="1193">
        <v>56.4</v>
      </c>
      <c r="AB31" s="1193">
        <v>58.1</v>
      </c>
      <c r="AC31" s="1193">
        <v>37.1</v>
      </c>
      <c r="AD31" s="1194">
        <v>62.9</v>
      </c>
      <c r="AE31" s="1194">
        <v>63.6</v>
      </c>
      <c r="AF31" s="1194">
        <v>51.7</v>
      </c>
      <c r="AG31" s="1198" t="s">
        <v>233</v>
      </c>
      <c r="AH31" s="1198" t="s">
        <v>233</v>
      </c>
      <c r="AI31" s="1206" t="s">
        <v>233</v>
      </c>
      <c r="AJ31" s="1204">
        <v>70</v>
      </c>
    </row>
    <row r="32" spans="2:36" s="600" customFormat="1" ht="22.5" customHeight="1">
      <c r="B32" s="1267" t="s">
        <v>567</v>
      </c>
      <c r="C32" s="1340"/>
      <c r="D32" s="1270">
        <v>13.7</v>
      </c>
      <c r="E32" s="1220"/>
      <c r="F32" s="1270">
        <v>13.8</v>
      </c>
      <c r="G32" s="1220"/>
      <c r="H32" s="1270">
        <v>13.5</v>
      </c>
      <c r="I32" s="1201" t="s">
        <v>233</v>
      </c>
      <c r="J32" s="1201" t="s">
        <v>233</v>
      </c>
      <c r="K32" s="1201" t="s">
        <v>233</v>
      </c>
      <c r="L32" s="1220"/>
      <c r="M32" s="1270">
        <v>55.9</v>
      </c>
      <c r="N32" s="1220"/>
      <c r="O32" s="1270">
        <v>52.7</v>
      </c>
      <c r="P32" s="1220"/>
      <c r="Q32" s="1270">
        <v>59.2</v>
      </c>
      <c r="R32" s="1200">
        <v>96.2</v>
      </c>
      <c r="S32" s="1200">
        <v>96.1</v>
      </c>
      <c r="T32" s="1200">
        <v>98.4</v>
      </c>
      <c r="U32" s="1200">
        <v>70.3</v>
      </c>
      <c r="V32" s="1200">
        <v>76.8</v>
      </c>
      <c r="W32" s="1200">
        <v>69.2</v>
      </c>
      <c r="X32" s="1200">
        <v>79</v>
      </c>
      <c r="Y32" s="1200">
        <v>83.4</v>
      </c>
      <c r="Z32" s="1200">
        <v>60.8</v>
      </c>
      <c r="AA32" s="1200">
        <v>59.3</v>
      </c>
      <c r="AB32" s="1200">
        <v>61</v>
      </c>
      <c r="AC32" s="1200">
        <v>39.4</v>
      </c>
      <c r="AD32" s="1209">
        <v>66</v>
      </c>
      <c r="AE32" s="1209">
        <v>66.8</v>
      </c>
      <c r="AF32" s="1209">
        <v>54.8</v>
      </c>
      <c r="AG32" s="1203" t="s">
        <v>233</v>
      </c>
      <c r="AH32" s="1203" t="s">
        <v>233</v>
      </c>
      <c r="AI32" s="1203" t="s">
        <v>233</v>
      </c>
      <c r="AJ32" s="1202">
        <v>71</v>
      </c>
    </row>
    <row r="33" spans="2:36" s="600" customFormat="1" ht="22.5" customHeight="1">
      <c r="B33" s="1266" t="s">
        <v>568</v>
      </c>
      <c r="C33" s="1339"/>
      <c r="D33" s="1192">
        <v>11.5</v>
      </c>
      <c r="E33" s="1277"/>
      <c r="F33" s="1192">
        <v>11.4</v>
      </c>
      <c r="G33" s="1277"/>
      <c r="H33" s="1192">
        <v>11.5</v>
      </c>
      <c r="I33" s="1203" t="s">
        <v>233</v>
      </c>
      <c r="J33" s="1203" t="s">
        <v>233</v>
      </c>
      <c r="K33" s="1203" t="s">
        <v>233</v>
      </c>
      <c r="L33" s="1277"/>
      <c r="M33" s="1192">
        <v>53</v>
      </c>
      <c r="N33" s="1277"/>
      <c r="O33" s="1192">
        <v>49.5</v>
      </c>
      <c r="P33" s="1277"/>
      <c r="Q33" s="1192">
        <v>56.5</v>
      </c>
      <c r="R33" s="1193">
        <v>94.8</v>
      </c>
      <c r="S33" s="1193">
        <v>94.7</v>
      </c>
      <c r="T33" s="1193">
        <v>99.1</v>
      </c>
      <c r="U33" s="1193">
        <v>69.8</v>
      </c>
      <c r="V33" s="1193">
        <v>72.8</v>
      </c>
      <c r="W33" s="1193">
        <v>69.3</v>
      </c>
      <c r="X33" s="1193">
        <v>75.7</v>
      </c>
      <c r="Y33" s="1193">
        <v>80</v>
      </c>
      <c r="Z33" s="1193">
        <v>57.9</v>
      </c>
      <c r="AA33" s="1193">
        <v>59.1</v>
      </c>
      <c r="AB33" s="1193">
        <v>61.3</v>
      </c>
      <c r="AC33" s="1193">
        <v>34.5</v>
      </c>
      <c r="AD33" s="1194">
        <v>61.2</v>
      </c>
      <c r="AE33" s="1194">
        <v>61.6</v>
      </c>
      <c r="AF33" s="1194">
        <v>54.2</v>
      </c>
      <c r="AG33" s="1203" t="s">
        <v>233</v>
      </c>
      <c r="AH33" s="1203" t="s">
        <v>233</v>
      </c>
      <c r="AI33" s="1203" t="s">
        <v>233</v>
      </c>
      <c r="AJ33" s="1204">
        <v>72</v>
      </c>
    </row>
    <row r="34" spans="2:36" s="600" customFormat="1" ht="22.5" customHeight="1">
      <c r="B34" s="1266" t="s">
        <v>569</v>
      </c>
      <c r="C34" s="1339"/>
      <c r="D34" s="1192">
        <v>9.4</v>
      </c>
      <c r="E34" s="1277"/>
      <c r="F34" s="1192">
        <v>9.4</v>
      </c>
      <c r="G34" s="1277"/>
      <c r="H34" s="1192">
        <v>9.4</v>
      </c>
      <c r="I34" s="1203" t="s">
        <v>233</v>
      </c>
      <c r="J34" s="1203" t="s">
        <v>233</v>
      </c>
      <c r="K34" s="1203" t="s">
        <v>233</v>
      </c>
      <c r="L34" s="1277"/>
      <c r="M34" s="1192">
        <v>50.4</v>
      </c>
      <c r="N34" s="1277"/>
      <c r="O34" s="1192">
        <v>46.8</v>
      </c>
      <c r="P34" s="1277"/>
      <c r="Q34" s="1192">
        <v>54</v>
      </c>
      <c r="R34" s="1193">
        <v>93.2</v>
      </c>
      <c r="S34" s="1193">
        <v>93.2</v>
      </c>
      <c r="T34" s="1193">
        <v>92.1</v>
      </c>
      <c r="U34" s="1193">
        <v>73</v>
      </c>
      <c r="V34" s="1193">
        <v>71.5</v>
      </c>
      <c r="W34" s="1193">
        <v>73.2</v>
      </c>
      <c r="X34" s="1193">
        <v>75.3</v>
      </c>
      <c r="Y34" s="1193">
        <v>78.900000000000006</v>
      </c>
      <c r="Z34" s="1193">
        <v>60.3</v>
      </c>
      <c r="AA34" s="1193">
        <v>57.4</v>
      </c>
      <c r="AB34" s="1193">
        <v>59.6</v>
      </c>
      <c r="AC34" s="1193">
        <v>31.5</v>
      </c>
      <c r="AD34" s="1194">
        <v>60.2</v>
      </c>
      <c r="AE34" s="1194">
        <v>60.6</v>
      </c>
      <c r="AF34" s="1194">
        <v>53.5</v>
      </c>
      <c r="AG34" s="1203" t="s">
        <v>233</v>
      </c>
      <c r="AH34" s="1203" t="s">
        <v>233</v>
      </c>
      <c r="AI34" s="1203" t="s">
        <v>233</v>
      </c>
      <c r="AJ34" s="1204">
        <v>73</v>
      </c>
    </row>
    <row r="35" spans="2:36" s="600" customFormat="1" ht="22.5" customHeight="1">
      <c r="B35" s="1266" t="s">
        <v>570</v>
      </c>
      <c r="C35" s="1339"/>
      <c r="D35" s="1192">
        <v>7.7</v>
      </c>
      <c r="E35" s="1277"/>
      <c r="F35" s="1192">
        <v>7.7</v>
      </c>
      <c r="G35" s="1277"/>
      <c r="H35" s="1192">
        <v>7.7</v>
      </c>
      <c r="I35" s="1203" t="s">
        <v>233</v>
      </c>
      <c r="J35" s="1203" t="s">
        <v>233</v>
      </c>
      <c r="K35" s="1203" t="s">
        <v>233</v>
      </c>
      <c r="L35" s="1277"/>
      <c r="M35" s="1192">
        <v>48</v>
      </c>
      <c r="N35" s="1277"/>
      <c r="O35" s="1192">
        <v>44.5</v>
      </c>
      <c r="P35" s="1277"/>
      <c r="Q35" s="1192">
        <v>51.6</v>
      </c>
      <c r="R35" s="1193">
        <v>93</v>
      </c>
      <c r="S35" s="1193">
        <v>92.9</v>
      </c>
      <c r="T35" s="1193">
        <v>96.2</v>
      </c>
      <c r="U35" s="1193">
        <v>75.599999999999994</v>
      </c>
      <c r="V35" s="1193">
        <v>75.3</v>
      </c>
      <c r="W35" s="1193">
        <v>75.599999999999994</v>
      </c>
      <c r="X35" s="1193">
        <v>76.900000000000006</v>
      </c>
      <c r="Y35" s="1193">
        <v>80.099999999999994</v>
      </c>
      <c r="Z35" s="1193">
        <v>63.9</v>
      </c>
      <c r="AA35" s="1193">
        <v>61.6</v>
      </c>
      <c r="AB35" s="1193">
        <v>63.6</v>
      </c>
      <c r="AC35" s="1193">
        <v>37.9</v>
      </c>
      <c r="AD35" s="1194">
        <v>66.099999999999994</v>
      </c>
      <c r="AE35" s="1194">
        <v>67.099999999999994</v>
      </c>
      <c r="AF35" s="1194">
        <v>51.9</v>
      </c>
      <c r="AG35" s="1203" t="s">
        <v>233</v>
      </c>
      <c r="AH35" s="1203" t="s">
        <v>233</v>
      </c>
      <c r="AI35" s="1203" t="s">
        <v>233</v>
      </c>
      <c r="AJ35" s="1204">
        <v>74</v>
      </c>
    </row>
    <row r="36" spans="2:36" s="600" customFormat="1" ht="22.5" customHeight="1">
      <c r="B36" s="1266" t="s">
        <v>571</v>
      </c>
      <c r="C36" s="1339"/>
      <c r="D36" s="1192">
        <v>5.9</v>
      </c>
      <c r="E36" s="1277"/>
      <c r="F36" s="1192">
        <v>5.9</v>
      </c>
      <c r="G36" s="1277"/>
      <c r="H36" s="1192">
        <v>5.9</v>
      </c>
      <c r="I36" s="1203" t="s">
        <v>233</v>
      </c>
      <c r="J36" s="1203" t="s">
        <v>233</v>
      </c>
      <c r="K36" s="1203" t="s">
        <v>233</v>
      </c>
      <c r="L36" s="1277"/>
      <c r="M36" s="1192">
        <v>44.6</v>
      </c>
      <c r="N36" s="1277"/>
      <c r="O36" s="1192">
        <v>41.1</v>
      </c>
      <c r="P36" s="1277"/>
      <c r="Q36" s="1192">
        <v>48</v>
      </c>
      <c r="R36" s="1193">
        <v>90.4</v>
      </c>
      <c r="S36" s="1193">
        <v>90.3</v>
      </c>
      <c r="T36" s="1193">
        <v>93.2</v>
      </c>
      <c r="U36" s="1193">
        <v>73.3</v>
      </c>
      <c r="V36" s="1193">
        <v>75.599999999999994</v>
      </c>
      <c r="W36" s="1193">
        <v>73</v>
      </c>
      <c r="X36" s="1193">
        <v>74.3</v>
      </c>
      <c r="Y36" s="1193">
        <v>77.5</v>
      </c>
      <c r="Z36" s="1193">
        <v>62.8</v>
      </c>
      <c r="AA36" s="1193">
        <v>60.4</v>
      </c>
      <c r="AB36" s="1193">
        <v>62.6</v>
      </c>
      <c r="AC36" s="1193">
        <v>36</v>
      </c>
      <c r="AD36" s="1194">
        <v>64.5</v>
      </c>
      <c r="AE36" s="1194">
        <v>65.2</v>
      </c>
      <c r="AF36" s="1194">
        <v>53.6</v>
      </c>
      <c r="AG36" s="1198" t="s">
        <v>233</v>
      </c>
      <c r="AH36" s="1198" t="s">
        <v>233</v>
      </c>
      <c r="AI36" s="1206" t="s">
        <v>233</v>
      </c>
      <c r="AJ36" s="1204">
        <v>75</v>
      </c>
    </row>
    <row r="37" spans="2:36" s="600" customFormat="1" ht="22.5" customHeight="1">
      <c r="B37" s="1267" t="s">
        <v>572</v>
      </c>
      <c r="C37" s="1340"/>
      <c r="D37" s="1270">
        <v>5.2</v>
      </c>
      <c r="E37" s="1220"/>
      <c r="F37" s="1270">
        <v>5.2</v>
      </c>
      <c r="G37" s="1220"/>
      <c r="H37" s="1270">
        <v>5.2</v>
      </c>
      <c r="I37" s="1201" t="s">
        <v>233</v>
      </c>
      <c r="J37" s="1201" t="s">
        <v>233</v>
      </c>
      <c r="K37" s="1201" t="s">
        <v>233</v>
      </c>
      <c r="L37" s="1220"/>
      <c r="M37" s="1270">
        <v>42.2</v>
      </c>
      <c r="N37" s="1220"/>
      <c r="O37" s="1270">
        <v>39.1</v>
      </c>
      <c r="P37" s="1220"/>
      <c r="Q37" s="1270">
        <v>45.2</v>
      </c>
      <c r="R37" s="1200">
        <v>88.1</v>
      </c>
      <c r="S37" s="1200">
        <v>88.1</v>
      </c>
      <c r="T37" s="1200">
        <v>93.3</v>
      </c>
      <c r="U37" s="1200">
        <v>69</v>
      </c>
      <c r="V37" s="1200">
        <v>70.5</v>
      </c>
      <c r="W37" s="1200">
        <v>68.900000000000006</v>
      </c>
      <c r="X37" s="1200">
        <v>70.7</v>
      </c>
      <c r="Y37" s="1200">
        <v>74.5</v>
      </c>
      <c r="Z37" s="1200">
        <v>57.6</v>
      </c>
      <c r="AA37" s="1200">
        <v>55.1</v>
      </c>
      <c r="AB37" s="1200">
        <v>57.3</v>
      </c>
      <c r="AC37" s="1200">
        <v>32.4</v>
      </c>
      <c r="AD37" s="1209">
        <v>60.6</v>
      </c>
      <c r="AE37" s="1209">
        <v>61.4</v>
      </c>
      <c r="AF37" s="1209">
        <v>48.3</v>
      </c>
      <c r="AG37" s="1203" t="s">
        <v>233</v>
      </c>
      <c r="AH37" s="1203" t="s">
        <v>233</v>
      </c>
      <c r="AI37" s="1203" t="s">
        <v>233</v>
      </c>
      <c r="AJ37" s="1202">
        <v>76</v>
      </c>
    </row>
    <row r="38" spans="2:36" s="600" customFormat="1" ht="22.5" customHeight="1">
      <c r="B38" s="1266" t="s">
        <v>573</v>
      </c>
      <c r="C38" s="1339"/>
      <c r="D38" s="1192">
        <v>4.8</v>
      </c>
      <c r="E38" s="1277"/>
      <c r="F38" s="1192">
        <v>5</v>
      </c>
      <c r="G38" s="1277"/>
      <c r="H38" s="1192">
        <v>4.7</v>
      </c>
      <c r="I38" s="1203" t="s">
        <v>233</v>
      </c>
      <c r="J38" s="1203" t="s">
        <v>233</v>
      </c>
      <c r="K38" s="1203" t="s">
        <v>233</v>
      </c>
      <c r="L38" s="1277"/>
      <c r="M38" s="1192">
        <v>42.5</v>
      </c>
      <c r="N38" s="1277"/>
      <c r="O38" s="1192">
        <v>39.4</v>
      </c>
      <c r="P38" s="1277"/>
      <c r="Q38" s="1192">
        <v>45.6</v>
      </c>
      <c r="R38" s="1193">
        <v>89.8</v>
      </c>
      <c r="S38" s="1193">
        <v>89.7</v>
      </c>
      <c r="T38" s="1193">
        <v>95.9</v>
      </c>
      <c r="U38" s="1193">
        <v>71.400000000000006</v>
      </c>
      <c r="V38" s="1193">
        <v>73.099999999999994</v>
      </c>
      <c r="W38" s="1193">
        <v>71.3</v>
      </c>
      <c r="X38" s="1193">
        <v>72</v>
      </c>
      <c r="Y38" s="1193">
        <v>75.900000000000006</v>
      </c>
      <c r="Z38" s="1193">
        <v>59.4</v>
      </c>
      <c r="AA38" s="1193">
        <v>59.2</v>
      </c>
      <c r="AB38" s="1193">
        <v>61.5</v>
      </c>
      <c r="AC38" s="1193">
        <v>36.1</v>
      </c>
      <c r="AD38" s="1194">
        <v>59.3</v>
      </c>
      <c r="AE38" s="1194">
        <v>60.1</v>
      </c>
      <c r="AF38" s="1194">
        <v>45</v>
      </c>
      <c r="AG38" s="1203" t="s">
        <v>233</v>
      </c>
      <c r="AH38" s="1203" t="s">
        <v>233</v>
      </c>
      <c r="AI38" s="1203" t="s">
        <v>233</v>
      </c>
      <c r="AJ38" s="1204">
        <v>77</v>
      </c>
    </row>
    <row r="39" spans="2:36" s="600" customFormat="1" ht="22.5" customHeight="1">
      <c r="B39" s="1266" t="s">
        <v>574</v>
      </c>
      <c r="C39" s="1339"/>
      <c r="D39" s="1192">
        <v>4.4000000000000004</v>
      </c>
      <c r="E39" s="1277"/>
      <c r="F39" s="1192">
        <v>4.5999999999999996</v>
      </c>
      <c r="G39" s="1277"/>
      <c r="H39" s="1192">
        <v>4.2</v>
      </c>
      <c r="I39" s="1203" t="s">
        <v>233</v>
      </c>
      <c r="J39" s="1203" t="s">
        <v>233</v>
      </c>
      <c r="K39" s="1203" t="s">
        <v>233</v>
      </c>
      <c r="L39" s="1277"/>
      <c r="M39" s="1192">
        <v>42.8</v>
      </c>
      <c r="N39" s="1277"/>
      <c r="O39" s="1192">
        <v>39.9</v>
      </c>
      <c r="P39" s="1277"/>
      <c r="Q39" s="1192">
        <v>45.8</v>
      </c>
      <c r="R39" s="1193">
        <v>87.6</v>
      </c>
      <c r="S39" s="1193">
        <v>87.6</v>
      </c>
      <c r="T39" s="1193">
        <v>90.8</v>
      </c>
      <c r="U39" s="1193">
        <v>71</v>
      </c>
      <c r="V39" s="1193">
        <v>71.400000000000006</v>
      </c>
      <c r="W39" s="1193">
        <v>70.900000000000006</v>
      </c>
      <c r="X39" s="1193">
        <v>71.900000000000006</v>
      </c>
      <c r="Y39" s="1193">
        <v>75.7</v>
      </c>
      <c r="Z39" s="1193">
        <v>60.2</v>
      </c>
      <c r="AA39" s="1193">
        <v>61.8</v>
      </c>
      <c r="AB39" s="1193">
        <v>64.400000000000006</v>
      </c>
      <c r="AC39" s="1193">
        <v>33.4</v>
      </c>
      <c r="AD39" s="1194">
        <v>57.1</v>
      </c>
      <c r="AE39" s="1194">
        <v>58.2</v>
      </c>
      <c r="AF39" s="1194">
        <v>40.799999999999997</v>
      </c>
      <c r="AG39" s="1203" t="s">
        <v>233</v>
      </c>
      <c r="AH39" s="1203" t="s">
        <v>233</v>
      </c>
      <c r="AI39" s="1203" t="s">
        <v>233</v>
      </c>
      <c r="AJ39" s="1204">
        <v>78</v>
      </c>
    </row>
    <row r="40" spans="2:36" s="600" customFormat="1" ht="22.5" customHeight="1">
      <c r="B40" s="1266" t="s">
        <v>575</v>
      </c>
      <c r="C40" s="1339"/>
      <c r="D40" s="1192">
        <v>4</v>
      </c>
      <c r="E40" s="1277"/>
      <c r="F40" s="1192">
        <v>4.3</v>
      </c>
      <c r="G40" s="1277"/>
      <c r="H40" s="1192">
        <v>3.6</v>
      </c>
      <c r="I40" s="1203" t="s">
        <v>233</v>
      </c>
      <c r="J40" s="1203" t="s">
        <v>233</v>
      </c>
      <c r="K40" s="1203" t="s">
        <v>233</v>
      </c>
      <c r="L40" s="1277"/>
      <c r="M40" s="1192">
        <v>42.7</v>
      </c>
      <c r="N40" s="1277"/>
      <c r="O40" s="1192">
        <v>39.9</v>
      </c>
      <c r="P40" s="1277"/>
      <c r="Q40" s="1192">
        <v>45.6</v>
      </c>
      <c r="R40" s="1193">
        <v>88.4</v>
      </c>
      <c r="S40" s="1193">
        <v>88.4</v>
      </c>
      <c r="T40" s="1193">
        <v>88.3</v>
      </c>
      <c r="U40" s="1193">
        <v>72.3</v>
      </c>
      <c r="V40" s="1193">
        <v>71.400000000000006</v>
      </c>
      <c r="W40" s="1193">
        <v>72.3</v>
      </c>
      <c r="X40" s="1193">
        <v>73.599999999999994</v>
      </c>
      <c r="Y40" s="1193">
        <v>77</v>
      </c>
      <c r="Z40" s="1193">
        <v>62.9</v>
      </c>
      <c r="AA40" s="1193">
        <v>64.2</v>
      </c>
      <c r="AB40" s="1193">
        <v>67</v>
      </c>
      <c r="AC40" s="1193">
        <v>38.4</v>
      </c>
      <c r="AD40" s="1194">
        <v>60.2</v>
      </c>
      <c r="AE40" s="1194">
        <v>61.4</v>
      </c>
      <c r="AF40" s="1194">
        <v>43.4</v>
      </c>
      <c r="AG40" s="1203" t="s">
        <v>233</v>
      </c>
      <c r="AH40" s="1203" t="s">
        <v>233</v>
      </c>
      <c r="AI40" s="1203" t="s">
        <v>233</v>
      </c>
      <c r="AJ40" s="1204">
        <v>79</v>
      </c>
    </row>
    <row r="41" spans="2:36" s="600" customFormat="1" ht="22.5" customHeight="1">
      <c r="B41" s="1266" t="s">
        <v>576</v>
      </c>
      <c r="C41" s="1339"/>
      <c r="D41" s="1192">
        <v>3.9</v>
      </c>
      <c r="E41" s="1277"/>
      <c r="F41" s="1192">
        <v>4.5</v>
      </c>
      <c r="G41" s="1277"/>
      <c r="H41" s="1192">
        <v>3.2</v>
      </c>
      <c r="I41" s="1203" t="s">
        <v>233</v>
      </c>
      <c r="J41" s="1203" t="s">
        <v>233</v>
      </c>
      <c r="K41" s="1203" t="s">
        <v>233</v>
      </c>
      <c r="L41" s="1277"/>
      <c r="M41" s="1192">
        <v>42.9</v>
      </c>
      <c r="N41" s="1277"/>
      <c r="O41" s="1192">
        <v>40.200000000000003</v>
      </c>
      <c r="P41" s="1277"/>
      <c r="Q41" s="1192">
        <v>45.6</v>
      </c>
      <c r="R41" s="1193">
        <v>89.1</v>
      </c>
      <c r="S41" s="1193">
        <v>89</v>
      </c>
      <c r="T41" s="1193">
        <v>92.6</v>
      </c>
      <c r="U41" s="1193">
        <v>76</v>
      </c>
      <c r="V41" s="1193">
        <v>71.8</v>
      </c>
      <c r="W41" s="1193">
        <v>76.400000000000006</v>
      </c>
      <c r="X41" s="1193">
        <v>75.3</v>
      </c>
      <c r="Y41" s="1193">
        <v>78.5</v>
      </c>
      <c r="Z41" s="1193">
        <v>65.7</v>
      </c>
      <c r="AA41" s="1193">
        <v>63.8</v>
      </c>
      <c r="AB41" s="1193">
        <v>67.2</v>
      </c>
      <c r="AC41" s="1193">
        <v>36.200000000000003</v>
      </c>
      <c r="AD41" s="1194">
        <v>62.1</v>
      </c>
      <c r="AE41" s="1194">
        <v>63.9</v>
      </c>
      <c r="AF41" s="1194">
        <v>40</v>
      </c>
      <c r="AG41" s="1198" t="s">
        <v>233</v>
      </c>
      <c r="AH41" s="1198" t="s">
        <v>233</v>
      </c>
      <c r="AI41" s="1206" t="s">
        <v>233</v>
      </c>
      <c r="AJ41" s="1204">
        <v>80</v>
      </c>
    </row>
    <row r="42" spans="2:36" s="600" customFormat="1" ht="22.5" customHeight="1">
      <c r="B42" s="1267" t="s">
        <v>577</v>
      </c>
      <c r="C42" s="1340"/>
      <c r="D42" s="1270">
        <v>3.9</v>
      </c>
      <c r="E42" s="1220"/>
      <c r="F42" s="1270">
        <v>4.7</v>
      </c>
      <c r="G42" s="1220"/>
      <c r="H42" s="1270">
        <v>3.2</v>
      </c>
      <c r="I42" s="1201" t="s">
        <v>233</v>
      </c>
      <c r="J42" s="1201" t="s">
        <v>233</v>
      </c>
      <c r="K42" s="1201" t="s">
        <v>233</v>
      </c>
      <c r="L42" s="1220"/>
      <c r="M42" s="1270">
        <v>43.1</v>
      </c>
      <c r="N42" s="1220"/>
      <c r="O42" s="1270">
        <v>40.4</v>
      </c>
      <c r="P42" s="1220"/>
      <c r="Q42" s="1270">
        <v>45.7</v>
      </c>
      <c r="R42" s="1200">
        <v>89.5</v>
      </c>
      <c r="S42" s="1200">
        <v>89.5</v>
      </c>
      <c r="T42" s="1200">
        <v>90.7</v>
      </c>
      <c r="U42" s="1200">
        <v>78</v>
      </c>
      <c r="V42" s="1200">
        <v>73.5</v>
      </c>
      <c r="W42" s="1200">
        <v>78.400000000000006</v>
      </c>
      <c r="X42" s="1200">
        <v>76.2</v>
      </c>
      <c r="Y42" s="1200">
        <v>79</v>
      </c>
      <c r="Z42" s="1200">
        <v>67.599999999999994</v>
      </c>
      <c r="AA42" s="1200">
        <v>64.8</v>
      </c>
      <c r="AB42" s="1200">
        <v>68.2</v>
      </c>
      <c r="AC42" s="1200">
        <v>37.6</v>
      </c>
      <c r="AD42" s="1209">
        <v>59.2</v>
      </c>
      <c r="AE42" s="1209">
        <v>60.4</v>
      </c>
      <c r="AF42" s="1209">
        <v>44.7</v>
      </c>
      <c r="AG42" s="1203" t="s">
        <v>233</v>
      </c>
      <c r="AH42" s="1203" t="s">
        <v>233</v>
      </c>
      <c r="AI42" s="1203" t="s">
        <v>233</v>
      </c>
      <c r="AJ42" s="1202">
        <v>81</v>
      </c>
    </row>
    <row r="43" spans="2:36" s="600" customFormat="1" ht="22.5" customHeight="1">
      <c r="B43" s="1266" t="s">
        <v>578</v>
      </c>
      <c r="C43" s="1339"/>
      <c r="D43" s="1192">
        <v>4</v>
      </c>
      <c r="E43" s="1277"/>
      <c r="F43" s="1192">
        <v>4.7</v>
      </c>
      <c r="G43" s="1277"/>
      <c r="H43" s="1192">
        <v>3.2</v>
      </c>
      <c r="I43" s="1203" t="s">
        <v>233</v>
      </c>
      <c r="J43" s="1203" t="s">
        <v>233</v>
      </c>
      <c r="K43" s="1203" t="s">
        <v>233</v>
      </c>
      <c r="L43" s="1277"/>
      <c r="M43" s="1192">
        <v>42.9</v>
      </c>
      <c r="N43" s="1277"/>
      <c r="O43" s="1192">
        <v>40.1</v>
      </c>
      <c r="P43" s="1277"/>
      <c r="Q43" s="1192">
        <v>45.6</v>
      </c>
      <c r="R43" s="1193">
        <v>90.3</v>
      </c>
      <c r="S43" s="1193">
        <v>90.2</v>
      </c>
      <c r="T43" s="1193">
        <v>95</v>
      </c>
      <c r="U43" s="1193">
        <v>77.8</v>
      </c>
      <c r="V43" s="1193">
        <v>74.2</v>
      </c>
      <c r="W43" s="1193">
        <v>78.099999999999994</v>
      </c>
      <c r="X43" s="1193">
        <v>76.7</v>
      </c>
      <c r="Y43" s="1193">
        <v>79.099999999999994</v>
      </c>
      <c r="Z43" s="1193">
        <v>69.2</v>
      </c>
      <c r="AA43" s="1193">
        <v>66.099999999999994</v>
      </c>
      <c r="AB43" s="1193">
        <v>69.8</v>
      </c>
      <c r="AC43" s="1193">
        <v>37.700000000000003</v>
      </c>
      <c r="AD43" s="1194">
        <v>61.1</v>
      </c>
      <c r="AE43" s="1194">
        <v>62.6</v>
      </c>
      <c r="AF43" s="1194">
        <v>42.1</v>
      </c>
      <c r="AG43" s="1203" t="s">
        <v>233</v>
      </c>
      <c r="AH43" s="1203" t="s">
        <v>233</v>
      </c>
      <c r="AI43" s="1203" t="s">
        <v>233</v>
      </c>
      <c r="AJ43" s="1204">
        <v>82</v>
      </c>
    </row>
    <row r="44" spans="2:36" s="600" customFormat="1" ht="22.5" customHeight="1">
      <c r="B44" s="1266" t="s">
        <v>579</v>
      </c>
      <c r="C44" s="1339"/>
      <c r="D44" s="1192">
        <v>3.9</v>
      </c>
      <c r="E44" s="1277"/>
      <c r="F44" s="1192">
        <v>4.8</v>
      </c>
      <c r="G44" s="1277"/>
      <c r="H44" s="1192">
        <v>3</v>
      </c>
      <c r="I44" s="1203" t="s">
        <v>233</v>
      </c>
      <c r="J44" s="1203" t="s">
        <v>233</v>
      </c>
      <c r="K44" s="1203" t="s">
        <v>233</v>
      </c>
      <c r="L44" s="1277"/>
      <c r="M44" s="1192">
        <v>41.5</v>
      </c>
      <c r="N44" s="1277"/>
      <c r="O44" s="1192">
        <v>38.6</v>
      </c>
      <c r="P44" s="1277"/>
      <c r="Q44" s="1192">
        <v>44.3</v>
      </c>
      <c r="R44" s="1193">
        <v>89.6</v>
      </c>
      <c r="S44" s="1193">
        <v>89.5</v>
      </c>
      <c r="T44" s="1193">
        <v>93.5</v>
      </c>
      <c r="U44" s="1193">
        <v>78.099999999999994</v>
      </c>
      <c r="V44" s="1193">
        <v>73.900000000000006</v>
      </c>
      <c r="W44" s="1193">
        <v>78.400000000000006</v>
      </c>
      <c r="X44" s="1193">
        <v>76.400000000000006</v>
      </c>
      <c r="Y44" s="1193">
        <v>78.7</v>
      </c>
      <c r="Z44" s="1193">
        <v>69.400000000000006</v>
      </c>
      <c r="AA44" s="1193">
        <v>67.099999999999994</v>
      </c>
      <c r="AB44" s="1193">
        <v>71</v>
      </c>
      <c r="AC44" s="1193">
        <v>38.4</v>
      </c>
      <c r="AD44" s="1194">
        <v>62.5</v>
      </c>
      <c r="AE44" s="1194">
        <v>64.3</v>
      </c>
      <c r="AF44" s="1194">
        <v>41.9</v>
      </c>
      <c r="AG44" s="1203" t="s">
        <v>233</v>
      </c>
      <c r="AH44" s="1203" t="s">
        <v>233</v>
      </c>
      <c r="AI44" s="1203" t="s">
        <v>233</v>
      </c>
      <c r="AJ44" s="1204">
        <v>83</v>
      </c>
    </row>
    <row r="45" spans="2:36" s="600" customFormat="1" ht="22.5" customHeight="1">
      <c r="B45" s="1266" t="s">
        <v>580</v>
      </c>
      <c r="C45" s="1339"/>
      <c r="D45" s="1192">
        <v>3.8</v>
      </c>
      <c r="E45" s="1277"/>
      <c r="F45" s="1192">
        <v>4.5999999999999996</v>
      </c>
      <c r="G45" s="1277"/>
      <c r="H45" s="1192">
        <v>3</v>
      </c>
      <c r="I45" s="1203" t="s">
        <v>233</v>
      </c>
      <c r="J45" s="1203" t="s">
        <v>233</v>
      </c>
      <c r="K45" s="1203" t="s">
        <v>233</v>
      </c>
      <c r="L45" s="1277"/>
      <c r="M45" s="1192">
        <v>41</v>
      </c>
      <c r="N45" s="1277"/>
      <c r="O45" s="1192">
        <v>38.200000000000003</v>
      </c>
      <c r="P45" s="1277"/>
      <c r="Q45" s="1192">
        <v>43.7</v>
      </c>
      <c r="R45" s="1193">
        <v>89</v>
      </c>
      <c r="S45" s="1193">
        <v>88.9</v>
      </c>
      <c r="T45" s="1193">
        <v>94.3</v>
      </c>
      <c r="U45" s="1193">
        <v>79.099999999999994</v>
      </c>
      <c r="V45" s="1193">
        <v>73</v>
      </c>
      <c r="W45" s="1193">
        <v>79.599999999999994</v>
      </c>
      <c r="X45" s="1193">
        <v>76.7</v>
      </c>
      <c r="Y45" s="1193">
        <v>78.599999999999994</v>
      </c>
      <c r="Z45" s="1193">
        <v>70.7</v>
      </c>
      <c r="AA45" s="1193">
        <v>69.400000000000006</v>
      </c>
      <c r="AB45" s="1193">
        <v>73.099999999999994</v>
      </c>
      <c r="AC45" s="1193">
        <v>43</v>
      </c>
      <c r="AD45" s="1194">
        <v>61.6</v>
      </c>
      <c r="AE45" s="1194">
        <v>63.9</v>
      </c>
      <c r="AF45" s="1194">
        <v>41.4</v>
      </c>
      <c r="AG45" s="1203" t="s">
        <v>233</v>
      </c>
      <c r="AH45" s="1203" t="s">
        <v>233</v>
      </c>
      <c r="AI45" s="1203" t="s">
        <v>233</v>
      </c>
      <c r="AJ45" s="1204">
        <v>84</v>
      </c>
    </row>
    <row r="46" spans="2:36" s="600" customFormat="1" ht="22.5" customHeight="1">
      <c r="B46" s="1266" t="s">
        <v>581</v>
      </c>
      <c r="C46" s="1339"/>
      <c r="D46" s="1192">
        <v>3.7</v>
      </c>
      <c r="E46" s="1277"/>
      <c r="F46" s="1192">
        <v>4.5</v>
      </c>
      <c r="G46" s="1277"/>
      <c r="H46" s="1192">
        <v>2.9</v>
      </c>
      <c r="I46" s="1203" t="s">
        <v>233</v>
      </c>
      <c r="J46" s="1203" t="s">
        <v>233</v>
      </c>
      <c r="K46" s="1203" t="s">
        <v>233</v>
      </c>
      <c r="L46" s="1277"/>
      <c r="M46" s="1192">
        <v>41.1</v>
      </c>
      <c r="N46" s="1277"/>
      <c r="O46" s="1192">
        <v>38.700000000000003</v>
      </c>
      <c r="P46" s="1277"/>
      <c r="Q46" s="1192">
        <v>43.4</v>
      </c>
      <c r="R46" s="1193">
        <v>89</v>
      </c>
      <c r="S46" s="1193">
        <v>89</v>
      </c>
      <c r="T46" s="1193">
        <v>89.1</v>
      </c>
      <c r="U46" s="1193">
        <v>80.7</v>
      </c>
      <c r="V46" s="1193">
        <v>72.599999999999994</v>
      </c>
      <c r="W46" s="1193">
        <v>81.3</v>
      </c>
      <c r="X46" s="1193">
        <v>77.2</v>
      </c>
      <c r="Y46" s="1193">
        <v>78.8</v>
      </c>
      <c r="Z46" s="1193">
        <v>72.400000000000006</v>
      </c>
      <c r="AA46" s="1193">
        <v>69.5</v>
      </c>
      <c r="AB46" s="1193">
        <v>73.099999999999994</v>
      </c>
      <c r="AC46" s="1193">
        <v>44.3</v>
      </c>
      <c r="AD46" s="1194">
        <v>64.2</v>
      </c>
      <c r="AE46" s="1194">
        <v>65.7</v>
      </c>
      <c r="AF46" s="1194">
        <v>50.8</v>
      </c>
      <c r="AG46" s="1198" t="s">
        <v>233</v>
      </c>
      <c r="AH46" s="1198" t="s">
        <v>233</v>
      </c>
      <c r="AI46" s="1206" t="s">
        <v>233</v>
      </c>
      <c r="AJ46" s="1204">
        <v>85</v>
      </c>
    </row>
    <row r="47" spans="2:36" s="600" customFormat="1" ht="22.5" customHeight="1">
      <c r="B47" s="1267" t="s">
        <v>582</v>
      </c>
      <c r="C47" s="1340"/>
      <c r="D47" s="1270">
        <v>3.6</v>
      </c>
      <c r="E47" s="1220"/>
      <c r="F47" s="1270">
        <v>4.4000000000000004</v>
      </c>
      <c r="G47" s="1220"/>
      <c r="H47" s="1270">
        <v>2.7</v>
      </c>
      <c r="I47" s="1200" t="s">
        <v>1165</v>
      </c>
      <c r="J47" s="1200" t="s">
        <v>1220</v>
      </c>
      <c r="K47" s="1200" t="s">
        <v>1224</v>
      </c>
      <c r="L47" s="1220"/>
      <c r="M47" s="1270">
        <v>39.5</v>
      </c>
      <c r="N47" s="1220"/>
      <c r="O47" s="1270">
        <v>37.4</v>
      </c>
      <c r="P47" s="1220"/>
      <c r="Q47" s="1270">
        <v>41.5</v>
      </c>
      <c r="R47" s="1200">
        <v>88.9</v>
      </c>
      <c r="S47" s="1200">
        <v>88.8</v>
      </c>
      <c r="T47" s="1200">
        <v>94.3</v>
      </c>
      <c r="U47" s="1200">
        <v>81.3</v>
      </c>
      <c r="V47" s="1200">
        <v>69.900000000000006</v>
      </c>
      <c r="W47" s="1200">
        <v>82.2</v>
      </c>
      <c r="X47" s="1200">
        <v>77.5</v>
      </c>
      <c r="Y47" s="1200">
        <v>78.900000000000006</v>
      </c>
      <c r="Z47" s="1200">
        <v>73.400000000000006</v>
      </c>
      <c r="AA47" s="1200">
        <v>69.8</v>
      </c>
      <c r="AB47" s="1200">
        <v>73.2</v>
      </c>
      <c r="AC47" s="1200">
        <v>45</v>
      </c>
      <c r="AD47" s="1209">
        <v>64.5</v>
      </c>
      <c r="AE47" s="1209">
        <v>66.8</v>
      </c>
      <c r="AF47" s="1209">
        <v>43.2</v>
      </c>
      <c r="AG47" s="1203" t="s">
        <v>233</v>
      </c>
      <c r="AH47" s="1203" t="s">
        <v>233</v>
      </c>
      <c r="AI47" s="1203" t="s">
        <v>233</v>
      </c>
      <c r="AJ47" s="1202">
        <v>86</v>
      </c>
    </row>
    <row r="48" spans="2:36" s="600" customFormat="1" ht="22.5" customHeight="1">
      <c r="B48" s="1266" t="s">
        <v>583</v>
      </c>
      <c r="C48" s="1339"/>
      <c r="D48" s="1192">
        <v>3.1</v>
      </c>
      <c r="E48" s="1277"/>
      <c r="F48" s="1192">
        <v>3.9</v>
      </c>
      <c r="G48" s="1277"/>
      <c r="H48" s="1192">
        <v>2.2999999999999998</v>
      </c>
      <c r="I48" s="1193" t="s">
        <v>1165</v>
      </c>
      <c r="J48" s="1193" t="s">
        <v>1221</v>
      </c>
      <c r="K48" s="1193" t="s">
        <v>1220</v>
      </c>
      <c r="L48" s="1277"/>
      <c r="M48" s="1192">
        <v>36.6</v>
      </c>
      <c r="N48" s="1277"/>
      <c r="O48" s="1192">
        <v>34.6</v>
      </c>
      <c r="P48" s="1277"/>
      <c r="Q48" s="1192">
        <v>38.6</v>
      </c>
      <c r="R48" s="1193">
        <v>88.6</v>
      </c>
      <c r="S48" s="1193">
        <v>88.5</v>
      </c>
      <c r="T48" s="1193">
        <v>90.3</v>
      </c>
      <c r="U48" s="1193">
        <v>81</v>
      </c>
      <c r="V48" s="1193">
        <v>66.7</v>
      </c>
      <c r="W48" s="1193">
        <v>82.2</v>
      </c>
      <c r="X48" s="1193">
        <v>77.099999999999994</v>
      </c>
      <c r="Y48" s="1193">
        <v>78.3</v>
      </c>
      <c r="Z48" s="1193">
        <v>73.599999999999994</v>
      </c>
      <c r="AA48" s="1193">
        <v>70.099999999999994</v>
      </c>
      <c r="AB48" s="1193">
        <v>73.7</v>
      </c>
      <c r="AC48" s="1193">
        <v>44.7</v>
      </c>
      <c r="AD48" s="1194">
        <v>63.2</v>
      </c>
      <c r="AE48" s="1194">
        <v>65.900000000000006</v>
      </c>
      <c r="AF48" s="1194">
        <v>42.3</v>
      </c>
      <c r="AG48" s="1203" t="s">
        <v>233</v>
      </c>
      <c r="AH48" s="1203" t="s">
        <v>233</v>
      </c>
      <c r="AI48" s="1203" t="s">
        <v>233</v>
      </c>
      <c r="AJ48" s="1204">
        <v>87</v>
      </c>
    </row>
    <row r="49" spans="2:36" s="600" customFormat="1" ht="22.5" customHeight="1" thickBot="1">
      <c r="B49" s="1268" t="s">
        <v>584</v>
      </c>
      <c r="C49" s="1341"/>
      <c r="D49" s="1271">
        <v>3</v>
      </c>
      <c r="E49" s="1278"/>
      <c r="F49" s="1271">
        <v>3.9</v>
      </c>
      <c r="G49" s="1278"/>
      <c r="H49" s="1271">
        <v>2</v>
      </c>
      <c r="I49" s="1210" t="s">
        <v>1165</v>
      </c>
      <c r="J49" s="1210" t="s">
        <v>1165</v>
      </c>
      <c r="K49" s="1210" t="s">
        <v>1220</v>
      </c>
      <c r="L49" s="1278"/>
      <c r="M49" s="1271">
        <v>35.9</v>
      </c>
      <c r="N49" s="1278"/>
      <c r="O49" s="1271">
        <v>34.200000000000003</v>
      </c>
      <c r="P49" s="1278"/>
      <c r="Q49" s="1271">
        <v>37.700000000000003</v>
      </c>
      <c r="R49" s="1210">
        <v>88.1</v>
      </c>
      <c r="S49" s="1210">
        <v>87.9</v>
      </c>
      <c r="T49" s="1210">
        <v>93.1</v>
      </c>
      <c r="U49" s="1210">
        <v>82</v>
      </c>
      <c r="V49" s="1210">
        <v>68.7</v>
      </c>
      <c r="W49" s="1210">
        <v>83</v>
      </c>
      <c r="X49" s="1210">
        <v>77.8</v>
      </c>
      <c r="Y49" s="1210">
        <v>78.8</v>
      </c>
      <c r="Z49" s="1210">
        <v>75.2</v>
      </c>
      <c r="AA49" s="1210">
        <v>70.599999999999994</v>
      </c>
      <c r="AB49" s="1210">
        <v>74.2</v>
      </c>
      <c r="AC49" s="1210">
        <v>48.3</v>
      </c>
      <c r="AD49" s="1211">
        <v>65</v>
      </c>
      <c r="AE49" s="1211">
        <v>66.900000000000006</v>
      </c>
      <c r="AF49" s="1211">
        <v>50.4</v>
      </c>
      <c r="AG49" s="1212" t="s">
        <v>233</v>
      </c>
      <c r="AH49" s="1212" t="s">
        <v>233</v>
      </c>
      <c r="AI49" s="1212" t="s">
        <v>233</v>
      </c>
      <c r="AJ49" s="1213">
        <v>88</v>
      </c>
    </row>
    <row r="50" spans="2:36" s="600" customFormat="1" ht="14.25">
      <c r="B50" s="599" t="s">
        <v>1158</v>
      </c>
      <c r="C50" s="599"/>
      <c r="AJ50" s="601" t="s">
        <v>1159</v>
      </c>
    </row>
    <row r="51" spans="2:36" s="603" customFormat="1" ht="16.5" customHeight="1">
      <c r="B51" s="2438" t="s">
        <v>1365</v>
      </c>
      <c r="C51" s="2438"/>
      <c r="D51" s="2438"/>
      <c r="E51" s="2438"/>
      <c r="F51" s="2438"/>
      <c r="G51" s="2438"/>
      <c r="H51" s="2438"/>
      <c r="I51" s="2438"/>
      <c r="J51" s="2438"/>
      <c r="K51" s="2438"/>
      <c r="L51" s="2438"/>
      <c r="M51" s="2438"/>
      <c r="N51" s="2438"/>
      <c r="O51" s="2438"/>
      <c r="P51" s="2438"/>
      <c r="Q51" s="2438"/>
      <c r="R51" s="2438"/>
      <c r="S51" s="2438"/>
      <c r="T51" s="2438"/>
      <c r="U51" s="2438"/>
      <c r="V51" s="2438"/>
      <c r="W51" s="2438"/>
      <c r="X51" s="2438"/>
      <c r="Y51" s="2438"/>
      <c r="Z51" s="2438"/>
      <c r="AA51" s="2438"/>
      <c r="AB51" s="2438"/>
      <c r="AC51" s="2438"/>
      <c r="AD51" s="2438"/>
      <c r="AE51" s="2438"/>
      <c r="AF51" s="2438"/>
      <c r="AG51" s="2438"/>
      <c r="AH51" s="2438"/>
      <c r="AI51" s="2438"/>
      <c r="AJ51" s="2438"/>
    </row>
    <row r="52" spans="2:36" s="603" customFormat="1" ht="16.5" customHeight="1">
      <c r="C52" s="1273"/>
      <c r="D52" s="602"/>
      <c r="E52" s="602"/>
      <c r="F52" s="602"/>
      <c r="G52" s="602"/>
      <c r="H52" s="602"/>
      <c r="I52" s="602"/>
      <c r="J52" s="602"/>
      <c r="K52" s="602"/>
      <c r="L52" s="602"/>
      <c r="M52" s="602"/>
      <c r="N52" s="602"/>
      <c r="O52" s="602"/>
      <c r="P52" s="603" t="s">
        <v>756</v>
      </c>
      <c r="Q52" s="603" t="s">
        <v>756</v>
      </c>
      <c r="S52" s="602"/>
      <c r="T52" s="602"/>
      <c r="U52" s="603" t="s">
        <v>1384</v>
      </c>
      <c r="V52" s="1190"/>
      <c r="W52" s="1190"/>
      <c r="X52" s="1190"/>
      <c r="Y52" s="1190"/>
      <c r="Z52" s="1190"/>
      <c r="AA52" s="602"/>
      <c r="AB52" s="602"/>
      <c r="AC52" s="602"/>
      <c r="AD52" s="602"/>
      <c r="AE52" s="602"/>
      <c r="AF52" s="602"/>
      <c r="AG52" s="602"/>
      <c r="AH52" s="602"/>
      <c r="AI52" s="602"/>
      <c r="AJ52" s="602"/>
    </row>
    <row r="53" spans="2:36" s="600" customFormat="1" ht="15" thickBot="1">
      <c r="B53" s="604"/>
      <c r="C53" s="1273"/>
      <c r="D53" s="605"/>
      <c r="E53" s="605"/>
      <c r="F53" s="605"/>
      <c r="G53" s="605"/>
      <c r="H53" s="605"/>
      <c r="I53" s="605"/>
      <c r="J53" s="605"/>
      <c r="K53" s="605"/>
      <c r="L53" s="605"/>
      <c r="M53" s="605"/>
      <c r="N53" s="605"/>
      <c r="O53" s="605"/>
      <c r="P53" s="605"/>
      <c r="Q53" s="605"/>
      <c r="R53" s="605"/>
      <c r="S53" s="605"/>
      <c r="T53" s="605"/>
      <c r="U53" s="605"/>
      <c r="V53" s="605"/>
      <c r="W53" s="605"/>
      <c r="X53" s="605"/>
      <c r="Y53" s="605"/>
      <c r="Z53" s="605"/>
      <c r="AA53" s="605"/>
      <c r="AB53" s="605"/>
      <c r="AC53" s="605"/>
      <c r="AD53" s="605"/>
      <c r="AE53" s="605"/>
      <c r="AG53" s="605"/>
      <c r="AH53" s="605"/>
      <c r="AI53" s="605"/>
      <c r="AJ53" s="606" t="s">
        <v>522</v>
      </c>
    </row>
    <row r="54" spans="2:36" s="603" customFormat="1" ht="21" customHeight="1">
      <c r="B54" s="2433" t="s">
        <v>16</v>
      </c>
      <c r="C54" s="2420" t="s">
        <v>757</v>
      </c>
      <c r="D54" s="2404"/>
      <c r="E54" s="2404"/>
      <c r="F54" s="2404"/>
      <c r="G54" s="2404"/>
      <c r="H54" s="2421"/>
      <c r="I54" s="2424" t="s">
        <v>1229</v>
      </c>
      <c r="J54" s="2404"/>
      <c r="K54" s="2405"/>
      <c r="L54" s="2403" t="s">
        <v>758</v>
      </c>
      <c r="M54" s="2404"/>
      <c r="N54" s="2404"/>
      <c r="O54" s="2404"/>
      <c r="P54" s="2404"/>
      <c r="Q54" s="2405"/>
      <c r="R54" s="2403" t="s">
        <v>759</v>
      </c>
      <c r="S54" s="2404"/>
      <c r="T54" s="2405"/>
      <c r="U54" s="2403" t="s">
        <v>760</v>
      </c>
      <c r="V54" s="2404"/>
      <c r="W54" s="2405"/>
      <c r="X54" s="2403" t="s">
        <v>761</v>
      </c>
      <c r="Y54" s="2404"/>
      <c r="Z54" s="2405"/>
      <c r="AA54" s="2403" t="s">
        <v>762</v>
      </c>
      <c r="AB54" s="2404"/>
      <c r="AC54" s="2404"/>
      <c r="AD54" s="2404"/>
      <c r="AE54" s="2404"/>
      <c r="AF54" s="2404"/>
      <c r="AG54" s="2404"/>
      <c r="AH54" s="2404"/>
      <c r="AI54" s="2439"/>
      <c r="AJ54" s="2440" t="s">
        <v>16</v>
      </c>
    </row>
    <row r="55" spans="2:36" s="603" customFormat="1" ht="21" customHeight="1">
      <c r="B55" s="2434"/>
      <c r="C55" s="2422"/>
      <c r="D55" s="2407"/>
      <c r="E55" s="2407"/>
      <c r="F55" s="2407"/>
      <c r="G55" s="2407"/>
      <c r="H55" s="2423"/>
      <c r="I55" s="2425"/>
      <c r="J55" s="2407"/>
      <c r="K55" s="2408"/>
      <c r="L55" s="2406"/>
      <c r="M55" s="2407"/>
      <c r="N55" s="2407"/>
      <c r="O55" s="2407"/>
      <c r="P55" s="2407"/>
      <c r="Q55" s="2408"/>
      <c r="R55" s="2406"/>
      <c r="S55" s="2407"/>
      <c r="T55" s="2408"/>
      <c r="U55" s="2406"/>
      <c r="V55" s="2407"/>
      <c r="W55" s="2408"/>
      <c r="X55" s="2406"/>
      <c r="Y55" s="2407"/>
      <c r="Z55" s="2408"/>
      <c r="AA55" s="2409" t="s">
        <v>450</v>
      </c>
      <c r="AB55" s="2410"/>
      <c r="AC55" s="2410"/>
      <c r="AD55" s="2410"/>
      <c r="AE55" s="2410"/>
      <c r="AF55" s="2410"/>
      <c r="AG55" s="2410"/>
      <c r="AH55" s="2410"/>
      <c r="AI55" s="2429"/>
      <c r="AJ55" s="2441"/>
    </row>
    <row r="56" spans="2:36" s="603" customFormat="1" ht="18" customHeight="1">
      <c r="B56" s="2434"/>
      <c r="C56" s="2422"/>
      <c r="D56" s="2407"/>
      <c r="E56" s="2407"/>
      <c r="F56" s="2407"/>
      <c r="G56" s="2407"/>
      <c r="H56" s="2423"/>
      <c r="I56" s="2425"/>
      <c r="J56" s="2407"/>
      <c r="K56" s="2408"/>
      <c r="L56" s="2406"/>
      <c r="M56" s="2407"/>
      <c r="N56" s="2407"/>
      <c r="O56" s="2407"/>
      <c r="P56" s="2407"/>
      <c r="Q56" s="2408"/>
      <c r="R56" s="2406"/>
      <c r="S56" s="2407"/>
      <c r="T56" s="2408"/>
      <c r="U56" s="2406"/>
      <c r="V56" s="2407"/>
      <c r="W56" s="2408"/>
      <c r="X56" s="2406"/>
      <c r="Y56" s="2407"/>
      <c r="Z56" s="2408"/>
      <c r="AA56" s="607" t="s">
        <v>763</v>
      </c>
      <c r="AB56" s="608"/>
      <c r="AC56" s="609"/>
      <c r="AD56" s="607" t="s">
        <v>764</v>
      </c>
      <c r="AE56" s="608"/>
      <c r="AF56" s="609"/>
      <c r="AG56" s="607" t="s">
        <v>453</v>
      </c>
      <c r="AH56" s="608"/>
      <c r="AI56" s="609"/>
      <c r="AJ56" s="2441"/>
    </row>
    <row r="57" spans="2:36" s="603" customFormat="1" ht="27" customHeight="1">
      <c r="B57" s="2434"/>
      <c r="C57" s="2422" t="s">
        <v>765</v>
      </c>
      <c r="D57" s="2407"/>
      <c r="E57" s="2407"/>
      <c r="F57" s="2407"/>
      <c r="G57" s="2407"/>
      <c r="H57" s="2423"/>
      <c r="I57" s="2436" t="s">
        <v>1227</v>
      </c>
      <c r="J57" s="2427"/>
      <c r="K57" s="2428"/>
      <c r="L57" s="2409" t="s">
        <v>766</v>
      </c>
      <c r="M57" s="2410"/>
      <c r="N57" s="2410"/>
      <c r="O57" s="2410"/>
      <c r="P57" s="2410"/>
      <c r="Q57" s="2411"/>
      <c r="R57" s="2426" t="s">
        <v>31</v>
      </c>
      <c r="S57" s="2427"/>
      <c r="T57" s="2428"/>
      <c r="U57" s="2409" t="s">
        <v>767</v>
      </c>
      <c r="V57" s="2410"/>
      <c r="W57" s="2411"/>
      <c r="X57" s="2409" t="s">
        <v>227</v>
      </c>
      <c r="Y57" s="2410"/>
      <c r="Z57" s="2411"/>
      <c r="AA57" s="2426" t="s">
        <v>454</v>
      </c>
      <c r="AB57" s="2427"/>
      <c r="AC57" s="2428"/>
      <c r="AD57" s="2426" t="s">
        <v>455</v>
      </c>
      <c r="AE57" s="2427"/>
      <c r="AF57" s="2428"/>
      <c r="AG57" s="2430" t="s">
        <v>456</v>
      </c>
      <c r="AH57" s="2431"/>
      <c r="AI57" s="2432"/>
      <c r="AJ57" s="2441"/>
    </row>
    <row r="58" spans="2:36" s="603" customFormat="1" ht="18" customHeight="1">
      <c r="B58" s="2434"/>
      <c r="C58" s="2419" t="s">
        <v>4</v>
      </c>
      <c r="D58" s="2413"/>
      <c r="E58" s="2412" t="s">
        <v>1</v>
      </c>
      <c r="F58" s="2413"/>
      <c r="G58" s="2412" t="s">
        <v>2</v>
      </c>
      <c r="H58" s="2418"/>
      <c r="I58" s="1196" t="s">
        <v>4</v>
      </c>
      <c r="J58" s="611" t="s">
        <v>1</v>
      </c>
      <c r="K58" s="611" t="s">
        <v>2</v>
      </c>
      <c r="L58" s="2412" t="s">
        <v>4</v>
      </c>
      <c r="M58" s="2413"/>
      <c r="N58" s="2412" t="s">
        <v>1</v>
      </c>
      <c r="O58" s="2413"/>
      <c r="P58" s="2412" t="s">
        <v>2</v>
      </c>
      <c r="Q58" s="2413"/>
      <c r="R58" s="611" t="s">
        <v>4</v>
      </c>
      <c r="S58" s="611" t="s">
        <v>1</v>
      </c>
      <c r="T58" s="611" t="s">
        <v>2</v>
      </c>
      <c r="U58" s="611" t="s">
        <v>4</v>
      </c>
      <c r="V58" s="611" t="s">
        <v>1</v>
      </c>
      <c r="W58" s="611" t="s">
        <v>2</v>
      </c>
      <c r="X58" s="611" t="s">
        <v>4</v>
      </c>
      <c r="Y58" s="611" t="s">
        <v>1</v>
      </c>
      <c r="Z58" s="611" t="s">
        <v>2</v>
      </c>
      <c r="AA58" s="611" t="s">
        <v>4</v>
      </c>
      <c r="AB58" s="611" t="s">
        <v>1</v>
      </c>
      <c r="AC58" s="611" t="s">
        <v>2</v>
      </c>
      <c r="AD58" s="611" t="s">
        <v>4</v>
      </c>
      <c r="AE58" s="611" t="s">
        <v>1</v>
      </c>
      <c r="AF58" s="611" t="s">
        <v>2</v>
      </c>
      <c r="AG58" s="611" t="s">
        <v>4</v>
      </c>
      <c r="AH58" s="611" t="s">
        <v>1</v>
      </c>
      <c r="AI58" s="612" t="s">
        <v>2</v>
      </c>
      <c r="AJ58" s="2441"/>
    </row>
    <row r="59" spans="2:36" s="603" customFormat="1" ht="18" customHeight="1">
      <c r="B59" s="2435"/>
      <c r="C59" s="2437" t="s">
        <v>26</v>
      </c>
      <c r="D59" s="2428"/>
      <c r="E59" s="2416" t="s">
        <v>37</v>
      </c>
      <c r="F59" s="2415"/>
      <c r="G59" s="2416" t="s">
        <v>40</v>
      </c>
      <c r="H59" s="2417"/>
      <c r="I59" s="616" t="s">
        <v>26</v>
      </c>
      <c r="J59" s="614" t="s">
        <v>37</v>
      </c>
      <c r="K59" s="615" t="s">
        <v>40</v>
      </c>
      <c r="L59" s="2414" t="s">
        <v>26</v>
      </c>
      <c r="M59" s="2415"/>
      <c r="N59" s="2416" t="s">
        <v>37</v>
      </c>
      <c r="O59" s="2415"/>
      <c r="P59" s="2416" t="s">
        <v>40</v>
      </c>
      <c r="Q59" s="2417"/>
      <c r="R59" s="618" t="s">
        <v>26</v>
      </c>
      <c r="S59" s="614" t="s">
        <v>37</v>
      </c>
      <c r="T59" s="614" t="s">
        <v>40</v>
      </c>
      <c r="U59" s="614" t="s">
        <v>26</v>
      </c>
      <c r="V59" s="614" t="s">
        <v>37</v>
      </c>
      <c r="W59" s="617" t="s">
        <v>40</v>
      </c>
      <c r="X59" s="618" t="s">
        <v>26</v>
      </c>
      <c r="Y59" s="614" t="s">
        <v>37</v>
      </c>
      <c r="Z59" s="615" t="s">
        <v>40</v>
      </c>
      <c r="AA59" s="616" t="s">
        <v>26</v>
      </c>
      <c r="AB59" s="614" t="s">
        <v>37</v>
      </c>
      <c r="AC59" s="617" t="s">
        <v>40</v>
      </c>
      <c r="AD59" s="618" t="s">
        <v>26</v>
      </c>
      <c r="AE59" s="614" t="s">
        <v>37</v>
      </c>
      <c r="AF59" s="615" t="s">
        <v>40</v>
      </c>
      <c r="AG59" s="616" t="s">
        <v>26</v>
      </c>
      <c r="AH59" s="614" t="s">
        <v>37</v>
      </c>
      <c r="AI59" s="619" t="s">
        <v>40</v>
      </c>
      <c r="AJ59" s="2442"/>
    </row>
    <row r="60" spans="2:36" s="600" customFormat="1" ht="22.5" customHeight="1">
      <c r="B60" s="1266" t="s">
        <v>284</v>
      </c>
      <c r="C60" s="1339"/>
      <c r="D60" s="1272">
        <v>2.9</v>
      </c>
      <c r="E60" s="1277"/>
      <c r="F60" s="1283">
        <v>3.8</v>
      </c>
      <c r="G60" s="1277"/>
      <c r="H60" s="1283">
        <v>1.9</v>
      </c>
      <c r="I60" s="1193" t="s">
        <v>1225</v>
      </c>
      <c r="J60" s="1193" t="s">
        <v>1165</v>
      </c>
      <c r="K60" s="1193" t="s">
        <v>1220</v>
      </c>
      <c r="L60" s="1277"/>
      <c r="M60" s="1283">
        <v>35.6</v>
      </c>
      <c r="N60" s="1277"/>
      <c r="O60" s="1283">
        <v>34.200000000000003</v>
      </c>
      <c r="P60" s="1277"/>
      <c r="Q60" s="1283">
        <v>37</v>
      </c>
      <c r="R60" s="1193">
        <v>86.9</v>
      </c>
      <c r="S60" s="1193">
        <v>86.6</v>
      </c>
      <c r="T60" s="1193">
        <v>92</v>
      </c>
      <c r="U60" s="1193">
        <v>85.1</v>
      </c>
      <c r="V60" s="1193">
        <v>71.599999999999994</v>
      </c>
      <c r="W60" s="1193">
        <v>86.1</v>
      </c>
      <c r="X60" s="1193">
        <v>79.599999999999994</v>
      </c>
      <c r="Y60" s="1193">
        <v>80.099999999999994</v>
      </c>
      <c r="Z60" s="1193">
        <v>78.5</v>
      </c>
      <c r="AA60" s="1193">
        <v>72.2</v>
      </c>
      <c r="AB60" s="1193">
        <v>76</v>
      </c>
      <c r="AC60" s="1193">
        <v>48.7</v>
      </c>
      <c r="AD60" s="1194">
        <v>63.5</v>
      </c>
      <c r="AE60" s="1194">
        <v>65.3</v>
      </c>
      <c r="AF60" s="1194">
        <v>49.4</v>
      </c>
      <c r="AG60" s="1203" t="s">
        <v>233</v>
      </c>
      <c r="AH60" s="1203" t="s">
        <v>233</v>
      </c>
      <c r="AI60" s="1203" t="s">
        <v>233</v>
      </c>
      <c r="AJ60" s="1204">
        <v>89</v>
      </c>
    </row>
    <row r="61" spans="2:36" s="600" customFormat="1" ht="22.5" customHeight="1">
      <c r="B61" s="1342" t="s">
        <v>687</v>
      </c>
      <c r="C61" s="1339"/>
      <c r="D61" s="1192">
        <v>2.8</v>
      </c>
      <c r="E61" s="1277"/>
      <c r="F61" s="1192">
        <v>3.7</v>
      </c>
      <c r="G61" s="1277"/>
      <c r="H61" s="1192">
        <v>1.8</v>
      </c>
      <c r="I61" s="1193" t="s">
        <v>1226</v>
      </c>
      <c r="J61" s="1193" t="s">
        <v>1219</v>
      </c>
      <c r="K61" s="1193" t="s">
        <v>1165</v>
      </c>
      <c r="L61" s="1277"/>
      <c r="M61" s="1192">
        <v>35.200000000000003</v>
      </c>
      <c r="N61" s="1277"/>
      <c r="O61" s="1192">
        <v>34.200000000000003</v>
      </c>
      <c r="P61" s="1277"/>
      <c r="Q61" s="1192">
        <v>36.200000000000003</v>
      </c>
      <c r="R61" s="1193">
        <v>85.9</v>
      </c>
      <c r="S61" s="1193">
        <v>85.6</v>
      </c>
      <c r="T61" s="1193">
        <v>92.3</v>
      </c>
      <c r="U61" s="1193">
        <v>87</v>
      </c>
      <c r="V61" s="1193">
        <v>72.900000000000006</v>
      </c>
      <c r="W61" s="1193">
        <v>88.1</v>
      </c>
      <c r="X61" s="1193">
        <v>81</v>
      </c>
      <c r="Y61" s="1193">
        <v>81</v>
      </c>
      <c r="Z61" s="1193">
        <v>81</v>
      </c>
      <c r="AA61" s="1193">
        <v>73</v>
      </c>
      <c r="AB61" s="1193">
        <v>76.8</v>
      </c>
      <c r="AC61" s="1193">
        <v>49.6</v>
      </c>
      <c r="AD61" s="1194">
        <v>65.099999999999994</v>
      </c>
      <c r="AE61" s="1194">
        <v>67.400000000000006</v>
      </c>
      <c r="AF61" s="1194">
        <v>48.4</v>
      </c>
      <c r="AG61" s="1198" t="s">
        <v>233</v>
      </c>
      <c r="AH61" s="1198" t="s">
        <v>233</v>
      </c>
      <c r="AI61" s="1206" t="s">
        <v>233</v>
      </c>
      <c r="AJ61" s="1204">
        <v>90</v>
      </c>
    </row>
    <row r="62" spans="2:36" s="600" customFormat="1" ht="22.5" customHeight="1">
      <c r="B62" s="1266" t="s">
        <v>688</v>
      </c>
      <c r="C62" s="1351"/>
      <c r="D62" s="1270">
        <v>2.6</v>
      </c>
      <c r="E62" s="1220"/>
      <c r="F62" s="1270">
        <v>3.4</v>
      </c>
      <c r="G62" s="1220"/>
      <c r="H62" s="1270">
        <v>1.7</v>
      </c>
      <c r="I62" s="1201" t="s">
        <v>233</v>
      </c>
      <c r="J62" s="1201" t="s">
        <v>233</v>
      </c>
      <c r="K62" s="1201" t="s">
        <v>233</v>
      </c>
      <c r="L62" s="1220"/>
      <c r="M62" s="1270">
        <v>34.4</v>
      </c>
      <c r="N62" s="1220"/>
      <c r="O62" s="1270">
        <v>34</v>
      </c>
      <c r="P62" s="1220"/>
      <c r="Q62" s="1270">
        <v>34.799999999999997</v>
      </c>
      <c r="R62" s="1200">
        <v>84.2</v>
      </c>
      <c r="S62" s="1200">
        <v>84</v>
      </c>
      <c r="T62" s="1200">
        <v>86.8</v>
      </c>
      <c r="U62" s="1200">
        <v>87</v>
      </c>
      <c r="V62" s="1200">
        <v>73</v>
      </c>
      <c r="W62" s="1200">
        <v>88</v>
      </c>
      <c r="X62" s="1200">
        <v>81.3</v>
      </c>
      <c r="Y62" s="1200">
        <v>81.099999999999994</v>
      </c>
      <c r="Z62" s="1200">
        <v>81.8</v>
      </c>
      <c r="AA62" s="1200">
        <v>72.7</v>
      </c>
      <c r="AB62" s="1200">
        <v>76.7</v>
      </c>
      <c r="AC62" s="1200">
        <v>50.3</v>
      </c>
      <c r="AD62" s="1209">
        <v>66.3</v>
      </c>
      <c r="AE62" s="1209">
        <v>68.7</v>
      </c>
      <c r="AF62" s="1209">
        <v>49.7</v>
      </c>
      <c r="AG62" s="1203" t="s">
        <v>233</v>
      </c>
      <c r="AH62" s="1203" t="s">
        <v>233</v>
      </c>
      <c r="AI62" s="1203" t="s">
        <v>233</v>
      </c>
      <c r="AJ62" s="1202">
        <v>91</v>
      </c>
    </row>
    <row r="63" spans="2:36" s="600" customFormat="1" ht="22.5" customHeight="1">
      <c r="B63" s="1266" t="s">
        <v>689</v>
      </c>
      <c r="C63" s="1339"/>
      <c r="D63" s="1192">
        <v>2.2999999999999998</v>
      </c>
      <c r="E63" s="1277"/>
      <c r="F63" s="1192">
        <v>3.1</v>
      </c>
      <c r="G63" s="1277"/>
      <c r="H63" s="1192">
        <v>1.5</v>
      </c>
      <c r="I63" s="1203" t="s">
        <v>233</v>
      </c>
      <c r="J63" s="1203" t="s">
        <v>233</v>
      </c>
      <c r="K63" s="1203" t="s">
        <v>233</v>
      </c>
      <c r="L63" s="1277"/>
      <c r="M63" s="1192">
        <v>33.1</v>
      </c>
      <c r="N63" s="1277"/>
      <c r="O63" s="1192">
        <v>33.299999999999997</v>
      </c>
      <c r="P63" s="1277"/>
      <c r="Q63" s="1192">
        <v>32.9</v>
      </c>
      <c r="R63" s="1193">
        <v>82.9</v>
      </c>
      <c r="S63" s="1193">
        <v>82.6</v>
      </c>
      <c r="T63" s="1193">
        <v>87.9</v>
      </c>
      <c r="U63" s="1193">
        <v>85.7</v>
      </c>
      <c r="V63" s="1193">
        <v>70.599999999999994</v>
      </c>
      <c r="W63" s="1193">
        <v>86.8</v>
      </c>
      <c r="X63" s="1193">
        <v>79.900000000000006</v>
      </c>
      <c r="Y63" s="1193">
        <v>79.7</v>
      </c>
      <c r="Z63" s="1193">
        <v>80.400000000000006</v>
      </c>
      <c r="AA63" s="1193">
        <v>71.2</v>
      </c>
      <c r="AB63" s="1193">
        <v>75.3</v>
      </c>
      <c r="AC63" s="1193">
        <v>49.1</v>
      </c>
      <c r="AD63" s="1194">
        <v>66.599999999999994</v>
      </c>
      <c r="AE63" s="1194">
        <v>69</v>
      </c>
      <c r="AF63" s="1194">
        <v>51.4</v>
      </c>
      <c r="AG63" s="1203" t="s">
        <v>233</v>
      </c>
      <c r="AH63" s="1203" t="s">
        <v>233</v>
      </c>
      <c r="AI63" s="1203" t="s">
        <v>233</v>
      </c>
      <c r="AJ63" s="1204">
        <v>92</v>
      </c>
    </row>
    <row r="64" spans="2:36" s="600" customFormat="1" ht="22.5" customHeight="1">
      <c r="B64" s="1266" t="s">
        <v>691</v>
      </c>
      <c r="C64" s="1339"/>
      <c r="D64" s="1192">
        <v>2</v>
      </c>
      <c r="E64" s="1277"/>
      <c r="F64" s="1192">
        <v>2.7</v>
      </c>
      <c r="G64" s="1277"/>
      <c r="H64" s="1192">
        <v>1.3</v>
      </c>
      <c r="I64" s="1203" t="s">
        <v>233</v>
      </c>
      <c r="J64" s="1203" t="s">
        <v>233</v>
      </c>
      <c r="K64" s="1203" t="s">
        <v>233</v>
      </c>
      <c r="L64" s="1277"/>
      <c r="M64" s="1192">
        <v>30.5</v>
      </c>
      <c r="N64" s="1277"/>
      <c r="O64" s="1192">
        <v>31.4</v>
      </c>
      <c r="P64" s="1277"/>
      <c r="Q64" s="1192">
        <v>29.6</v>
      </c>
      <c r="R64" s="1193">
        <v>80.3</v>
      </c>
      <c r="S64" s="1193">
        <v>79.7</v>
      </c>
      <c r="T64" s="1193">
        <v>86.5</v>
      </c>
      <c r="U64" s="1193">
        <v>79.8</v>
      </c>
      <c r="V64" s="1193">
        <v>66.3</v>
      </c>
      <c r="W64" s="1193">
        <v>80.8</v>
      </c>
      <c r="X64" s="1193">
        <v>76.2</v>
      </c>
      <c r="Y64" s="1193">
        <v>76.5</v>
      </c>
      <c r="Z64" s="1193">
        <v>75.599999999999994</v>
      </c>
      <c r="AA64" s="1193">
        <v>69.400000000000006</v>
      </c>
      <c r="AB64" s="1193">
        <v>74.099999999999994</v>
      </c>
      <c r="AC64" s="1193">
        <v>46.1</v>
      </c>
      <c r="AD64" s="1194">
        <v>66.099999999999994</v>
      </c>
      <c r="AE64" s="1194">
        <v>68.599999999999994</v>
      </c>
      <c r="AF64" s="1194">
        <v>50.1</v>
      </c>
      <c r="AG64" s="1203" t="s">
        <v>233</v>
      </c>
      <c r="AH64" s="1203" t="s">
        <v>233</v>
      </c>
      <c r="AI64" s="1203" t="s">
        <v>233</v>
      </c>
      <c r="AJ64" s="1204">
        <v>93</v>
      </c>
    </row>
    <row r="65" spans="2:36" s="600" customFormat="1" ht="22.5" customHeight="1">
      <c r="B65" s="1266" t="s">
        <v>695</v>
      </c>
      <c r="C65" s="1339"/>
      <c r="D65" s="1192">
        <v>1.7</v>
      </c>
      <c r="E65" s="1277"/>
      <c r="F65" s="1192">
        <v>2.4</v>
      </c>
      <c r="G65" s="1277"/>
      <c r="H65" s="1192">
        <v>1</v>
      </c>
      <c r="I65" s="1203" t="s">
        <v>233</v>
      </c>
      <c r="J65" s="1203" t="s">
        <v>233</v>
      </c>
      <c r="K65" s="1203" t="s">
        <v>233</v>
      </c>
      <c r="L65" s="1277"/>
      <c r="M65" s="1192">
        <v>27.7</v>
      </c>
      <c r="N65" s="1277"/>
      <c r="O65" s="1192">
        <v>29.4</v>
      </c>
      <c r="P65" s="1277"/>
      <c r="Q65" s="1192">
        <v>26</v>
      </c>
      <c r="R65" s="1193">
        <v>76.099999999999994</v>
      </c>
      <c r="S65" s="1193">
        <v>75.599999999999994</v>
      </c>
      <c r="T65" s="1193">
        <v>80.3</v>
      </c>
      <c r="U65" s="1193">
        <v>70.099999999999994</v>
      </c>
      <c r="V65" s="1193">
        <v>61.7</v>
      </c>
      <c r="W65" s="1193">
        <v>70.7</v>
      </c>
      <c r="X65" s="1193">
        <v>70.5</v>
      </c>
      <c r="Y65" s="1193">
        <v>71.8</v>
      </c>
      <c r="Z65" s="1193">
        <v>67.599999999999994</v>
      </c>
      <c r="AA65" s="1193">
        <v>68.3</v>
      </c>
      <c r="AB65" s="1193">
        <v>73.099999999999994</v>
      </c>
      <c r="AC65" s="1193">
        <v>45.9</v>
      </c>
      <c r="AD65" s="1194">
        <v>65.7</v>
      </c>
      <c r="AE65" s="1194">
        <v>67.599999999999994</v>
      </c>
      <c r="AF65" s="1194">
        <v>54.5</v>
      </c>
      <c r="AG65" s="1203" t="s">
        <v>233</v>
      </c>
      <c r="AH65" s="1203" t="s">
        <v>233</v>
      </c>
      <c r="AI65" s="1203" t="s">
        <v>233</v>
      </c>
      <c r="AJ65" s="1204">
        <v>94</v>
      </c>
    </row>
    <row r="66" spans="2:36" s="600" customFormat="1" ht="22.5" customHeight="1">
      <c r="B66" s="1342" t="s">
        <v>696</v>
      </c>
      <c r="C66" s="1352"/>
      <c r="D66" s="1192">
        <v>1.5</v>
      </c>
      <c r="E66" s="1277"/>
      <c r="F66" s="1192">
        <v>2.2000000000000002</v>
      </c>
      <c r="G66" s="1277"/>
      <c r="H66" s="1192">
        <v>0.9</v>
      </c>
      <c r="I66" s="1203" t="s">
        <v>233</v>
      </c>
      <c r="J66" s="1203" t="s">
        <v>233</v>
      </c>
      <c r="K66" s="1203" t="s">
        <v>233</v>
      </c>
      <c r="L66" s="1277"/>
      <c r="M66" s="1192">
        <v>25.6</v>
      </c>
      <c r="N66" s="1277"/>
      <c r="O66" s="1192">
        <v>27.9</v>
      </c>
      <c r="P66" s="1277"/>
      <c r="Q66" s="1192">
        <v>23.4</v>
      </c>
      <c r="R66" s="1193">
        <v>74.2</v>
      </c>
      <c r="S66" s="1193">
        <v>73.599999999999994</v>
      </c>
      <c r="T66" s="1193">
        <v>78.5</v>
      </c>
      <c r="U66" s="1193">
        <v>65.400000000000006</v>
      </c>
      <c r="V66" s="1193">
        <v>57.3</v>
      </c>
      <c r="W66" s="1193">
        <v>66</v>
      </c>
      <c r="X66" s="1193">
        <v>67.099999999999994</v>
      </c>
      <c r="Y66" s="1193">
        <v>68.7</v>
      </c>
      <c r="Z66" s="1193">
        <v>63.7</v>
      </c>
      <c r="AA66" s="1193">
        <v>67.3</v>
      </c>
      <c r="AB66" s="1193">
        <v>72.099999999999994</v>
      </c>
      <c r="AC66" s="1193">
        <v>46.6</v>
      </c>
      <c r="AD66" s="1194">
        <v>62.6</v>
      </c>
      <c r="AE66" s="1194">
        <v>64.900000000000006</v>
      </c>
      <c r="AF66" s="1194">
        <v>50</v>
      </c>
      <c r="AG66" s="1198" t="s">
        <v>233</v>
      </c>
      <c r="AH66" s="1198" t="s">
        <v>233</v>
      </c>
      <c r="AI66" s="1206" t="s">
        <v>233</v>
      </c>
      <c r="AJ66" s="1204">
        <v>95</v>
      </c>
    </row>
    <row r="67" spans="2:36" s="600" customFormat="1" ht="22.5" customHeight="1">
      <c r="B67" s="1266" t="s">
        <v>697</v>
      </c>
      <c r="C67" s="1339"/>
      <c r="D67" s="1270">
        <v>1.4</v>
      </c>
      <c r="E67" s="1220"/>
      <c r="F67" s="1270">
        <v>2</v>
      </c>
      <c r="G67" s="1220"/>
      <c r="H67" s="1270">
        <v>0.8</v>
      </c>
      <c r="I67" s="1201" t="s">
        <v>233</v>
      </c>
      <c r="J67" s="1201" t="s">
        <v>233</v>
      </c>
      <c r="K67" s="1201" t="s">
        <v>233</v>
      </c>
      <c r="L67" s="1220"/>
      <c r="M67" s="1270">
        <v>24.3</v>
      </c>
      <c r="N67" s="1220"/>
      <c r="O67" s="1270">
        <v>26.7</v>
      </c>
      <c r="P67" s="1220"/>
      <c r="Q67" s="1270">
        <v>21.9</v>
      </c>
      <c r="R67" s="1200">
        <v>71.8</v>
      </c>
      <c r="S67" s="1200">
        <v>71</v>
      </c>
      <c r="T67" s="1200">
        <v>75.900000000000006</v>
      </c>
      <c r="U67" s="1200">
        <v>65.7</v>
      </c>
      <c r="V67" s="1200">
        <v>56.1</v>
      </c>
      <c r="W67" s="1200">
        <v>66.5</v>
      </c>
      <c r="X67" s="1200">
        <v>65.900000000000006</v>
      </c>
      <c r="Y67" s="1200">
        <v>67.099999999999994</v>
      </c>
      <c r="Z67" s="1200">
        <v>63.5</v>
      </c>
      <c r="AA67" s="1200">
        <v>66.7</v>
      </c>
      <c r="AB67" s="1200">
        <v>72</v>
      </c>
      <c r="AC67" s="1200">
        <v>46</v>
      </c>
      <c r="AD67" s="1209">
        <v>62.8</v>
      </c>
      <c r="AE67" s="1209">
        <v>65.5</v>
      </c>
      <c r="AF67" s="1209">
        <v>49.6</v>
      </c>
      <c r="AG67" s="1203" t="s">
        <v>233</v>
      </c>
      <c r="AH67" s="1203" t="s">
        <v>233</v>
      </c>
      <c r="AI67" s="1203" t="s">
        <v>233</v>
      </c>
      <c r="AJ67" s="1202">
        <v>96</v>
      </c>
    </row>
    <row r="68" spans="2:36" s="600" customFormat="1" ht="22.5" customHeight="1">
      <c r="B68" s="1266" t="s">
        <v>698</v>
      </c>
      <c r="C68" s="1339"/>
      <c r="D68" s="1192">
        <v>1.4</v>
      </c>
      <c r="E68" s="1277"/>
      <c r="F68" s="1192">
        <v>2.1</v>
      </c>
      <c r="G68" s="1277"/>
      <c r="H68" s="1192">
        <v>0.7</v>
      </c>
      <c r="I68" s="1203" t="s">
        <v>233</v>
      </c>
      <c r="J68" s="1203" t="s">
        <v>233</v>
      </c>
      <c r="K68" s="1203" t="s">
        <v>233</v>
      </c>
      <c r="L68" s="1277"/>
      <c r="M68" s="1192">
        <v>23.5</v>
      </c>
      <c r="N68" s="1277"/>
      <c r="O68" s="1192">
        <v>25.7</v>
      </c>
      <c r="P68" s="1277"/>
      <c r="Q68" s="1192">
        <v>21.3</v>
      </c>
      <c r="R68" s="1193">
        <v>69.599999999999994</v>
      </c>
      <c r="S68" s="1193">
        <v>68.7</v>
      </c>
      <c r="T68" s="1193">
        <v>74</v>
      </c>
      <c r="U68" s="1193">
        <v>67.900000000000006</v>
      </c>
      <c r="V68" s="1193">
        <v>56.9</v>
      </c>
      <c r="W68" s="1193">
        <v>68.900000000000006</v>
      </c>
      <c r="X68" s="1193">
        <v>66.599999999999994</v>
      </c>
      <c r="Y68" s="1193">
        <v>67.5</v>
      </c>
      <c r="Z68" s="1193">
        <v>64.8</v>
      </c>
      <c r="AA68" s="1193">
        <v>67.900000000000006</v>
      </c>
      <c r="AB68" s="1193">
        <v>73.099999999999994</v>
      </c>
      <c r="AC68" s="1193">
        <v>49.1</v>
      </c>
      <c r="AD68" s="1194">
        <v>62.9</v>
      </c>
      <c r="AE68" s="1194">
        <v>65.3</v>
      </c>
      <c r="AF68" s="1194">
        <v>50.7</v>
      </c>
      <c r="AG68" s="1203" t="s">
        <v>233</v>
      </c>
      <c r="AH68" s="1203" t="s">
        <v>233</v>
      </c>
      <c r="AI68" s="1203" t="s">
        <v>233</v>
      </c>
      <c r="AJ68" s="1204">
        <v>97</v>
      </c>
    </row>
    <row r="69" spans="2:36" s="600" customFormat="1" ht="22.5" customHeight="1">
      <c r="B69" s="1343" t="s">
        <v>784</v>
      </c>
      <c r="C69" s="1339"/>
      <c r="D69" s="1192">
        <v>1.3</v>
      </c>
      <c r="E69" s="1277"/>
      <c r="F69" s="1192">
        <v>1.9</v>
      </c>
      <c r="G69" s="1277"/>
      <c r="H69" s="1192">
        <v>0.7</v>
      </c>
      <c r="I69" s="1203" t="s">
        <v>233</v>
      </c>
      <c r="J69" s="1203" t="s">
        <v>233</v>
      </c>
      <c r="K69" s="1203" t="s">
        <v>233</v>
      </c>
      <c r="L69" s="1277"/>
      <c r="M69" s="1192">
        <v>22.7</v>
      </c>
      <c r="N69" s="1277"/>
      <c r="O69" s="1192">
        <v>25</v>
      </c>
      <c r="P69" s="1277"/>
      <c r="Q69" s="1192">
        <v>20.5</v>
      </c>
      <c r="R69" s="1193">
        <v>66.2</v>
      </c>
      <c r="S69" s="1193">
        <v>64.900000000000006</v>
      </c>
      <c r="T69" s="1193">
        <v>72.400000000000006</v>
      </c>
      <c r="U69" s="1193">
        <v>65.7</v>
      </c>
      <c r="V69" s="1193">
        <v>51.7</v>
      </c>
      <c r="W69" s="1193">
        <v>67</v>
      </c>
      <c r="X69" s="1193">
        <v>65.599999999999994</v>
      </c>
      <c r="Y69" s="1193">
        <v>66.2</v>
      </c>
      <c r="Z69" s="1193">
        <v>64.5</v>
      </c>
      <c r="AA69" s="1193">
        <v>67.2</v>
      </c>
      <c r="AB69" s="1193">
        <v>72.8</v>
      </c>
      <c r="AC69" s="1193">
        <v>48.6</v>
      </c>
      <c r="AD69" s="1194">
        <v>60.9</v>
      </c>
      <c r="AE69" s="1194">
        <v>63.7</v>
      </c>
      <c r="AF69" s="1194">
        <v>48.9</v>
      </c>
      <c r="AG69" s="1203" t="s">
        <v>233</v>
      </c>
      <c r="AH69" s="1203" t="s">
        <v>233</v>
      </c>
      <c r="AI69" s="1203" t="s">
        <v>233</v>
      </c>
      <c r="AJ69" s="1204">
        <v>98</v>
      </c>
    </row>
    <row r="70" spans="2:36" s="600" customFormat="1" ht="22.5" customHeight="1">
      <c r="B70" s="1343" t="s">
        <v>785</v>
      </c>
      <c r="C70" s="1339"/>
      <c r="D70" s="1192">
        <v>1.1000000000000001</v>
      </c>
      <c r="E70" s="1277"/>
      <c r="F70" s="1192">
        <v>1.6</v>
      </c>
      <c r="G70" s="1277"/>
      <c r="H70" s="1192">
        <v>0.6</v>
      </c>
      <c r="I70" s="1203" t="s">
        <v>233</v>
      </c>
      <c r="J70" s="1203" t="s">
        <v>233</v>
      </c>
      <c r="K70" s="1203" t="s">
        <v>233</v>
      </c>
      <c r="L70" s="1277"/>
      <c r="M70" s="1192">
        <v>20.2</v>
      </c>
      <c r="N70" s="1277"/>
      <c r="O70" s="1192">
        <v>22.4</v>
      </c>
      <c r="P70" s="1277"/>
      <c r="Q70" s="1192">
        <v>18.100000000000001</v>
      </c>
      <c r="R70" s="1193">
        <v>63</v>
      </c>
      <c r="S70" s="1193">
        <v>61.4</v>
      </c>
      <c r="T70" s="1193">
        <v>69.599999999999994</v>
      </c>
      <c r="U70" s="1193">
        <v>59.1</v>
      </c>
      <c r="V70" s="1193">
        <v>44.4</v>
      </c>
      <c r="W70" s="1193">
        <v>60.5</v>
      </c>
      <c r="X70" s="1193">
        <v>60.1</v>
      </c>
      <c r="Y70" s="1193">
        <v>60.3</v>
      </c>
      <c r="Z70" s="1193">
        <v>59.8</v>
      </c>
      <c r="AA70" s="1193">
        <v>64.900000000000006</v>
      </c>
      <c r="AB70" s="1193">
        <v>70.3</v>
      </c>
      <c r="AC70" s="1193">
        <v>47.1</v>
      </c>
      <c r="AD70" s="1194">
        <v>58.4</v>
      </c>
      <c r="AE70" s="1194">
        <v>60.9</v>
      </c>
      <c r="AF70" s="1194">
        <v>48</v>
      </c>
      <c r="AG70" s="1203" t="s">
        <v>233</v>
      </c>
      <c r="AH70" s="1203" t="s">
        <v>233</v>
      </c>
      <c r="AI70" s="1203" t="s">
        <v>233</v>
      </c>
      <c r="AJ70" s="1204">
        <v>99</v>
      </c>
    </row>
    <row r="71" spans="2:36" s="600" customFormat="1" ht="22.5" customHeight="1">
      <c r="B71" s="1343" t="s">
        <v>786</v>
      </c>
      <c r="C71" s="1347">
        <v>-1</v>
      </c>
      <c r="D71" s="1192">
        <v>1</v>
      </c>
      <c r="E71" s="1280">
        <v>-1.5</v>
      </c>
      <c r="F71" s="1192">
        <v>1.5</v>
      </c>
      <c r="G71" s="1280">
        <v>-0.5</v>
      </c>
      <c r="H71" s="1192">
        <v>0.5</v>
      </c>
      <c r="I71" s="1203" t="s">
        <v>233</v>
      </c>
      <c r="J71" s="1203" t="s">
        <v>233</v>
      </c>
      <c r="K71" s="1203" t="s">
        <v>233</v>
      </c>
      <c r="L71" s="1280">
        <v>-18.600000000000001</v>
      </c>
      <c r="M71" s="1192">
        <v>18.600000000000001</v>
      </c>
      <c r="N71" s="1280">
        <v>-20.7</v>
      </c>
      <c r="O71" s="1192">
        <v>20.7</v>
      </c>
      <c r="P71" s="1280">
        <v>-16.5</v>
      </c>
      <c r="Q71" s="1192">
        <v>16.5</v>
      </c>
      <c r="R71" s="1193">
        <v>59.7</v>
      </c>
      <c r="S71" s="1193">
        <v>58.4</v>
      </c>
      <c r="T71" s="1193">
        <v>65.099999999999994</v>
      </c>
      <c r="U71" s="1193">
        <v>56</v>
      </c>
      <c r="V71" s="1193">
        <v>41.3</v>
      </c>
      <c r="W71" s="1193">
        <v>57.4</v>
      </c>
      <c r="X71" s="1193">
        <v>55.8</v>
      </c>
      <c r="Y71" s="1193">
        <v>55</v>
      </c>
      <c r="Z71" s="1193">
        <v>57.1</v>
      </c>
      <c r="AA71" s="1193">
        <v>62.9</v>
      </c>
      <c r="AB71" s="1193">
        <v>68.3</v>
      </c>
      <c r="AC71" s="1193">
        <v>46.6</v>
      </c>
      <c r="AD71" s="1194">
        <v>55.9</v>
      </c>
      <c r="AE71" s="1194">
        <v>58.6</v>
      </c>
      <c r="AF71" s="1194">
        <v>45.2</v>
      </c>
      <c r="AG71" s="1198" t="s">
        <v>233</v>
      </c>
      <c r="AH71" s="1198" t="s">
        <v>233</v>
      </c>
      <c r="AI71" s="1214" t="s">
        <v>233</v>
      </c>
      <c r="AJ71" s="645">
        <v>2000</v>
      </c>
    </row>
    <row r="72" spans="2:36" s="600" customFormat="1" ht="22.5" customHeight="1">
      <c r="B72" s="1344" t="s">
        <v>793</v>
      </c>
      <c r="C72" s="1348">
        <v>-1</v>
      </c>
      <c r="D72" s="1270">
        <v>1</v>
      </c>
      <c r="E72" s="1281">
        <v>-1.5</v>
      </c>
      <c r="F72" s="1270">
        <v>1.5</v>
      </c>
      <c r="G72" s="1281">
        <v>-0.5</v>
      </c>
      <c r="H72" s="1270">
        <v>0.5</v>
      </c>
      <c r="I72" s="1201" t="s">
        <v>233</v>
      </c>
      <c r="J72" s="1201" t="s">
        <v>233</v>
      </c>
      <c r="K72" s="1201" t="s">
        <v>233</v>
      </c>
      <c r="L72" s="1281">
        <v>-18.399999999999999</v>
      </c>
      <c r="M72" s="1270">
        <v>18.399999999999999</v>
      </c>
      <c r="N72" s="1281">
        <v>-20.5</v>
      </c>
      <c r="O72" s="1270">
        <v>20.5</v>
      </c>
      <c r="P72" s="1281">
        <v>-16.399999999999999</v>
      </c>
      <c r="Q72" s="1270">
        <v>16.399999999999999</v>
      </c>
      <c r="R72" s="1200">
        <v>59.2</v>
      </c>
      <c r="S72" s="1200">
        <v>57.5</v>
      </c>
      <c r="T72" s="1200">
        <v>66</v>
      </c>
      <c r="U72" s="1200">
        <v>59.1</v>
      </c>
      <c r="V72" s="1200">
        <v>44.4</v>
      </c>
      <c r="W72" s="1200">
        <v>60.5</v>
      </c>
      <c r="X72" s="1200">
        <v>57.3</v>
      </c>
      <c r="Y72" s="1200">
        <v>55.9</v>
      </c>
      <c r="Z72" s="1200">
        <v>59.6</v>
      </c>
      <c r="AA72" s="1200">
        <v>65.400000000000006</v>
      </c>
      <c r="AB72" s="1200">
        <v>70.7</v>
      </c>
      <c r="AC72" s="1200">
        <v>49.7</v>
      </c>
      <c r="AD72" s="1209">
        <v>56.6</v>
      </c>
      <c r="AE72" s="1209">
        <v>59.2</v>
      </c>
      <c r="AF72" s="1209">
        <v>47.9</v>
      </c>
      <c r="AG72" s="1203" t="s">
        <v>233</v>
      </c>
      <c r="AH72" s="1203" t="s">
        <v>233</v>
      </c>
      <c r="AI72" s="1203" t="s">
        <v>233</v>
      </c>
      <c r="AJ72" s="647" t="s">
        <v>297</v>
      </c>
    </row>
    <row r="73" spans="2:36" s="600" customFormat="1" ht="22.5" customHeight="1">
      <c r="B73" s="1343" t="s">
        <v>797</v>
      </c>
      <c r="C73" s="1347">
        <v>-0.9</v>
      </c>
      <c r="D73" s="1192">
        <v>0.9</v>
      </c>
      <c r="E73" s="1280">
        <v>-1.3</v>
      </c>
      <c r="F73" s="1192">
        <v>1.3</v>
      </c>
      <c r="G73" s="1280">
        <v>-0.5</v>
      </c>
      <c r="H73" s="1192">
        <v>0.5</v>
      </c>
      <c r="I73" s="1203" t="s">
        <v>233</v>
      </c>
      <c r="J73" s="1203" t="s">
        <v>233</v>
      </c>
      <c r="K73" s="1203" t="s">
        <v>233</v>
      </c>
      <c r="L73" s="1280">
        <v>-17.100000000000001</v>
      </c>
      <c r="M73" s="1192">
        <v>17.100000000000001</v>
      </c>
      <c r="N73" s="1280">
        <v>-19.100000000000001</v>
      </c>
      <c r="O73" s="1192">
        <v>19.100000000000001</v>
      </c>
      <c r="P73" s="1280">
        <v>-15.1</v>
      </c>
      <c r="Q73" s="1192">
        <v>15.1</v>
      </c>
      <c r="R73" s="1193">
        <v>56</v>
      </c>
      <c r="S73" s="1193">
        <v>54.4</v>
      </c>
      <c r="T73" s="1193">
        <v>63.2</v>
      </c>
      <c r="U73" s="1193">
        <v>60.3</v>
      </c>
      <c r="V73" s="1193">
        <v>47.2</v>
      </c>
      <c r="W73" s="1193">
        <v>61.6</v>
      </c>
      <c r="X73" s="1193">
        <v>56.9</v>
      </c>
      <c r="Y73" s="1193">
        <v>54.9</v>
      </c>
      <c r="Z73" s="1193">
        <v>60</v>
      </c>
      <c r="AA73" s="1193">
        <v>66.400000000000006</v>
      </c>
      <c r="AB73" s="1193">
        <v>71.2</v>
      </c>
      <c r="AC73" s="1193">
        <v>52.5</v>
      </c>
      <c r="AD73" s="1194">
        <v>56.4</v>
      </c>
      <c r="AE73" s="1194">
        <v>59.2</v>
      </c>
      <c r="AF73" s="1194">
        <v>47.2</v>
      </c>
      <c r="AG73" s="1203" t="s">
        <v>233</v>
      </c>
      <c r="AH73" s="1203" t="s">
        <v>233</v>
      </c>
      <c r="AI73" s="1203" t="s">
        <v>233</v>
      </c>
      <c r="AJ73" s="645" t="s">
        <v>129</v>
      </c>
    </row>
    <row r="74" spans="2:36" s="600" customFormat="1" ht="22.5" customHeight="1">
      <c r="B74" s="1343" t="s">
        <v>803</v>
      </c>
      <c r="C74" s="1347">
        <v>-0.8</v>
      </c>
      <c r="D74" s="1192">
        <v>0.8</v>
      </c>
      <c r="E74" s="1280">
        <v>-1.1000000000000001</v>
      </c>
      <c r="F74" s="1192">
        <v>1.1000000000000001</v>
      </c>
      <c r="G74" s="1280">
        <v>-0.4</v>
      </c>
      <c r="H74" s="1192">
        <v>0.4</v>
      </c>
      <c r="I74" s="1203" t="s">
        <v>233</v>
      </c>
      <c r="J74" s="1203" t="s">
        <v>233</v>
      </c>
      <c r="K74" s="1203" t="s">
        <v>233</v>
      </c>
      <c r="L74" s="1280">
        <v>-16.600000000000001</v>
      </c>
      <c r="M74" s="1192">
        <v>16.600000000000001</v>
      </c>
      <c r="N74" s="1280">
        <v>-18.5</v>
      </c>
      <c r="O74" s="1192">
        <v>18.5</v>
      </c>
      <c r="P74" s="1280">
        <v>-14.7</v>
      </c>
      <c r="Q74" s="1192">
        <v>14.7</v>
      </c>
      <c r="R74" s="1193">
        <v>53.6</v>
      </c>
      <c r="S74" s="1193">
        <v>52.1</v>
      </c>
      <c r="T74" s="1193">
        <v>60.1</v>
      </c>
      <c r="U74" s="1193">
        <v>59.7</v>
      </c>
      <c r="V74" s="1193">
        <v>46.4</v>
      </c>
      <c r="W74" s="1193">
        <v>61.1</v>
      </c>
      <c r="X74" s="1193">
        <v>55.1</v>
      </c>
      <c r="Y74" s="1193">
        <v>52.6</v>
      </c>
      <c r="Z74" s="1193">
        <v>58.8</v>
      </c>
      <c r="AA74" s="1193">
        <v>64.5</v>
      </c>
      <c r="AB74" s="1193">
        <v>69.3</v>
      </c>
      <c r="AC74" s="1193">
        <v>51.4</v>
      </c>
      <c r="AD74" s="1194">
        <v>54.4</v>
      </c>
      <c r="AE74" s="1194">
        <v>57.4</v>
      </c>
      <c r="AF74" s="1194">
        <v>45.6</v>
      </c>
      <c r="AG74" s="1203" t="s">
        <v>233</v>
      </c>
      <c r="AH74" s="1203" t="s">
        <v>233</v>
      </c>
      <c r="AI74" s="1203" t="s">
        <v>233</v>
      </c>
      <c r="AJ74" s="645" t="s">
        <v>130</v>
      </c>
    </row>
    <row r="75" spans="2:36" s="600" customFormat="1" ht="22.5" customHeight="1">
      <c r="B75" s="1343" t="s">
        <v>810</v>
      </c>
      <c r="C75" s="1347">
        <v>-0.7</v>
      </c>
      <c r="D75" s="1192">
        <v>0.7</v>
      </c>
      <c r="E75" s="1280">
        <v>-1</v>
      </c>
      <c r="F75" s="1192">
        <v>1</v>
      </c>
      <c r="G75" s="1280">
        <v>-0.4</v>
      </c>
      <c r="H75" s="1192">
        <v>0.4</v>
      </c>
      <c r="I75" s="1203" t="s">
        <v>233</v>
      </c>
      <c r="J75" s="1203" t="s">
        <v>233</v>
      </c>
      <c r="K75" s="1203" t="s">
        <v>233</v>
      </c>
      <c r="L75" s="1280">
        <v>-16.899999999999999</v>
      </c>
      <c r="M75" s="1192">
        <v>16.899999999999999</v>
      </c>
      <c r="N75" s="1280">
        <v>-19</v>
      </c>
      <c r="O75" s="1192">
        <v>19.100000000000001</v>
      </c>
      <c r="P75" s="1280">
        <v>-14.7</v>
      </c>
      <c r="Q75" s="1192">
        <v>14.7</v>
      </c>
      <c r="R75" s="1193">
        <v>54.2</v>
      </c>
      <c r="S75" s="1193">
        <v>52.8</v>
      </c>
      <c r="T75" s="1193">
        <v>60.1</v>
      </c>
      <c r="U75" s="1193">
        <v>61.6</v>
      </c>
      <c r="V75" s="1193">
        <v>47.7</v>
      </c>
      <c r="W75" s="1193">
        <v>63.2</v>
      </c>
      <c r="X75" s="1193">
        <v>55.8</v>
      </c>
      <c r="Y75" s="1193">
        <v>53.1</v>
      </c>
      <c r="Z75" s="1193">
        <v>59.7</v>
      </c>
      <c r="AA75" s="1193">
        <v>65.8</v>
      </c>
      <c r="AB75" s="1193">
        <v>70.5</v>
      </c>
      <c r="AC75" s="1193">
        <v>53.6</v>
      </c>
      <c r="AD75" s="1194">
        <v>56.4</v>
      </c>
      <c r="AE75" s="1194">
        <v>59.3</v>
      </c>
      <c r="AF75" s="1194">
        <v>47.9</v>
      </c>
      <c r="AG75" s="1193">
        <v>70</v>
      </c>
      <c r="AH75" s="1193">
        <v>77.3</v>
      </c>
      <c r="AI75" s="1193">
        <v>33.299999999999997</v>
      </c>
      <c r="AJ75" s="645" t="s">
        <v>131</v>
      </c>
    </row>
    <row r="76" spans="2:36" s="600" customFormat="1" ht="22.5" customHeight="1">
      <c r="B76" s="1343" t="s">
        <v>814</v>
      </c>
      <c r="C76" s="1349">
        <v>-0.7</v>
      </c>
      <c r="D76" s="1217">
        <v>0.7</v>
      </c>
      <c r="E76" s="1282">
        <v>-1</v>
      </c>
      <c r="F76" s="1217">
        <v>1</v>
      </c>
      <c r="G76" s="1282">
        <v>-0.4</v>
      </c>
      <c r="H76" s="1217">
        <v>0.4</v>
      </c>
      <c r="I76" s="1203" t="s">
        <v>233</v>
      </c>
      <c r="J76" s="1203" t="s">
        <v>233</v>
      </c>
      <c r="K76" s="1203" t="s">
        <v>233</v>
      </c>
      <c r="L76" s="1282">
        <v>-17.3</v>
      </c>
      <c r="M76" s="1217">
        <v>17.399999999999999</v>
      </c>
      <c r="N76" s="1282">
        <v>-19.8</v>
      </c>
      <c r="O76" s="1217">
        <v>19.8</v>
      </c>
      <c r="P76" s="1282">
        <v>-14.9</v>
      </c>
      <c r="Q76" s="1217">
        <v>14.9</v>
      </c>
      <c r="R76" s="1197">
        <v>53.8</v>
      </c>
      <c r="S76" s="1197">
        <v>52.3</v>
      </c>
      <c r="T76" s="1197">
        <v>60.4</v>
      </c>
      <c r="U76" s="1197">
        <v>65</v>
      </c>
      <c r="V76" s="1197">
        <v>50.6</v>
      </c>
      <c r="W76" s="1197">
        <v>66.8</v>
      </c>
      <c r="X76" s="1197">
        <v>59.7</v>
      </c>
      <c r="Y76" s="1197">
        <v>56.6</v>
      </c>
      <c r="Z76" s="1197">
        <v>64.099999999999994</v>
      </c>
      <c r="AA76" s="1197">
        <v>67.688969764837623</v>
      </c>
      <c r="AB76" s="1197">
        <v>72.601456206445576</v>
      </c>
      <c r="AC76" s="1197">
        <v>55.2</v>
      </c>
      <c r="AD76" s="1215">
        <v>57.2</v>
      </c>
      <c r="AE76" s="1215">
        <v>59.9</v>
      </c>
      <c r="AF76" s="1215">
        <v>49.8</v>
      </c>
      <c r="AG76" s="1197">
        <v>76.900000000000006</v>
      </c>
      <c r="AH76" s="1197">
        <v>80</v>
      </c>
      <c r="AI76" s="1197">
        <v>67.5</v>
      </c>
      <c r="AJ76" s="651" t="s">
        <v>132</v>
      </c>
    </row>
    <row r="77" spans="2:36" s="600" customFormat="1" ht="22.5" customHeight="1">
      <c r="B77" s="1344" t="s">
        <v>821</v>
      </c>
      <c r="C77" s="1347">
        <v>-0.7</v>
      </c>
      <c r="D77" s="1192">
        <v>0.7</v>
      </c>
      <c r="E77" s="1280">
        <v>-1</v>
      </c>
      <c r="F77" s="1192">
        <v>1</v>
      </c>
      <c r="G77" s="1280">
        <v>-0.4</v>
      </c>
      <c r="H77" s="1192">
        <v>0.4</v>
      </c>
      <c r="I77" s="1201" t="s">
        <v>233</v>
      </c>
      <c r="J77" s="1201" t="s">
        <v>233</v>
      </c>
      <c r="K77" s="1201" t="s">
        <v>233</v>
      </c>
      <c r="L77" s="1280">
        <v>-18</v>
      </c>
      <c r="M77" s="1192">
        <v>18</v>
      </c>
      <c r="N77" s="1280">
        <v>-20.5</v>
      </c>
      <c r="O77" s="1192">
        <v>20.5</v>
      </c>
      <c r="P77" s="1280">
        <v>-15.4</v>
      </c>
      <c r="Q77" s="1192">
        <v>15.4</v>
      </c>
      <c r="R77" s="1193">
        <v>53.8</v>
      </c>
      <c r="S77" s="1193">
        <v>51.8</v>
      </c>
      <c r="T77" s="1193">
        <v>63.2</v>
      </c>
      <c r="U77" s="1193">
        <v>67.7</v>
      </c>
      <c r="V77" s="1193">
        <v>52.1</v>
      </c>
      <c r="W77" s="1193">
        <v>69.8</v>
      </c>
      <c r="X77" s="1193">
        <v>63.7</v>
      </c>
      <c r="Y77" s="1193">
        <v>60.5</v>
      </c>
      <c r="Z77" s="1193">
        <v>68.099999999999994</v>
      </c>
      <c r="AA77" s="1193">
        <v>70</v>
      </c>
      <c r="AB77" s="1193">
        <v>74.8</v>
      </c>
      <c r="AC77" s="1193">
        <v>58.2</v>
      </c>
      <c r="AD77" s="1194">
        <v>57.4</v>
      </c>
      <c r="AE77" s="1194">
        <v>60.3</v>
      </c>
      <c r="AF77" s="1194">
        <v>49.3</v>
      </c>
      <c r="AG77" s="1193">
        <v>33</v>
      </c>
      <c r="AH77" s="1193">
        <v>34.799999999999997</v>
      </c>
      <c r="AI77" s="1193">
        <v>27.2</v>
      </c>
      <c r="AJ77" s="645" t="s">
        <v>824</v>
      </c>
    </row>
    <row r="78" spans="2:36" s="652" customFormat="1" ht="22.5" customHeight="1">
      <c r="B78" s="1343" t="s">
        <v>825</v>
      </c>
      <c r="C78" s="1347">
        <v>-0.7</v>
      </c>
      <c r="D78" s="1192">
        <v>0.7</v>
      </c>
      <c r="E78" s="1280">
        <v>-1</v>
      </c>
      <c r="F78" s="1192">
        <v>1</v>
      </c>
      <c r="G78" s="1280">
        <v>-0.4</v>
      </c>
      <c r="H78" s="1192">
        <v>0.4</v>
      </c>
      <c r="I78" s="1203" t="s">
        <v>233</v>
      </c>
      <c r="J78" s="1203" t="s">
        <v>233</v>
      </c>
      <c r="K78" s="1203" t="s">
        <v>233</v>
      </c>
      <c r="L78" s="1280">
        <v>-18.5</v>
      </c>
      <c r="M78" s="1192">
        <v>18.5</v>
      </c>
      <c r="N78" s="1280">
        <v>-21.2</v>
      </c>
      <c r="O78" s="1192">
        <v>21.2</v>
      </c>
      <c r="P78" s="1280">
        <v>-15.8</v>
      </c>
      <c r="Q78" s="1192">
        <v>15.8</v>
      </c>
      <c r="R78" s="1193">
        <v>54.3</v>
      </c>
      <c r="S78" s="1193">
        <v>52.3</v>
      </c>
      <c r="T78" s="1193">
        <v>64.2</v>
      </c>
      <c r="U78" s="1193">
        <v>70.2</v>
      </c>
      <c r="V78" s="1193">
        <v>54</v>
      </c>
      <c r="W78" s="1193">
        <v>72.3</v>
      </c>
      <c r="X78" s="1193">
        <v>67.599999999999994</v>
      </c>
      <c r="Y78" s="1193">
        <v>64</v>
      </c>
      <c r="Z78" s="1193">
        <v>72.3</v>
      </c>
      <c r="AA78" s="1193">
        <v>72.5</v>
      </c>
      <c r="AB78" s="1193">
        <v>77</v>
      </c>
      <c r="AC78" s="1193">
        <v>61.7</v>
      </c>
      <c r="AD78" s="1194">
        <v>58.8</v>
      </c>
      <c r="AE78" s="1194">
        <v>61.7</v>
      </c>
      <c r="AF78" s="1194">
        <v>50.8</v>
      </c>
      <c r="AG78" s="1193">
        <v>26.6</v>
      </c>
      <c r="AH78" s="1193">
        <v>28.9</v>
      </c>
      <c r="AI78" s="1193">
        <v>20.3</v>
      </c>
      <c r="AJ78" s="645" t="s">
        <v>306</v>
      </c>
    </row>
    <row r="79" spans="2:36" s="600" customFormat="1" ht="22.5" customHeight="1">
      <c r="B79" s="1343" t="s">
        <v>828</v>
      </c>
      <c r="C79" s="1347">
        <v>-0.7</v>
      </c>
      <c r="D79" s="1192">
        <v>0.7</v>
      </c>
      <c r="E79" s="1280">
        <v>-0.9</v>
      </c>
      <c r="F79" s="1192">
        <v>0.9</v>
      </c>
      <c r="G79" s="1280">
        <v>-0.4</v>
      </c>
      <c r="H79" s="1192">
        <v>0.4</v>
      </c>
      <c r="I79" s="1203" t="s">
        <v>233</v>
      </c>
      <c r="J79" s="1203" t="s">
        <v>233</v>
      </c>
      <c r="K79" s="1203" t="s">
        <v>233</v>
      </c>
      <c r="L79" s="1280">
        <v>-19</v>
      </c>
      <c r="M79" s="1192">
        <v>19</v>
      </c>
      <c r="N79" s="1280">
        <v>-21.8</v>
      </c>
      <c r="O79" s="1192">
        <v>21.8</v>
      </c>
      <c r="P79" s="1280">
        <v>-16.100000000000001</v>
      </c>
      <c r="Q79" s="1192">
        <v>16.100000000000001</v>
      </c>
      <c r="R79" s="1193">
        <v>54.153543307086615</v>
      </c>
      <c r="S79" s="1193">
        <v>52.1</v>
      </c>
      <c r="T79" s="1193">
        <v>64.400000000000006</v>
      </c>
      <c r="U79" s="1193">
        <v>72.007151370679381</v>
      </c>
      <c r="V79" s="1193">
        <v>55.919834440692739</v>
      </c>
      <c r="W79" s="1193">
        <v>73.983859527027931</v>
      </c>
      <c r="X79" s="1193">
        <v>69.909481905378897</v>
      </c>
      <c r="Y79" s="1193">
        <v>66.409168559574979</v>
      </c>
      <c r="Z79" s="1193">
        <v>74.648418305969273</v>
      </c>
      <c r="AA79" s="1193">
        <v>75.093731811967885</v>
      </c>
      <c r="AB79" s="1193">
        <v>79.550492492145182</v>
      </c>
      <c r="AC79" s="1193">
        <v>64.585037723843286</v>
      </c>
      <c r="AD79" s="1194">
        <v>63.190221730851917</v>
      </c>
      <c r="AE79" s="1194">
        <v>66.296139159949092</v>
      </c>
      <c r="AF79" s="1194">
        <v>55.04893238434164</v>
      </c>
      <c r="AG79" s="1193">
        <v>30.5</v>
      </c>
      <c r="AH79" s="1193">
        <v>32.5</v>
      </c>
      <c r="AI79" s="1193">
        <v>25.2</v>
      </c>
      <c r="AJ79" s="645" t="s">
        <v>134</v>
      </c>
    </row>
    <row r="80" spans="2:36" s="600" customFormat="1" ht="22.5" customHeight="1">
      <c r="B80" s="1343" t="s">
        <v>832</v>
      </c>
      <c r="C80" s="1347">
        <v>-0.5</v>
      </c>
      <c r="D80" s="1192">
        <v>0.5</v>
      </c>
      <c r="E80" s="1280">
        <v>-0.7</v>
      </c>
      <c r="F80" s="1192">
        <v>0.7</v>
      </c>
      <c r="G80" s="1280">
        <v>-0.3</v>
      </c>
      <c r="H80" s="1192">
        <v>0.3</v>
      </c>
      <c r="I80" s="1203" t="s">
        <v>233</v>
      </c>
      <c r="J80" s="1203" t="s">
        <v>233</v>
      </c>
      <c r="K80" s="1203" t="s">
        <v>233</v>
      </c>
      <c r="L80" s="1280">
        <v>-18.2</v>
      </c>
      <c r="M80" s="1192">
        <v>18.2</v>
      </c>
      <c r="N80" s="1280">
        <v>-21.1</v>
      </c>
      <c r="O80" s="1192">
        <v>21.1</v>
      </c>
      <c r="P80" s="1280">
        <v>-15.2</v>
      </c>
      <c r="Q80" s="1192">
        <v>15.2</v>
      </c>
      <c r="R80" s="1193">
        <v>53.6</v>
      </c>
      <c r="S80" s="1193">
        <v>51.6</v>
      </c>
      <c r="T80" s="1193">
        <v>63.6</v>
      </c>
      <c r="U80" s="1193">
        <v>69.900000000000006</v>
      </c>
      <c r="V80" s="1193">
        <v>53.1</v>
      </c>
      <c r="W80" s="1193">
        <v>71.900000000000006</v>
      </c>
      <c r="X80" s="1193">
        <v>68.400000000000006</v>
      </c>
      <c r="Y80" s="1193">
        <v>64.599999999999994</v>
      </c>
      <c r="Z80" s="1193">
        <v>73.400000000000006</v>
      </c>
      <c r="AA80" s="1193">
        <v>74.8</v>
      </c>
      <c r="AB80" s="1193">
        <v>79.400000000000006</v>
      </c>
      <c r="AC80" s="1193">
        <v>63.9</v>
      </c>
      <c r="AD80" s="1194">
        <v>64.3</v>
      </c>
      <c r="AE80" s="1194">
        <v>67.8</v>
      </c>
      <c r="AF80" s="1194">
        <v>54.7</v>
      </c>
      <c r="AG80" s="1194">
        <v>30.5</v>
      </c>
      <c r="AH80" s="1194">
        <v>32.1</v>
      </c>
      <c r="AI80" s="1216">
        <v>26.5</v>
      </c>
      <c r="AJ80" s="645" t="s">
        <v>135</v>
      </c>
    </row>
    <row r="81" spans="2:39" s="600" customFormat="1" ht="22.5" customHeight="1">
      <c r="B81" s="1345" t="s">
        <v>837</v>
      </c>
      <c r="C81" s="1349">
        <v>-0.4</v>
      </c>
      <c r="D81" s="1217">
        <v>0.4</v>
      </c>
      <c r="E81" s="1282">
        <v>-0.6</v>
      </c>
      <c r="F81" s="1217">
        <v>0.6</v>
      </c>
      <c r="G81" s="1282">
        <v>-0.2</v>
      </c>
      <c r="H81" s="1217">
        <v>0.2</v>
      </c>
      <c r="I81" s="1203" t="s">
        <v>233</v>
      </c>
      <c r="J81" s="1203" t="s">
        <v>233</v>
      </c>
      <c r="K81" s="1203" t="s">
        <v>233</v>
      </c>
      <c r="L81" s="1282">
        <v>-15.7</v>
      </c>
      <c r="M81" s="1217">
        <v>15.8</v>
      </c>
      <c r="N81" s="1282">
        <v>-18.3</v>
      </c>
      <c r="O81" s="1217">
        <v>18.399999999999999</v>
      </c>
      <c r="P81" s="1282">
        <v>-13.1</v>
      </c>
      <c r="Q81" s="1217">
        <v>13.1</v>
      </c>
      <c r="R81" s="1197">
        <v>51.5</v>
      </c>
      <c r="S81" s="1197">
        <v>49.2</v>
      </c>
      <c r="T81" s="1197">
        <v>63.9</v>
      </c>
      <c r="U81" s="1197">
        <v>65.400000000000006</v>
      </c>
      <c r="V81" s="1197">
        <v>48</v>
      </c>
      <c r="W81" s="1197">
        <v>67.3</v>
      </c>
      <c r="X81" s="1197">
        <v>60.8</v>
      </c>
      <c r="Y81" s="1197">
        <v>56.4</v>
      </c>
      <c r="Z81" s="1197">
        <v>66.599999999999994</v>
      </c>
      <c r="AA81" s="1197">
        <v>71.400000000000006</v>
      </c>
      <c r="AB81" s="1197">
        <v>76</v>
      </c>
      <c r="AC81" s="1197">
        <v>60.7</v>
      </c>
      <c r="AD81" s="1215">
        <v>61.9</v>
      </c>
      <c r="AE81" s="1215">
        <v>65.400000000000006</v>
      </c>
      <c r="AF81" s="1215">
        <v>53.2</v>
      </c>
      <c r="AG81" s="1215">
        <v>34.799999999999997</v>
      </c>
      <c r="AH81" s="1215">
        <v>36.1</v>
      </c>
      <c r="AI81" s="1218">
        <v>31.2</v>
      </c>
      <c r="AJ81" s="1230" t="s">
        <v>136</v>
      </c>
    </row>
    <row r="82" spans="2:39" s="600" customFormat="1" ht="22.5" customHeight="1">
      <c r="B82" s="1343" t="s">
        <v>843</v>
      </c>
      <c r="C82" s="1348">
        <v>-0.4</v>
      </c>
      <c r="D82" s="1270">
        <v>0.4</v>
      </c>
      <c r="E82" s="1281">
        <v>-0.6</v>
      </c>
      <c r="F82" s="1270">
        <v>0.6</v>
      </c>
      <c r="G82" s="1281">
        <v>-0.2</v>
      </c>
      <c r="H82" s="1270">
        <v>0.2</v>
      </c>
      <c r="I82" s="1201" t="s">
        <v>233</v>
      </c>
      <c r="J82" s="1201" t="s">
        <v>233</v>
      </c>
      <c r="K82" s="1201" t="s">
        <v>233</v>
      </c>
      <c r="L82" s="1280">
        <v>-16.3</v>
      </c>
      <c r="M82" s="1192">
        <v>16.3</v>
      </c>
      <c r="N82" s="1280">
        <v>-19.3</v>
      </c>
      <c r="O82" s="1192">
        <v>19.399999999999999</v>
      </c>
      <c r="P82" s="1280">
        <v>-13.2</v>
      </c>
      <c r="Q82" s="1192">
        <v>13.3</v>
      </c>
      <c r="R82" s="1193">
        <v>54.3</v>
      </c>
      <c r="S82" s="1193">
        <v>52.9</v>
      </c>
      <c r="T82" s="1193">
        <v>61.8</v>
      </c>
      <c r="U82" s="1193">
        <v>68.2</v>
      </c>
      <c r="V82" s="1193">
        <v>49.5</v>
      </c>
      <c r="W82" s="1193">
        <v>70.099999999999994</v>
      </c>
      <c r="X82" s="1193">
        <v>61.6</v>
      </c>
      <c r="Y82" s="1193">
        <v>57</v>
      </c>
      <c r="Z82" s="1193">
        <v>67.599999999999994</v>
      </c>
      <c r="AA82" s="1193">
        <v>72.599999999999994</v>
      </c>
      <c r="AB82" s="1193">
        <v>77.099999999999994</v>
      </c>
      <c r="AC82" s="1193">
        <v>61.6</v>
      </c>
      <c r="AD82" s="1194">
        <v>63.9</v>
      </c>
      <c r="AE82" s="1194">
        <v>67.5</v>
      </c>
      <c r="AF82" s="1194">
        <v>55.5</v>
      </c>
      <c r="AG82" s="1194">
        <v>37.5</v>
      </c>
      <c r="AH82" s="1194">
        <v>38.5</v>
      </c>
      <c r="AI82" s="1219">
        <v>34.6</v>
      </c>
      <c r="AJ82" s="645" t="s">
        <v>137</v>
      </c>
    </row>
    <row r="83" spans="2:39" s="600" customFormat="1" ht="22.5" customHeight="1">
      <c r="B83" s="1343" t="s">
        <v>997</v>
      </c>
      <c r="C83" s="1347">
        <v>-0.4</v>
      </c>
      <c r="D83" s="1192">
        <v>0.4</v>
      </c>
      <c r="E83" s="1280">
        <v>-0.6</v>
      </c>
      <c r="F83" s="1192">
        <v>0.6</v>
      </c>
      <c r="G83" s="1280">
        <v>-0.2</v>
      </c>
      <c r="H83" s="1192">
        <v>0.2</v>
      </c>
      <c r="I83" s="1203" t="s">
        <v>233</v>
      </c>
      <c r="J83" s="1203" t="s">
        <v>233</v>
      </c>
      <c r="K83" s="1203" t="s">
        <v>233</v>
      </c>
      <c r="L83" s="1275">
        <v>-16.7</v>
      </c>
      <c r="M83" s="1192">
        <v>16.8</v>
      </c>
      <c r="N83" s="1280">
        <v>-19.899999999999999</v>
      </c>
      <c r="O83" s="1192">
        <v>20</v>
      </c>
      <c r="P83" s="1280">
        <v>-13.5</v>
      </c>
      <c r="Q83" s="1192">
        <v>13.6</v>
      </c>
      <c r="R83" s="1193">
        <v>57.6</v>
      </c>
      <c r="S83" s="1193">
        <v>56.1</v>
      </c>
      <c r="T83" s="1193">
        <v>65.5</v>
      </c>
      <c r="U83" s="1193">
        <v>70.8</v>
      </c>
      <c r="V83" s="1193">
        <v>52.1</v>
      </c>
      <c r="W83" s="1193">
        <v>72.900000000000006</v>
      </c>
      <c r="X83" s="1193">
        <v>63.9</v>
      </c>
      <c r="Y83" s="1193">
        <v>58.9</v>
      </c>
      <c r="Z83" s="1193">
        <v>70.2</v>
      </c>
      <c r="AA83" s="1193">
        <v>73.3</v>
      </c>
      <c r="AB83" s="1193">
        <v>77.900000000000006</v>
      </c>
      <c r="AC83" s="1193">
        <v>61.5</v>
      </c>
      <c r="AD83" s="1194">
        <v>67.3</v>
      </c>
      <c r="AE83" s="1194">
        <v>71.8</v>
      </c>
      <c r="AF83" s="1194">
        <v>56.5</v>
      </c>
      <c r="AG83" s="1194">
        <v>43.1</v>
      </c>
      <c r="AH83" s="1194">
        <v>43.6</v>
      </c>
      <c r="AI83" s="1219">
        <v>41.7</v>
      </c>
      <c r="AJ83" s="645" t="s">
        <v>138</v>
      </c>
    </row>
    <row r="84" spans="2:39" s="600" customFormat="1" ht="22.5" customHeight="1">
      <c r="B84" s="1343" t="s">
        <v>546</v>
      </c>
      <c r="C84" s="1347">
        <v>-0.4</v>
      </c>
      <c r="D84" s="1192">
        <v>0.4</v>
      </c>
      <c r="E84" s="1280">
        <v>-0.6</v>
      </c>
      <c r="F84" s="1192">
        <v>0.6</v>
      </c>
      <c r="G84" s="1280">
        <v>-0.2</v>
      </c>
      <c r="H84" s="1192">
        <v>0.2</v>
      </c>
      <c r="I84" s="1203" t="s">
        <v>233</v>
      </c>
      <c r="J84" s="1203" t="s">
        <v>233</v>
      </c>
      <c r="K84" s="1203" t="s">
        <v>233</v>
      </c>
      <c r="L84" s="1280">
        <v>-16.899999999999999</v>
      </c>
      <c r="M84" s="1192">
        <v>17</v>
      </c>
      <c r="N84" s="1280">
        <v>-20.2</v>
      </c>
      <c r="O84" s="1192">
        <v>20.3</v>
      </c>
      <c r="P84" s="1280">
        <v>-13.6</v>
      </c>
      <c r="Q84" s="1192">
        <v>13.6</v>
      </c>
      <c r="R84" s="1193">
        <v>58</v>
      </c>
      <c r="S84" s="1193">
        <v>56.2</v>
      </c>
      <c r="T84" s="1193">
        <v>67.5</v>
      </c>
      <c r="U84" s="1193">
        <v>73.5</v>
      </c>
      <c r="V84" s="1193">
        <v>54</v>
      </c>
      <c r="W84" s="1193">
        <v>75.7</v>
      </c>
      <c r="X84" s="1193">
        <v>67.3</v>
      </c>
      <c r="Y84" s="1193">
        <v>62.3</v>
      </c>
      <c r="Z84" s="1193">
        <v>73.400000000000006</v>
      </c>
      <c r="AA84" s="1193">
        <v>73.7</v>
      </c>
      <c r="AB84" s="1193">
        <v>78.599999999999994</v>
      </c>
      <c r="AC84" s="1193">
        <v>62</v>
      </c>
      <c r="AD84" s="1194">
        <v>65.8</v>
      </c>
      <c r="AE84" s="1194">
        <v>70.099999999999994</v>
      </c>
      <c r="AF84" s="1194">
        <v>55.8</v>
      </c>
      <c r="AG84" s="1194">
        <v>45.8</v>
      </c>
      <c r="AH84" s="1194">
        <v>46.2</v>
      </c>
      <c r="AI84" s="1219">
        <v>44.8</v>
      </c>
      <c r="AJ84" s="955">
        <v>13</v>
      </c>
    </row>
    <row r="85" spans="2:39" s="600" customFormat="1" ht="22.5" customHeight="1">
      <c r="B85" s="1343" t="s">
        <v>1053</v>
      </c>
      <c r="C85" s="1347">
        <v>-0.4</v>
      </c>
      <c r="D85" s="1192">
        <v>0.4</v>
      </c>
      <c r="E85" s="1280">
        <v>-0.6</v>
      </c>
      <c r="F85" s="1192">
        <v>0.6</v>
      </c>
      <c r="G85" s="1280">
        <v>-0.2</v>
      </c>
      <c r="H85" s="1192">
        <v>0.2</v>
      </c>
      <c r="I85" s="1203" t="s">
        <v>233</v>
      </c>
      <c r="J85" s="1203" t="s">
        <v>233</v>
      </c>
      <c r="K85" s="1203" t="s">
        <v>233</v>
      </c>
      <c r="L85" s="1280">
        <v>-17.5</v>
      </c>
      <c r="M85" s="1192">
        <v>17.5</v>
      </c>
      <c r="N85" s="1280">
        <v>-21</v>
      </c>
      <c r="O85" s="1192">
        <v>21.1</v>
      </c>
      <c r="P85" s="1280">
        <v>-13.9</v>
      </c>
      <c r="Q85" s="1192">
        <v>13.9</v>
      </c>
      <c r="R85" s="1193">
        <v>57.6</v>
      </c>
      <c r="S85" s="1193">
        <v>56.4</v>
      </c>
      <c r="T85" s="1193">
        <v>64.099999999999994</v>
      </c>
      <c r="U85" s="1193">
        <v>75.2</v>
      </c>
      <c r="V85" s="1193">
        <v>56.3</v>
      </c>
      <c r="W85" s="1193">
        <v>77.400000000000006</v>
      </c>
      <c r="X85" s="1193">
        <v>69.8</v>
      </c>
      <c r="Y85" s="1193">
        <v>64.900000000000006</v>
      </c>
      <c r="Z85" s="1193">
        <v>75.8</v>
      </c>
      <c r="AA85" s="1193">
        <v>74.400000000000006</v>
      </c>
      <c r="AB85" s="1193">
        <v>79.2</v>
      </c>
      <c r="AC85" s="1193">
        <v>62.8</v>
      </c>
      <c r="AD85" s="1194">
        <v>66</v>
      </c>
      <c r="AE85" s="1194">
        <v>69.8</v>
      </c>
      <c r="AF85" s="1194">
        <v>57.4</v>
      </c>
      <c r="AG85" s="1194">
        <v>48.4</v>
      </c>
      <c r="AH85" s="1194">
        <v>49.7</v>
      </c>
      <c r="AI85" s="1195">
        <v>44.9</v>
      </c>
      <c r="AJ85" s="955">
        <v>14</v>
      </c>
    </row>
    <row r="86" spans="2:39" s="600" customFormat="1" ht="22.5" customHeight="1">
      <c r="B86" s="1343" t="s">
        <v>548</v>
      </c>
      <c r="C86" s="1347">
        <v>-0.4</v>
      </c>
      <c r="D86" s="1192">
        <v>0.4</v>
      </c>
      <c r="E86" s="1280">
        <v>-0.6</v>
      </c>
      <c r="F86" s="1192">
        <v>0.6</v>
      </c>
      <c r="G86" s="1280">
        <v>-0.1</v>
      </c>
      <c r="H86" s="1192">
        <v>0.1</v>
      </c>
      <c r="I86" s="1203" t="s">
        <v>233</v>
      </c>
      <c r="J86" s="1203" t="s">
        <v>233</v>
      </c>
      <c r="K86" s="1203" t="s">
        <v>233</v>
      </c>
      <c r="L86" s="1280">
        <v>-17.7</v>
      </c>
      <c r="M86" s="1192">
        <v>17.8</v>
      </c>
      <c r="N86" s="1280">
        <v>-21.5</v>
      </c>
      <c r="O86" s="1192">
        <v>21.5</v>
      </c>
      <c r="P86" s="1280">
        <v>-14</v>
      </c>
      <c r="Q86" s="1192">
        <v>14.1</v>
      </c>
      <c r="R86" s="1193">
        <v>58.3</v>
      </c>
      <c r="S86" s="1193">
        <v>56.4</v>
      </c>
      <c r="T86" s="1193">
        <v>67.7</v>
      </c>
      <c r="U86" s="1193">
        <v>78.099999999999994</v>
      </c>
      <c r="V86" s="1193">
        <v>61.3</v>
      </c>
      <c r="W86" s="1193">
        <v>80</v>
      </c>
      <c r="X86" s="1193">
        <v>72.599999999999994</v>
      </c>
      <c r="Y86" s="1193">
        <v>67.8</v>
      </c>
      <c r="Z86" s="1193">
        <v>78.5</v>
      </c>
      <c r="AA86" s="1193">
        <v>76.2</v>
      </c>
      <c r="AB86" s="1193">
        <v>80.8</v>
      </c>
      <c r="AC86" s="1193">
        <v>65.3</v>
      </c>
      <c r="AD86" s="1194">
        <v>67.2</v>
      </c>
      <c r="AE86" s="1194">
        <v>71.5</v>
      </c>
      <c r="AF86" s="1194">
        <v>57.3</v>
      </c>
      <c r="AG86" s="1194">
        <v>52.8</v>
      </c>
      <c r="AH86" s="1194">
        <v>52.9</v>
      </c>
      <c r="AI86" s="1195">
        <v>52.4</v>
      </c>
      <c r="AJ86" s="955">
        <v>15</v>
      </c>
      <c r="AL86" s="1073"/>
      <c r="AM86" s="1032"/>
    </row>
    <row r="87" spans="2:39" s="600" customFormat="1" ht="22.5" customHeight="1">
      <c r="B87" s="1344" t="s">
        <v>1192</v>
      </c>
      <c r="C87" s="1348">
        <v>-0.3</v>
      </c>
      <c r="D87" s="1270">
        <v>0.3</v>
      </c>
      <c r="E87" s="1281">
        <v>-0.5</v>
      </c>
      <c r="F87" s="1270">
        <v>0.5</v>
      </c>
      <c r="G87" s="1281">
        <v>-0.1</v>
      </c>
      <c r="H87" s="1270">
        <v>0.1</v>
      </c>
      <c r="I87" s="1200" t="s">
        <v>1165</v>
      </c>
      <c r="J87" s="1200" t="s">
        <v>1165</v>
      </c>
      <c r="K87" s="1200" t="s">
        <v>1220</v>
      </c>
      <c r="L87" s="1281">
        <v>-17.8</v>
      </c>
      <c r="M87" s="1270">
        <v>17.899999999999999</v>
      </c>
      <c r="N87" s="1281">
        <v>-21.6</v>
      </c>
      <c r="O87" s="1270">
        <v>21.7</v>
      </c>
      <c r="P87" s="1281">
        <v>-14.1</v>
      </c>
      <c r="Q87" s="1270">
        <v>14.1</v>
      </c>
      <c r="R87" s="1200">
        <v>57.9</v>
      </c>
      <c r="S87" s="1200">
        <v>55.4</v>
      </c>
      <c r="T87" s="1200">
        <v>70.400000000000006</v>
      </c>
      <c r="U87" s="1200">
        <v>79.2</v>
      </c>
      <c r="V87" s="1200">
        <v>61.2</v>
      </c>
      <c r="W87" s="1200">
        <v>81.2</v>
      </c>
      <c r="X87" s="1200">
        <v>74.7</v>
      </c>
      <c r="Y87" s="1200">
        <v>69.7</v>
      </c>
      <c r="Z87" s="1200">
        <v>80.7</v>
      </c>
      <c r="AA87" s="1200">
        <v>77.5</v>
      </c>
      <c r="AB87" s="1200">
        <v>81.900000000000006</v>
      </c>
      <c r="AC87" s="1200">
        <v>67</v>
      </c>
      <c r="AD87" s="1209">
        <v>67.400000000000006</v>
      </c>
      <c r="AE87" s="1209">
        <v>71.3</v>
      </c>
      <c r="AF87" s="1209">
        <v>58.8</v>
      </c>
      <c r="AG87" s="1209">
        <v>54.9</v>
      </c>
      <c r="AH87" s="1209">
        <v>55.3</v>
      </c>
      <c r="AI87" s="1221">
        <v>53.8</v>
      </c>
      <c r="AJ87" s="1191">
        <v>16</v>
      </c>
      <c r="AL87" s="1073"/>
      <c r="AM87" s="1032"/>
    </row>
    <row r="88" spans="2:39" s="600" customFormat="1" ht="22.5" customHeight="1">
      <c r="B88" s="1343" t="s">
        <v>1228</v>
      </c>
      <c r="C88" s="1347">
        <v>-0.3</v>
      </c>
      <c r="D88" s="1192">
        <v>0.3</v>
      </c>
      <c r="E88" s="1275">
        <v>-0.4</v>
      </c>
      <c r="F88" s="1192">
        <v>0.4</v>
      </c>
      <c r="G88" s="1280">
        <v>-0.1</v>
      </c>
      <c r="H88" s="1192">
        <v>0.1</v>
      </c>
      <c r="I88" s="1193">
        <v>0.1</v>
      </c>
      <c r="J88" s="1193">
        <v>0.1</v>
      </c>
      <c r="K88" s="1193">
        <v>0.1</v>
      </c>
      <c r="L88" s="1280">
        <v>-17.7</v>
      </c>
      <c r="M88" s="1192">
        <v>17.8</v>
      </c>
      <c r="N88" s="1280">
        <v>-21.4</v>
      </c>
      <c r="O88" s="1192">
        <v>21.5</v>
      </c>
      <c r="P88" s="1280">
        <v>-14</v>
      </c>
      <c r="Q88" s="1192">
        <v>14</v>
      </c>
      <c r="R88" s="1193">
        <v>57.4</v>
      </c>
      <c r="S88" s="1193">
        <v>55</v>
      </c>
      <c r="T88" s="1193">
        <v>68.5</v>
      </c>
      <c r="U88" s="1193">
        <v>80.8</v>
      </c>
      <c r="V88" s="1193">
        <v>62.6</v>
      </c>
      <c r="W88" s="1193">
        <v>82.8</v>
      </c>
      <c r="X88" s="1193">
        <v>76.099999999999994</v>
      </c>
      <c r="Y88" s="1193">
        <v>71.099999999999994</v>
      </c>
      <c r="Z88" s="1193">
        <v>82.1</v>
      </c>
      <c r="AA88" s="1193">
        <v>78.2</v>
      </c>
      <c r="AB88" s="1193">
        <v>82.4</v>
      </c>
      <c r="AC88" s="1193">
        <v>68.5</v>
      </c>
      <c r="AD88" s="1194">
        <v>67.7</v>
      </c>
      <c r="AE88" s="1194">
        <v>71.599999999999994</v>
      </c>
      <c r="AF88" s="1194">
        <v>58.9</v>
      </c>
      <c r="AG88" s="1194">
        <v>60</v>
      </c>
      <c r="AH88" s="1194">
        <v>61.1</v>
      </c>
      <c r="AI88" s="1195">
        <v>57.2</v>
      </c>
      <c r="AJ88" s="955">
        <v>17</v>
      </c>
      <c r="AL88" s="1073"/>
      <c r="AM88" s="1032"/>
    </row>
    <row r="89" spans="2:39" s="600" customFormat="1" ht="22.5" customHeight="1">
      <c r="B89" s="1343" t="s">
        <v>551</v>
      </c>
      <c r="C89" s="1347">
        <v>-0.2</v>
      </c>
      <c r="D89" s="1192">
        <v>0.2</v>
      </c>
      <c r="E89" s="1275">
        <v>-0.3</v>
      </c>
      <c r="F89" s="1192">
        <v>0.3</v>
      </c>
      <c r="G89" s="1280">
        <v>-0.1</v>
      </c>
      <c r="H89" s="1192">
        <v>0.1</v>
      </c>
      <c r="I89" s="1193">
        <v>0.2</v>
      </c>
      <c r="J89" s="1193">
        <v>0.2</v>
      </c>
      <c r="K89" s="1193">
        <v>0.2</v>
      </c>
      <c r="L89" s="1280">
        <v>-17.5</v>
      </c>
      <c r="M89" s="1192">
        <v>17.600000000000001</v>
      </c>
      <c r="N89" s="1280">
        <v>-21.2</v>
      </c>
      <c r="O89" s="1192">
        <v>21.3</v>
      </c>
      <c r="P89" s="1280">
        <v>-13.8</v>
      </c>
      <c r="Q89" s="1192">
        <v>13.9</v>
      </c>
      <c r="R89" s="1193">
        <v>59.6</v>
      </c>
      <c r="S89" s="1193">
        <v>57.2</v>
      </c>
      <c r="T89" s="1193">
        <v>70.5</v>
      </c>
      <c r="U89" s="1193">
        <v>81.400000000000006</v>
      </c>
      <c r="V89" s="1193">
        <v>61.9</v>
      </c>
      <c r="W89" s="1193">
        <v>83.6</v>
      </c>
      <c r="X89" s="1193">
        <v>77.099999999999994</v>
      </c>
      <c r="Y89" s="1193">
        <v>72.3</v>
      </c>
      <c r="Z89" s="1193">
        <v>82.9</v>
      </c>
      <c r="AA89" s="1193">
        <v>78.5</v>
      </c>
      <c r="AB89" s="1193">
        <v>82.6</v>
      </c>
      <c r="AC89" s="1193">
        <v>69.3</v>
      </c>
      <c r="AD89" s="1194">
        <v>67.7</v>
      </c>
      <c r="AE89" s="1194">
        <v>71.8</v>
      </c>
      <c r="AF89" s="1194">
        <v>58.3</v>
      </c>
      <c r="AG89" s="1194">
        <v>64.3</v>
      </c>
      <c r="AH89" s="1194">
        <v>66.3</v>
      </c>
      <c r="AI89" s="1195">
        <v>60.2</v>
      </c>
      <c r="AJ89" s="955">
        <v>18</v>
      </c>
      <c r="AL89" s="1073"/>
      <c r="AM89" s="1032"/>
    </row>
    <row r="90" spans="2:39" s="652" customFormat="1" ht="22.5" customHeight="1">
      <c r="B90" s="1266" t="s">
        <v>1317</v>
      </c>
      <c r="C90" s="1347">
        <v>-0.2</v>
      </c>
      <c r="D90" s="1192">
        <v>0.2</v>
      </c>
      <c r="E90" s="1275">
        <v>-0.3</v>
      </c>
      <c r="F90" s="1192">
        <v>0.3</v>
      </c>
      <c r="G90" s="1280">
        <v>-0.1</v>
      </c>
      <c r="H90" s="1192">
        <v>0.1</v>
      </c>
      <c r="I90" s="1193">
        <v>0.2</v>
      </c>
      <c r="J90" s="1193">
        <v>0.3</v>
      </c>
      <c r="K90" s="1193">
        <v>0.1</v>
      </c>
      <c r="L90" s="1280">
        <v>-17.600000000000001</v>
      </c>
      <c r="M90" s="1192">
        <v>17.7</v>
      </c>
      <c r="N90" s="1280">
        <v>-21.4</v>
      </c>
      <c r="O90" s="1192">
        <v>21.5</v>
      </c>
      <c r="P90" s="1280">
        <v>-13.7</v>
      </c>
      <c r="Q90" s="1192">
        <v>13.8</v>
      </c>
      <c r="R90" s="1193">
        <v>59.4</v>
      </c>
      <c r="S90" s="1193">
        <v>56.8</v>
      </c>
      <c r="T90" s="1193">
        <v>71.2</v>
      </c>
      <c r="U90" s="1193">
        <v>81.900000000000006</v>
      </c>
      <c r="V90" s="1193">
        <v>62.8</v>
      </c>
      <c r="W90" s="1193">
        <v>84</v>
      </c>
      <c r="X90" s="1193">
        <v>78</v>
      </c>
      <c r="Y90" s="1193">
        <v>73.2</v>
      </c>
      <c r="Z90" s="1193">
        <v>83.6</v>
      </c>
      <c r="AA90" s="1193">
        <v>78.599999999999994</v>
      </c>
      <c r="AB90" s="1193">
        <v>82.7</v>
      </c>
      <c r="AC90" s="1193">
        <v>69.3</v>
      </c>
      <c r="AD90" s="1194">
        <v>69</v>
      </c>
      <c r="AE90" s="1194">
        <v>72.599999999999994</v>
      </c>
      <c r="AF90" s="1194">
        <v>61.2</v>
      </c>
      <c r="AG90" s="1194">
        <v>65.3</v>
      </c>
      <c r="AH90" s="1194">
        <v>66.5</v>
      </c>
      <c r="AI90" s="1195">
        <v>63</v>
      </c>
      <c r="AJ90" s="955">
        <v>19</v>
      </c>
      <c r="AL90" s="965"/>
      <c r="AM90" s="1039"/>
    </row>
    <row r="91" spans="2:39" s="600" customFormat="1" ht="22.5" customHeight="1">
      <c r="B91" s="1266" t="s">
        <v>1333</v>
      </c>
      <c r="C91" s="1347">
        <v>-0.2</v>
      </c>
      <c r="D91" s="1192">
        <v>0.2</v>
      </c>
      <c r="E91" s="1280">
        <v>-0.3</v>
      </c>
      <c r="F91" s="1192">
        <v>0.3</v>
      </c>
      <c r="G91" s="1280">
        <v>-0.1</v>
      </c>
      <c r="H91" s="1192">
        <v>0.1</v>
      </c>
      <c r="I91" s="1193">
        <v>0.19920318725099601</v>
      </c>
      <c r="J91" s="1193">
        <v>0.39215686274509798</v>
      </c>
      <c r="K91" s="1193">
        <v>0</v>
      </c>
      <c r="L91" s="1280">
        <v>-17.899999999999999</v>
      </c>
      <c r="M91" s="1192">
        <v>18</v>
      </c>
      <c r="N91" s="1280">
        <v>-21.6</v>
      </c>
      <c r="O91" s="1192">
        <v>21.7</v>
      </c>
      <c r="P91" s="1280">
        <v>-14.1</v>
      </c>
      <c r="Q91" s="1192">
        <v>14.2</v>
      </c>
      <c r="R91" s="1193">
        <v>59.320298904698497</v>
      </c>
      <c r="S91" s="1193">
        <v>56.715097153506001</v>
      </c>
      <c r="T91" s="1193">
        <v>70.444286947141293</v>
      </c>
      <c r="U91" s="1193">
        <v>80.558394965225503</v>
      </c>
      <c r="V91" s="1193">
        <v>60.039880358923199</v>
      </c>
      <c r="W91" s="1193">
        <v>82.851285707919203</v>
      </c>
      <c r="X91" s="1193">
        <v>77.7</v>
      </c>
      <c r="Y91" s="1193">
        <v>73</v>
      </c>
      <c r="Z91" s="1193">
        <v>83.2</v>
      </c>
      <c r="AA91" s="1193">
        <v>77.900000000000006</v>
      </c>
      <c r="AB91" s="1193">
        <v>82.1</v>
      </c>
      <c r="AC91" s="1193">
        <v>68.5</v>
      </c>
      <c r="AD91" s="1194">
        <v>69.8</v>
      </c>
      <c r="AE91" s="1194">
        <v>73.099999999999994</v>
      </c>
      <c r="AF91" s="1194">
        <v>62.3</v>
      </c>
      <c r="AG91" s="1194">
        <v>66.8</v>
      </c>
      <c r="AH91" s="1194">
        <v>68.2</v>
      </c>
      <c r="AI91" s="1250">
        <v>64.2</v>
      </c>
      <c r="AJ91" s="955">
        <v>20</v>
      </c>
      <c r="AL91" s="1073"/>
      <c r="AM91" s="1032"/>
    </row>
    <row r="92" spans="2:39" s="600" customFormat="1" ht="22.5" customHeight="1">
      <c r="B92" s="1266" t="s">
        <v>1380</v>
      </c>
      <c r="C92" s="1347">
        <v>-0.2</v>
      </c>
      <c r="D92" s="1192">
        <v>0.2</v>
      </c>
      <c r="E92" s="1280">
        <v>-0.3</v>
      </c>
      <c r="F92" s="1192">
        <v>0.3</v>
      </c>
      <c r="G92" s="1280">
        <v>-0.1</v>
      </c>
      <c r="H92" s="1192">
        <v>0.1</v>
      </c>
      <c r="I92" s="1193">
        <v>0.1</v>
      </c>
      <c r="J92" s="1193">
        <v>0.2</v>
      </c>
      <c r="K92" s="1193">
        <v>0</v>
      </c>
      <c r="L92" s="1280">
        <v>-15.7</v>
      </c>
      <c r="M92" s="1192">
        <v>15.7</v>
      </c>
      <c r="N92" s="1280">
        <v>-19.399999999999999</v>
      </c>
      <c r="O92" s="1192">
        <v>19.5</v>
      </c>
      <c r="P92" s="1280">
        <v>-11.8</v>
      </c>
      <c r="Q92" s="1192">
        <v>11.9</v>
      </c>
      <c r="R92" s="1193">
        <v>57.528321318228627</v>
      </c>
      <c r="S92" s="1193">
        <v>54.747526660670701</v>
      </c>
      <c r="T92" s="1193">
        <v>68.759730150492999</v>
      </c>
      <c r="U92" s="1193">
        <v>77.412941704611001</v>
      </c>
      <c r="V92" s="1193">
        <v>56.643216080401999</v>
      </c>
      <c r="W92" s="1193">
        <v>79.884700028705396</v>
      </c>
      <c r="X92" s="1193">
        <v>74.169091613283598</v>
      </c>
      <c r="Y92" s="1193">
        <v>69.212300364338105</v>
      </c>
      <c r="Z92" s="1193">
        <v>79.782269469852807</v>
      </c>
      <c r="AA92" s="1193">
        <v>75.837353933681001</v>
      </c>
      <c r="AB92" s="1193">
        <v>80.317818827135596</v>
      </c>
      <c r="AC92" s="1193">
        <v>65.795896230678807</v>
      </c>
      <c r="AD92" s="1194">
        <v>68.380511022044104</v>
      </c>
      <c r="AE92" s="1194">
        <v>72.182034612215006</v>
      </c>
      <c r="AF92" s="1194">
        <v>60.154547255795499</v>
      </c>
      <c r="AG92" s="1194">
        <v>65.926677660788997</v>
      </c>
      <c r="AH92" s="1194">
        <v>67.598842815814905</v>
      </c>
      <c r="AI92" s="1250">
        <v>62.713120830244598</v>
      </c>
      <c r="AJ92" s="955">
        <v>21</v>
      </c>
      <c r="AL92" s="1073"/>
      <c r="AM92" s="1032"/>
    </row>
    <row r="93" spans="2:39" s="652" customFormat="1" ht="22.5" customHeight="1" thickBot="1">
      <c r="B93" s="1346" t="s">
        <v>1383</v>
      </c>
      <c r="C93" s="1350">
        <v>0.1</v>
      </c>
      <c r="D93" s="1329">
        <v>0.2</v>
      </c>
      <c r="E93" s="1330">
        <v>0.2</v>
      </c>
      <c r="F93" s="1329">
        <v>0.2</v>
      </c>
      <c r="G93" s="1330">
        <v>0.1</v>
      </c>
      <c r="H93" s="1329">
        <v>0.1</v>
      </c>
      <c r="I93" s="1331">
        <v>0.16526442307692307</v>
      </c>
      <c r="J93" s="1331">
        <v>0.17548990933021352</v>
      </c>
      <c r="K93" s="1331">
        <v>0.15446400988569664</v>
      </c>
      <c r="L93" s="1330">
        <v>14.7</v>
      </c>
      <c r="M93" s="1329">
        <v>14.7</v>
      </c>
      <c r="N93" s="1330">
        <v>18.2</v>
      </c>
      <c r="O93" s="1329">
        <v>18.3</v>
      </c>
      <c r="P93" s="1330">
        <v>11</v>
      </c>
      <c r="Q93" s="1329">
        <v>11.1</v>
      </c>
      <c r="R93" s="1331">
        <v>56</v>
      </c>
      <c r="S93" s="1331">
        <v>53.6</v>
      </c>
      <c r="T93" s="1331">
        <v>65.3</v>
      </c>
      <c r="U93" s="1331">
        <v>76.2</v>
      </c>
      <c r="V93" s="1331">
        <v>54.8</v>
      </c>
      <c r="W93" s="1331">
        <v>78.900000000000006</v>
      </c>
      <c r="X93" s="1331">
        <v>74.5</v>
      </c>
      <c r="Y93" s="1331">
        <v>69.599999999999994</v>
      </c>
      <c r="Z93" s="1331">
        <v>80</v>
      </c>
      <c r="AA93" s="1331">
        <v>76.099999999999994</v>
      </c>
      <c r="AB93" s="1331">
        <v>80.400000000000006</v>
      </c>
      <c r="AC93" s="1331">
        <v>66.900000000000006</v>
      </c>
      <c r="AD93" s="1331">
        <v>69.3</v>
      </c>
      <c r="AE93" s="1331">
        <v>73</v>
      </c>
      <c r="AF93" s="1331">
        <v>61.1</v>
      </c>
      <c r="AG93" s="1331">
        <v>66.599999999999994</v>
      </c>
      <c r="AH93" s="1331">
        <v>68.400000000000006</v>
      </c>
      <c r="AI93" s="1331">
        <v>63.2</v>
      </c>
      <c r="AJ93" s="888">
        <v>22</v>
      </c>
      <c r="AL93" s="965"/>
      <c r="AM93" s="1039"/>
    </row>
    <row r="94" spans="2:39" s="660" customFormat="1" ht="13.5" customHeight="1">
      <c r="B94" s="659" t="s">
        <v>847</v>
      </c>
      <c r="C94" s="659"/>
      <c r="U94" s="661" t="s">
        <v>848</v>
      </c>
    </row>
    <row r="95" spans="2:39">
      <c r="B95" s="659" t="s">
        <v>849</v>
      </c>
      <c r="C95" s="659"/>
      <c r="U95" s="662" t="s">
        <v>850</v>
      </c>
    </row>
    <row r="96" spans="2:39">
      <c r="B96" s="663" t="s">
        <v>1420</v>
      </c>
      <c r="C96" s="1274"/>
      <c r="AF96" s="658" t="s">
        <v>125</v>
      </c>
    </row>
    <row r="98" spans="5:24">
      <c r="E98" s="840"/>
      <c r="F98" s="840"/>
      <c r="G98" s="840"/>
      <c r="H98" s="840"/>
      <c r="R98" s="840"/>
      <c r="S98" s="840"/>
      <c r="X98" s="840"/>
    </row>
    <row r="99" spans="5:24">
      <c r="E99" s="840"/>
      <c r="F99" s="840"/>
      <c r="G99" s="840"/>
      <c r="H99" s="840"/>
    </row>
    <row r="100" spans="5:24">
      <c r="E100" s="840"/>
      <c r="F100" s="840"/>
      <c r="G100" s="840"/>
      <c r="H100" s="840"/>
      <c r="U100" s="1333"/>
      <c r="V100" s="1333"/>
      <c r="W100" s="1333"/>
    </row>
    <row r="101" spans="5:24">
      <c r="U101" s="1334"/>
      <c r="V101" s="1334"/>
      <c r="W101" s="1334"/>
    </row>
    <row r="102" spans="5:24">
      <c r="R102" s="1333"/>
      <c r="S102" s="1333"/>
      <c r="T102" s="1333"/>
    </row>
    <row r="104" spans="5:24">
      <c r="R104" s="1335"/>
      <c r="S104" s="1335"/>
      <c r="T104" s="1335"/>
    </row>
    <row r="105" spans="5:24">
      <c r="R105" s="1335"/>
      <c r="S105" s="1335"/>
      <c r="T105" s="1335"/>
    </row>
    <row r="108" spans="5:24">
      <c r="E108" s="840"/>
      <c r="F108" s="840"/>
      <c r="G108" s="840"/>
      <c r="H108" s="840"/>
    </row>
    <row r="109" spans="5:24">
      <c r="E109" s="840"/>
      <c r="F109" s="840"/>
      <c r="G109" s="840"/>
      <c r="H109" s="840"/>
    </row>
    <row r="110" spans="5:24">
      <c r="E110" s="840"/>
      <c r="F110" s="840"/>
      <c r="G110" s="840"/>
      <c r="H110" s="840"/>
      <c r="L110" s="1222"/>
      <c r="M110" s="1222"/>
    </row>
    <row r="118" spans="5:11">
      <c r="E118" s="840"/>
      <c r="F118" s="840"/>
      <c r="G118" s="840"/>
      <c r="H118" s="840"/>
    </row>
    <row r="119" spans="5:11">
      <c r="E119" s="840"/>
      <c r="F119" s="840"/>
      <c r="G119" s="840"/>
      <c r="H119" s="840"/>
    </row>
    <row r="120" spans="5:11">
      <c r="E120" s="840"/>
      <c r="F120" s="840"/>
      <c r="G120" s="840"/>
      <c r="H120" s="840"/>
      <c r="K120" s="1222"/>
    </row>
    <row r="129" spans="2:2">
      <c r="B129" s="1336"/>
    </row>
    <row r="130" spans="2:2">
      <c r="B130" s="1336"/>
    </row>
    <row r="131" spans="2:2">
      <c r="B131" s="1336"/>
    </row>
    <row r="132" spans="2:2">
      <c r="B132" s="1336"/>
    </row>
    <row r="133" spans="2:2">
      <c r="B133" s="1336"/>
    </row>
    <row r="134" spans="2:2">
      <c r="B134" s="1336"/>
    </row>
  </sheetData>
  <mergeCells count="64">
    <mergeCell ref="B2:AJ2"/>
    <mergeCell ref="B51:AJ51"/>
    <mergeCell ref="AA54:AI54"/>
    <mergeCell ref="AJ5:AJ10"/>
    <mergeCell ref="AA6:AI6"/>
    <mergeCell ref="AD8:AF8"/>
    <mergeCell ref="AG8:AI8"/>
    <mergeCell ref="R8:T8"/>
    <mergeCell ref="U8:W8"/>
    <mergeCell ref="X8:Z8"/>
    <mergeCell ref="AA8:AC8"/>
    <mergeCell ref="R5:T7"/>
    <mergeCell ref="U5:W7"/>
    <mergeCell ref="X5:Z7"/>
    <mergeCell ref="AA5:AI5"/>
    <mergeCell ref="AJ54:AJ59"/>
    <mergeCell ref="AA55:AI55"/>
    <mergeCell ref="AA57:AC57"/>
    <mergeCell ref="AD57:AF57"/>
    <mergeCell ref="AG57:AI57"/>
    <mergeCell ref="B5:B10"/>
    <mergeCell ref="I5:K7"/>
    <mergeCell ref="B54:B59"/>
    <mergeCell ref="I8:K8"/>
    <mergeCell ref="I57:K57"/>
    <mergeCell ref="C5:H7"/>
    <mergeCell ref="E59:F59"/>
    <mergeCell ref="C8:H8"/>
    <mergeCell ref="C9:D9"/>
    <mergeCell ref="C10:D10"/>
    <mergeCell ref="C59:D59"/>
    <mergeCell ref="X54:Z56"/>
    <mergeCell ref="N59:O59"/>
    <mergeCell ref="P59:Q59"/>
    <mergeCell ref="R57:T57"/>
    <mergeCell ref="U57:W57"/>
    <mergeCell ref="G59:H59"/>
    <mergeCell ref="L59:M59"/>
    <mergeCell ref="C58:D58"/>
    <mergeCell ref="N58:O58"/>
    <mergeCell ref="X57:Z57"/>
    <mergeCell ref="U54:W56"/>
    <mergeCell ref="R54:T56"/>
    <mergeCell ref="P58:Q58"/>
    <mergeCell ref="C54:H56"/>
    <mergeCell ref="C57:H57"/>
    <mergeCell ref="L54:Q56"/>
    <mergeCell ref="I54:K56"/>
    <mergeCell ref="L57:Q57"/>
    <mergeCell ref="G58:H58"/>
    <mergeCell ref="L58:M58"/>
    <mergeCell ref="E58:F58"/>
    <mergeCell ref="L5:Q7"/>
    <mergeCell ref="L8:Q8"/>
    <mergeCell ref="L9:M9"/>
    <mergeCell ref="L10:M10"/>
    <mergeCell ref="E9:F9"/>
    <mergeCell ref="E10:F10"/>
    <mergeCell ref="N9:O9"/>
    <mergeCell ref="N10:O10"/>
    <mergeCell ref="P9:Q9"/>
    <mergeCell ref="P10:Q10"/>
    <mergeCell ref="G9:H9"/>
    <mergeCell ref="G10:H10"/>
  </mergeCells>
  <phoneticPr fontId="14"/>
  <printOptions horizontalCentered="1" gridLinesSet="0"/>
  <pageMargins left="0" right="0" top="0" bottom="0" header="0" footer="0"/>
  <pageSetup paperSize="9" scale="62" pageOrder="overThenDown" orientation="portrait" blackAndWhite="1" r:id="rId1"/>
  <headerFooter alignWithMargins="0"/>
  <rowBreaks count="1" manualBreakCount="1">
    <brk id="49" max="16383" man="1"/>
  </rowBreaks>
  <colBreaks count="1" manualBreakCount="1">
    <brk id="2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V194"/>
  <sheetViews>
    <sheetView zoomScaleNormal="100" workbookViewId="0"/>
  </sheetViews>
  <sheetFormatPr defaultColWidth="9" defaultRowHeight="13.5"/>
  <cols>
    <col min="1" max="1" width="3.75" style="2109" customWidth="1"/>
    <col min="2" max="2" width="11.25" style="2109" customWidth="1"/>
    <col min="3" max="3" width="11.625" style="2109" customWidth="1"/>
    <col min="4" max="4" width="12" style="2109" customWidth="1"/>
    <col min="5" max="8" width="10.25" style="2109" customWidth="1"/>
    <col min="9" max="9" width="9.875" style="2109" customWidth="1"/>
    <col min="10" max="12" width="9.375" style="2109" customWidth="1"/>
    <col min="13" max="13" width="10.625" style="2109" customWidth="1"/>
    <col min="14" max="15" width="10.25" style="2109" customWidth="1"/>
    <col min="16" max="16" width="14.375" style="2109" customWidth="1"/>
    <col min="17" max="17" width="11.125" style="2109" customWidth="1"/>
    <col min="18" max="18" width="14" style="2109" customWidth="1"/>
    <col min="19" max="19" width="11.875" style="2109" customWidth="1"/>
    <col min="20" max="20" width="11.25" style="2109" customWidth="1"/>
    <col min="21" max="72" width="9" style="2109"/>
  </cols>
  <sheetData>
    <row r="1" spans="1:256" ht="14.25">
      <c r="A1" s="1438"/>
      <c r="B1" s="2110" t="s">
        <v>1160</v>
      </c>
      <c r="C1" s="1438"/>
      <c r="D1" s="1438"/>
      <c r="E1" s="1438"/>
      <c r="F1" s="1438"/>
      <c r="G1" s="1438"/>
      <c r="H1" s="1438"/>
      <c r="I1" s="1438"/>
      <c r="J1" s="1438"/>
      <c r="K1" s="1438"/>
      <c r="L1" s="1438"/>
      <c r="M1" s="1438"/>
      <c r="N1" s="1438"/>
      <c r="O1" s="1438"/>
      <c r="P1" s="1438"/>
      <c r="Q1" s="1438"/>
      <c r="R1" s="1438"/>
      <c r="S1" s="1438"/>
      <c r="T1" s="2111" t="s">
        <v>1209</v>
      </c>
      <c r="U1" s="1438"/>
      <c r="V1" s="1438"/>
      <c r="W1" s="1438"/>
      <c r="X1" s="1438"/>
      <c r="Y1" s="1438"/>
      <c r="Z1" s="1438"/>
      <c r="AA1" s="1438"/>
      <c r="AB1" s="1438"/>
      <c r="AC1" s="1438"/>
      <c r="AD1" s="1438"/>
      <c r="AE1" s="1438"/>
      <c r="AF1" s="1438"/>
      <c r="AG1" s="1438"/>
      <c r="AH1" s="1438"/>
      <c r="AI1" s="1438"/>
      <c r="AJ1" s="1438"/>
      <c r="AK1" s="1438"/>
      <c r="AL1" s="1438"/>
      <c r="AM1" s="1438"/>
      <c r="AN1" s="1438"/>
      <c r="AO1" s="1438"/>
      <c r="AP1" s="1438"/>
      <c r="AQ1" s="1438"/>
      <c r="AR1" s="1438"/>
      <c r="AS1" s="1438"/>
      <c r="AT1" s="1438"/>
      <c r="AU1" s="1438"/>
      <c r="AV1" s="1438"/>
      <c r="AW1" s="1438"/>
      <c r="AX1" s="1438"/>
      <c r="AY1" s="1438"/>
      <c r="AZ1" s="1438"/>
      <c r="BA1" s="1438"/>
      <c r="BB1" s="1438"/>
      <c r="BC1" s="1438"/>
      <c r="BD1" s="1438"/>
      <c r="BE1" s="1438"/>
      <c r="BF1" s="1438"/>
      <c r="BG1" s="1438"/>
      <c r="BH1" s="1438"/>
      <c r="BI1" s="1438"/>
      <c r="BJ1" s="1438"/>
      <c r="BK1" s="1438"/>
      <c r="BL1" s="1438"/>
      <c r="BM1" s="1438"/>
      <c r="BN1" s="1438"/>
      <c r="BO1" s="1438"/>
      <c r="BP1" s="1438"/>
      <c r="BQ1" s="1438"/>
      <c r="BR1" s="1438"/>
      <c r="BS1" s="1438"/>
      <c r="BT1" s="1438"/>
      <c r="BU1" s="1438"/>
      <c r="BV1" s="1438"/>
      <c r="BW1" s="1438"/>
      <c r="BX1" s="1438"/>
      <c r="BY1" s="1438"/>
      <c r="BZ1" s="1438"/>
      <c r="CA1" s="1438"/>
      <c r="CB1" s="1438"/>
      <c r="CC1" s="1438"/>
      <c r="CD1" s="1438"/>
      <c r="CE1" s="1438"/>
      <c r="CF1" s="1438"/>
      <c r="CG1" s="1438"/>
      <c r="CH1" s="1438"/>
      <c r="CI1" s="1438"/>
      <c r="CJ1" s="1438"/>
      <c r="CK1" s="1438"/>
      <c r="CL1" s="1438"/>
      <c r="CM1" s="1438"/>
      <c r="CN1" s="1438"/>
      <c r="CO1" s="1438"/>
      <c r="CP1" s="1438"/>
      <c r="CQ1" s="1438"/>
      <c r="CR1" s="1438"/>
      <c r="CS1" s="1438"/>
      <c r="CT1" s="1438"/>
      <c r="CU1" s="1438"/>
      <c r="CV1" s="1438"/>
      <c r="CW1" s="1438"/>
      <c r="CX1" s="1438"/>
      <c r="CY1" s="1438"/>
      <c r="CZ1" s="1438"/>
      <c r="DA1" s="1438"/>
      <c r="DB1" s="1438"/>
      <c r="DC1" s="1438"/>
      <c r="DD1" s="1438"/>
      <c r="DE1" s="1438"/>
      <c r="DF1" s="1438"/>
      <c r="DG1" s="1438"/>
      <c r="DH1" s="1438"/>
      <c r="DI1" s="1438"/>
      <c r="DJ1" s="1438"/>
      <c r="DK1" s="1438"/>
      <c r="DL1" s="1438"/>
      <c r="DM1" s="1438"/>
      <c r="DN1" s="1438"/>
      <c r="DO1" s="1438"/>
      <c r="DP1" s="1438"/>
      <c r="DQ1" s="1438"/>
      <c r="DR1" s="1438"/>
      <c r="DS1" s="1438"/>
      <c r="DT1" s="1438"/>
      <c r="DU1" s="1438"/>
      <c r="DV1" s="1438"/>
      <c r="DW1" s="1438"/>
      <c r="DX1" s="1438"/>
      <c r="DY1" s="1438"/>
      <c r="DZ1" s="1438"/>
      <c r="EA1" s="1438"/>
      <c r="EB1" s="1438"/>
      <c r="EC1" s="1438"/>
      <c r="ED1" s="1438"/>
      <c r="EE1" s="1438"/>
      <c r="EF1" s="1438"/>
      <c r="EG1" s="1438"/>
      <c r="EH1" s="1438"/>
      <c r="EI1" s="1438"/>
      <c r="EJ1" s="1438"/>
      <c r="EK1" s="1438"/>
      <c r="EL1" s="1438"/>
      <c r="EM1" s="1438"/>
      <c r="EN1" s="1438"/>
      <c r="EO1" s="1438"/>
      <c r="EP1" s="1438"/>
      <c r="EQ1" s="1438"/>
      <c r="ER1" s="1438"/>
      <c r="ES1" s="1438"/>
      <c r="ET1" s="1438"/>
      <c r="EU1" s="1438"/>
      <c r="EV1" s="1438"/>
      <c r="EW1" s="1438"/>
      <c r="EX1" s="1438"/>
      <c r="EY1" s="1438"/>
      <c r="EZ1" s="1438"/>
      <c r="FA1" s="1438"/>
      <c r="FB1" s="1438"/>
      <c r="FC1" s="1438"/>
      <c r="FD1" s="1438"/>
      <c r="FE1" s="1438"/>
      <c r="FF1" s="1438"/>
      <c r="FG1" s="1438"/>
      <c r="FH1" s="1438"/>
      <c r="FI1" s="1438"/>
      <c r="FJ1" s="1438"/>
      <c r="FK1" s="1438"/>
      <c r="FL1" s="1438"/>
      <c r="FM1" s="1438"/>
      <c r="FN1" s="1438"/>
      <c r="FO1" s="1438"/>
      <c r="FP1" s="1438"/>
      <c r="FQ1" s="1438"/>
      <c r="FR1" s="1438"/>
      <c r="FS1" s="1438"/>
      <c r="FT1" s="1438"/>
      <c r="FU1" s="1438"/>
      <c r="FV1" s="1438"/>
      <c r="FW1" s="1438"/>
      <c r="FX1" s="1438"/>
      <c r="FY1" s="1438"/>
      <c r="FZ1" s="1438"/>
      <c r="GA1" s="1438"/>
      <c r="GB1" s="1438"/>
      <c r="GC1" s="1438"/>
      <c r="GD1" s="1438"/>
      <c r="GE1" s="1438"/>
      <c r="GF1" s="1438"/>
      <c r="GG1" s="1438"/>
      <c r="GH1" s="1438"/>
      <c r="GI1" s="1438"/>
      <c r="GJ1" s="1438"/>
      <c r="GK1" s="1438"/>
      <c r="GL1" s="1438"/>
      <c r="GM1" s="1438"/>
      <c r="GN1" s="1438"/>
      <c r="GO1" s="1438"/>
      <c r="GP1" s="1438"/>
      <c r="GQ1" s="1438"/>
      <c r="GR1" s="1438"/>
      <c r="GS1" s="1438"/>
      <c r="GT1" s="1438"/>
      <c r="GU1" s="1438"/>
      <c r="GV1" s="1438"/>
      <c r="GW1" s="1438"/>
      <c r="GX1" s="1438"/>
      <c r="GY1" s="1438"/>
      <c r="GZ1" s="1438"/>
      <c r="HA1" s="1438"/>
      <c r="HB1" s="1438"/>
      <c r="HC1" s="1438"/>
      <c r="HD1" s="1438"/>
      <c r="HE1" s="1438"/>
      <c r="HF1" s="1438"/>
      <c r="HG1" s="1438"/>
      <c r="HH1" s="1438"/>
      <c r="HI1" s="1438"/>
      <c r="HJ1" s="1438"/>
      <c r="HK1" s="1438"/>
      <c r="HL1" s="1438"/>
      <c r="HM1" s="1438"/>
      <c r="HN1" s="1438"/>
      <c r="HO1" s="1438"/>
      <c r="HP1" s="1438"/>
      <c r="HQ1" s="1438"/>
      <c r="HR1" s="1438"/>
      <c r="HS1" s="1438"/>
      <c r="HT1" s="1438"/>
      <c r="HU1" s="1438"/>
      <c r="HV1" s="1438"/>
      <c r="HW1" s="1438"/>
      <c r="HX1" s="1438"/>
      <c r="HY1" s="1438"/>
      <c r="HZ1" s="1438"/>
      <c r="IA1" s="1438"/>
      <c r="IB1" s="1438"/>
      <c r="IC1" s="1438"/>
      <c r="ID1" s="1438"/>
      <c r="IE1" s="1438"/>
      <c r="IF1" s="1438"/>
      <c r="IG1" s="1438"/>
      <c r="IH1" s="1438"/>
      <c r="II1" s="1438"/>
      <c r="IJ1" s="1438"/>
      <c r="IK1" s="1438"/>
      <c r="IL1" s="1438"/>
      <c r="IM1" s="1438"/>
      <c r="IN1" s="1438"/>
      <c r="IO1" s="1438"/>
      <c r="IP1" s="1438"/>
      <c r="IQ1" s="1438"/>
      <c r="IR1" s="1438"/>
      <c r="IS1" s="1438"/>
      <c r="IT1" s="1438"/>
      <c r="IU1" s="1438"/>
      <c r="IV1" s="1438"/>
    </row>
    <row r="2" spans="1:256" ht="14.25">
      <c r="A2" s="1438"/>
      <c r="B2" s="2110"/>
      <c r="C2" s="1438"/>
      <c r="D2" s="1438"/>
      <c r="E2" s="1438"/>
      <c r="F2" s="1438"/>
      <c r="G2" s="1438"/>
      <c r="H2" s="1438"/>
      <c r="I2" s="1438"/>
      <c r="J2" s="1438"/>
      <c r="K2" s="1438"/>
      <c r="L2" s="1438"/>
      <c r="M2" s="1438"/>
      <c r="N2" s="1438"/>
      <c r="O2" s="1438"/>
      <c r="P2" s="1438"/>
      <c r="Q2" s="2443"/>
      <c r="R2" s="2443"/>
      <c r="S2" s="2443"/>
      <c r="T2" s="1438"/>
      <c r="U2" s="1438"/>
      <c r="V2" s="1438"/>
      <c r="W2" s="1438"/>
      <c r="X2" s="1438"/>
      <c r="Y2" s="1438"/>
      <c r="Z2" s="1438"/>
      <c r="AA2" s="1438"/>
      <c r="AB2" s="1438"/>
      <c r="AC2" s="1438"/>
      <c r="AD2" s="1438"/>
      <c r="AE2" s="1438"/>
      <c r="AF2" s="1438"/>
      <c r="AG2" s="1438"/>
      <c r="AH2" s="1438"/>
      <c r="AI2" s="1438"/>
      <c r="AJ2" s="1438"/>
      <c r="AK2" s="1438"/>
      <c r="AL2" s="1438"/>
      <c r="AM2" s="1438"/>
      <c r="AN2" s="1438"/>
      <c r="AO2" s="1438"/>
      <c r="AP2" s="1438"/>
      <c r="AQ2" s="1438"/>
      <c r="AR2" s="1438"/>
      <c r="AS2" s="1438"/>
      <c r="AT2" s="1438"/>
      <c r="AU2" s="1438"/>
      <c r="AV2" s="1438"/>
      <c r="AW2" s="1438"/>
      <c r="AX2" s="1438"/>
      <c r="AY2" s="1438"/>
      <c r="AZ2" s="1438"/>
      <c r="BA2" s="1438"/>
      <c r="BB2" s="1438"/>
      <c r="BC2" s="1438"/>
      <c r="BD2" s="1438"/>
      <c r="BE2" s="1438"/>
      <c r="BF2" s="1438"/>
      <c r="BG2" s="1438"/>
      <c r="BH2" s="1438"/>
      <c r="BI2" s="1438"/>
      <c r="BJ2" s="1438"/>
      <c r="BK2" s="1438"/>
      <c r="BL2" s="1438"/>
      <c r="BM2" s="1438"/>
      <c r="BN2" s="1438"/>
      <c r="BO2" s="1438"/>
      <c r="BP2" s="1438"/>
      <c r="BQ2" s="1438"/>
      <c r="BR2" s="1438"/>
      <c r="BS2" s="1438"/>
      <c r="BT2" s="1438"/>
      <c r="BU2" s="1438"/>
      <c r="BV2" s="1438"/>
      <c r="BW2" s="1438"/>
      <c r="BX2" s="1438"/>
      <c r="BY2" s="1438"/>
      <c r="BZ2" s="1438"/>
      <c r="CA2" s="1438"/>
      <c r="CB2" s="1438"/>
      <c r="CC2" s="1438"/>
      <c r="CD2" s="1438"/>
      <c r="CE2" s="1438"/>
      <c r="CF2" s="1438"/>
      <c r="CG2" s="1438"/>
      <c r="CH2" s="1438"/>
      <c r="CI2" s="1438"/>
      <c r="CJ2" s="1438"/>
      <c r="CK2" s="1438"/>
      <c r="CL2" s="1438"/>
      <c r="CM2" s="1438"/>
      <c r="CN2" s="1438"/>
      <c r="CO2" s="1438"/>
      <c r="CP2" s="1438"/>
      <c r="CQ2" s="1438"/>
      <c r="CR2" s="1438"/>
      <c r="CS2" s="1438"/>
      <c r="CT2" s="1438"/>
      <c r="CU2" s="1438"/>
      <c r="CV2" s="1438"/>
      <c r="CW2" s="1438"/>
      <c r="CX2" s="1438"/>
      <c r="CY2" s="1438"/>
      <c r="CZ2" s="1438"/>
      <c r="DA2" s="1438"/>
      <c r="DB2" s="1438"/>
      <c r="DC2" s="1438"/>
      <c r="DD2" s="1438"/>
      <c r="DE2" s="1438"/>
      <c r="DF2" s="1438"/>
      <c r="DG2" s="1438"/>
      <c r="DH2" s="1438"/>
      <c r="DI2" s="1438"/>
      <c r="DJ2" s="1438"/>
      <c r="DK2" s="1438"/>
      <c r="DL2" s="1438"/>
      <c r="DM2" s="1438"/>
      <c r="DN2" s="1438"/>
      <c r="DO2" s="1438"/>
      <c r="DP2" s="1438"/>
      <c r="DQ2" s="1438"/>
      <c r="DR2" s="1438"/>
      <c r="DS2" s="1438"/>
      <c r="DT2" s="1438"/>
      <c r="DU2" s="1438"/>
      <c r="DV2" s="1438"/>
      <c r="DW2" s="1438"/>
      <c r="DX2" s="1438"/>
      <c r="DY2" s="1438"/>
      <c r="DZ2" s="1438"/>
      <c r="EA2" s="1438"/>
      <c r="EB2" s="1438"/>
      <c r="EC2" s="1438"/>
      <c r="ED2" s="1438"/>
      <c r="EE2" s="1438"/>
      <c r="EF2" s="1438"/>
      <c r="EG2" s="1438"/>
      <c r="EH2" s="1438"/>
      <c r="EI2" s="1438"/>
      <c r="EJ2" s="1438"/>
      <c r="EK2" s="1438"/>
      <c r="EL2" s="1438"/>
      <c r="EM2" s="1438"/>
      <c r="EN2" s="1438"/>
      <c r="EO2" s="1438"/>
      <c r="EP2" s="1438"/>
      <c r="EQ2" s="1438"/>
      <c r="ER2" s="1438"/>
      <c r="ES2" s="1438"/>
      <c r="ET2" s="1438"/>
      <c r="EU2" s="1438"/>
      <c r="EV2" s="1438"/>
      <c r="EW2" s="1438"/>
      <c r="EX2" s="1438"/>
      <c r="EY2" s="1438"/>
      <c r="EZ2" s="1438"/>
      <c r="FA2" s="1438"/>
      <c r="FB2" s="1438"/>
      <c r="FC2" s="1438"/>
      <c r="FD2" s="1438"/>
      <c r="FE2" s="1438"/>
      <c r="FF2" s="1438"/>
      <c r="FG2" s="1438"/>
      <c r="FH2" s="1438"/>
      <c r="FI2" s="1438"/>
      <c r="FJ2" s="1438"/>
      <c r="FK2" s="1438"/>
      <c r="FL2" s="1438"/>
      <c r="FM2" s="1438"/>
      <c r="FN2" s="1438"/>
      <c r="FO2" s="1438"/>
      <c r="FP2" s="1438"/>
      <c r="FQ2" s="1438"/>
      <c r="FR2" s="1438"/>
      <c r="FS2" s="1438"/>
      <c r="FT2" s="1438"/>
      <c r="FU2" s="1438"/>
      <c r="FV2" s="1438"/>
      <c r="FW2" s="1438"/>
      <c r="FX2" s="1438"/>
      <c r="FY2" s="1438"/>
      <c r="FZ2" s="1438"/>
      <c r="GA2" s="1438"/>
      <c r="GB2" s="1438"/>
      <c r="GC2" s="1438"/>
      <c r="GD2" s="1438"/>
      <c r="GE2" s="1438"/>
      <c r="GF2" s="1438"/>
      <c r="GG2" s="1438"/>
      <c r="GH2" s="1438"/>
      <c r="GI2" s="1438"/>
      <c r="GJ2" s="1438"/>
      <c r="GK2" s="1438"/>
      <c r="GL2" s="1438"/>
      <c r="GM2" s="1438"/>
      <c r="GN2" s="1438"/>
      <c r="GO2" s="1438"/>
      <c r="GP2" s="1438"/>
      <c r="GQ2" s="1438"/>
      <c r="GR2" s="1438"/>
      <c r="GS2" s="1438"/>
      <c r="GT2" s="1438"/>
      <c r="GU2" s="1438"/>
      <c r="GV2" s="1438"/>
      <c r="GW2" s="1438"/>
      <c r="GX2" s="1438"/>
      <c r="GY2" s="1438"/>
      <c r="GZ2" s="1438"/>
      <c r="HA2" s="1438"/>
      <c r="HB2" s="1438"/>
      <c r="HC2" s="1438"/>
      <c r="HD2" s="1438"/>
      <c r="HE2" s="1438"/>
      <c r="HF2" s="1438"/>
      <c r="HG2" s="1438"/>
      <c r="HH2" s="1438"/>
      <c r="HI2" s="1438"/>
      <c r="HJ2" s="1438"/>
      <c r="HK2" s="1438"/>
      <c r="HL2" s="1438"/>
      <c r="HM2" s="1438"/>
      <c r="HN2" s="1438"/>
      <c r="HO2" s="1438"/>
      <c r="HP2" s="1438"/>
      <c r="HQ2" s="1438"/>
      <c r="HR2" s="1438"/>
      <c r="HS2" s="1438"/>
      <c r="HT2" s="1438"/>
      <c r="HU2" s="1438"/>
      <c r="HV2" s="1438"/>
      <c r="HW2" s="1438"/>
      <c r="HX2" s="1438"/>
      <c r="HY2" s="1438"/>
      <c r="HZ2" s="1438"/>
      <c r="IA2" s="1438"/>
      <c r="IB2" s="1438"/>
      <c r="IC2" s="1438"/>
      <c r="ID2" s="1438"/>
      <c r="IE2" s="1438"/>
      <c r="IF2" s="1438"/>
      <c r="IG2" s="1438"/>
      <c r="IH2" s="1438"/>
      <c r="II2" s="1438"/>
      <c r="IJ2" s="1438"/>
      <c r="IK2" s="1438"/>
      <c r="IL2" s="1438"/>
      <c r="IM2" s="1438"/>
      <c r="IN2" s="1438"/>
      <c r="IO2" s="1438"/>
      <c r="IP2" s="1438"/>
      <c r="IQ2" s="1438"/>
      <c r="IR2" s="1438"/>
      <c r="IS2" s="1438"/>
      <c r="IT2" s="1438"/>
      <c r="IU2" s="1438"/>
      <c r="IV2" s="1438"/>
    </row>
    <row r="3" spans="1:256" ht="14.25">
      <c r="A3" s="1439"/>
      <c r="B3" s="2444" t="s">
        <v>1210</v>
      </c>
      <c r="C3" s="2445"/>
      <c r="D3" s="2445"/>
      <c r="E3" s="2445"/>
      <c r="F3" s="2445"/>
      <c r="G3" s="2445"/>
      <c r="H3" s="2445"/>
      <c r="I3" s="2445"/>
      <c r="J3" s="2445"/>
      <c r="K3" s="2445"/>
      <c r="L3" s="2445"/>
      <c r="M3" s="2445"/>
      <c r="N3" s="2445"/>
      <c r="O3" s="2445"/>
      <c r="P3" s="2445"/>
      <c r="Q3" s="2445"/>
      <c r="R3" s="2445"/>
      <c r="S3" s="2445"/>
      <c r="T3" s="2445"/>
      <c r="U3" s="1439"/>
      <c r="V3" s="1439"/>
      <c r="W3" s="1439"/>
      <c r="X3" s="1439"/>
      <c r="Y3" s="1439"/>
      <c r="Z3" s="1439"/>
      <c r="AA3" s="1439"/>
      <c r="AB3" s="1439"/>
      <c r="AC3" s="1439"/>
      <c r="AD3" s="1439"/>
      <c r="AE3" s="1439"/>
      <c r="AF3" s="1439"/>
      <c r="AG3" s="1439"/>
      <c r="AH3" s="1439"/>
      <c r="AI3" s="1439"/>
      <c r="AJ3" s="1439"/>
      <c r="AK3" s="1439"/>
      <c r="AL3" s="1439"/>
      <c r="AM3" s="1439"/>
      <c r="AN3" s="1439"/>
      <c r="AO3" s="1439"/>
      <c r="AP3" s="1439"/>
      <c r="AQ3" s="1439"/>
      <c r="AR3" s="1439"/>
      <c r="AS3" s="1439"/>
      <c r="AT3" s="1439"/>
      <c r="AU3" s="1439"/>
      <c r="AV3" s="1439"/>
      <c r="AW3" s="1439"/>
      <c r="AX3" s="1439"/>
      <c r="AY3" s="1439"/>
      <c r="AZ3" s="1439"/>
      <c r="BA3" s="1439"/>
      <c r="BB3" s="1439"/>
      <c r="BC3" s="1439"/>
      <c r="BD3" s="1439"/>
      <c r="BE3" s="1439"/>
      <c r="BF3" s="1439"/>
      <c r="BG3" s="1439"/>
      <c r="BH3" s="1439"/>
      <c r="BI3" s="1439"/>
      <c r="BJ3" s="1439"/>
      <c r="BK3" s="1439"/>
      <c r="BL3" s="1439"/>
      <c r="BM3" s="1439"/>
      <c r="BN3" s="1439"/>
      <c r="BO3" s="1439"/>
      <c r="BP3" s="1439"/>
      <c r="BQ3" s="1439"/>
      <c r="BR3" s="1439"/>
      <c r="BS3" s="1439"/>
      <c r="BT3" s="1439"/>
      <c r="BU3" s="1439"/>
      <c r="BV3" s="1439"/>
      <c r="BW3" s="1439"/>
      <c r="BX3" s="1439"/>
      <c r="BY3" s="1439"/>
      <c r="BZ3" s="1439"/>
      <c r="CA3" s="1439"/>
      <c r="CB3" s="1439"/>
      <c r="CC3" s="1439"/>
      <c r="CD3" s="1439"/>
      <c r="CE3" s="1439"/>
      <c r="CF3" s="1439"/>
      <c r="CG3" s="1439"/>
      <c r="CH3" s="1439"/>
      <c r="CI3" s="1439"/>
      <c r="CJ3" s="1439"/>
      <c r="CK3" s="1439"/>
      <c r="CL3" s="1439"/>
      <c r="CM3" s="1439"/>
      <c r="CN3" s="1439"/>
      <c r="CO3" s="1439"/>
      <c r="CP3" s="1439"/>
      <c r="CQ3" s="1439"/>
      <c r="CR3" s="1439"/>
      <c r="CS3" s="1439"/>
      <c r="CT3" s="1439"/>
      <c r="CU3" s="1439"/>
      <c r="CV3" s="1439"/>
      <c r="CW3" s="1439"/>
      <c r="CX3" s="1439"/>
      <c r="CY3" s="1439"/>
      <c r="CZ3" s="1439"/>
      <c r="DA3" s="1439"/>
      <c r="DB3" s="1439"/>
      <c r="DC3" s="1439"/>
      <c r="DD3" s="1439"/>
      <c r="DE3" s="1439"/>
      <c r="DF3" s="1439"/>
      <c r="DG3" s="1439"/>
      <c r="DH3" s="1439"/>
      <c r="DI3" s="1439"/>
      <c r="DJ3" s="1439"/>
      <c r="DK3" s="1439"/>
      <c r="DL3" s="1439"/>
      <c r="DM3" s="1439"/>
      <c r="DN3" s="1439"/>
      <c r="DO3" s="1439"/>
      <c r="DP3" s="1439"/>
      <c r="DQ3" s="1439"/>
      <c r="DR3" s="1439"/>
      <c r="DS3" s="1439"/>
      <c r="DT3" s="1439"/>
      <c r="DU3" s="1439"/>
      <c r="DV3" s="1439"/>
      <c r="DW3" s="1439"/>
      <c r="DX3" s="1439"/>
      <c r="DY3" s="1439"/>
      <c r="DZ3" s="1439"/>
      <c r="EA3" s="1439"/>
      <c r="EB3" s="1439"/>
      <c r="EC3" s="1439"/>
      <c r="ED3" s="1439"/>
      <c r="EE3" s="1439"/>
      <c r="EF3" s="1439"/>
      <c r="EG3" s="1439"/>
      <c r="EH3" s="1439"/>
      <c r="EI3" s="1439"/>
      <c r="EJ3" s="1439"/>
      <c r="EK3" s="1439"/>
      <c r="EL3" s="1439"/>
      <c r="EM3" s="1439"/>
      <c r="EN3" s="1439"/>
      <c r="EO3" s="1439"/>
      <c r="EP3" s="1439"/>
      <c r="EQ3" s="1439"/>
      <c r="ER3" s="1439"/>
      <c r="ES3" s="1439"/>
      <c r="ET3" s="1439"/>
      <c r="EU3" s="1439"/>
      <c r="EV3" s="1439"/>
      <c r="EW3" s="1439"/>
      <c r="EX3" s="1439"/>
      <c r="EY3" s="1439"/>
      <c r="EZ3" s="1439"/>
      <c r="FA3" s="1439"/>
      <c r="FB3" s="1439"/>
      <c r="FC3" s="1439"/>
      <c r="FD3" s="1439"/>
      <c r="FE3" s="1439"/>
      <c r="FF3" s="1439"/>
      <c r="FG3" s="1439"/>
      <c r="FH3" s="1439"/>
      <c r="FI3" s="1439"/>
      <c r="FJ3" s="1439"/>
      <c r="FK3" s="1439"/>
      <c r="FL3" s="1439"/>
      <c r="FM3" s="1439"/>
      <c r="FN3" s="1439"/>
      <c r="FO3" s="1439"/>
      <c r="FP3" s="1439"/>
      <c r="FQ3" s="1439"/>
      <c r="FR3" s="1439"/>
      <c r="FS3" s="1439"/>
      <c r="FT3" s="1439"/>
      <c r="FU3" s="1439"/>
      <c r="FV3" s="1439"/>
      <c r="FW3" s="1439"/>
      <c r="FX3" s="1439"/>
      <c r="FY3" s="1439"/>
      <c r="FZ3" s="1439"/>
      <c r="GA3" s="1439"/>
      <c r="GB3" s="1439"/>
      <c r="GC3" s="1439"/>
      <c r="GD3" s="1439"/>
      <c r="GE3" s="1439"/>
      <c r="GF3" s="1439"/>
      <c r="GG3" s="1439"/>
      <c r="GH3" s="1439"/>
      <c r="GI3" s="1439"/>
      <c r="GJ3" s="1439"/>
      <c r="GK3" s="1439"/>
      <c r="GL3" s="1439"/>
      <c r="GM3" s="1439"/>
      <c r="GN3" s="1439"/>
      <c r="GO3" s="1439"/>
      <c r="GP3" s="1439"/>
      <c r="GQ3" s="1439"/>
      <c r="GR3" s="1439"/>
      <c r="GS3" s="1439"/>
      <c r="GT3" s="1439"/>
      <c r="GU3" s="1439"/>
      <c r="GV3" s="1439"/>
      <c r="GW3" s="1439"/>
      <c r="GX3" s="1439"/>
      <c r="GY3" s="1439"/>
      <c r="GZ3" s="1439"/>
      <c r="HA3" s="1439"/>
      <c r="HB3" s="1439"/>
      <c r="HC3" s="1439"/>
      <c r="HD3" s="1439"/>
      <c r="HE3" s="1439"/>
      <c r="HF3" s="1439"/>
      <c r="HG3" s="1439"/>
      <c r="HH3" s="1439"/>
      <c r="HI3" s="1439"/>
      <c r="HJ3" s="1439"/>
      <c r="HK3" s="1439"/>
      <c r="HL3" s="1439"/>
      <c r="HM3" s="1439"/>
      <c r="HN3" s="1439"/>
      <c r="HO3" s="1439"/>
      <c r="HP3" s="1439"/>
      <c r="HQ3" s="1439"/>
      <c r="HR3" s="1439"/>
      <c r="HS3" s="1439"/>
      <c r="HT3" s="1439"/>
      <c r="HU3" s="1439"/>
      <c r="HV3" s="1439"/>
      <c r="HW3" s="1439"/>
      <c r="HX3" s="1439"/>
      <c r="HY3" s="1439"/>
      <c r="HZ3" s="1439"/>
      <c r="IA3" s="1439"/>
      <c r="IB3" s="1439"/>
      <c r="IC3" s="1439"/>
      <c r="ID3" s="1439"/>
      <c r="IE3" s="1439"/>
      <c r="IF3" s="1439"/>
      <c r="IG3" s="1439"/>
      <c r="IH3" s="1439"/>
      <c r="II3" s="1439"/>
      <c r="IJ3" s="1439"/>
      <c r="IK3" s="1439"/>
      <c r="IL3" s="1439"/>
      <c r="IM3" s="1439"/>
      <c r="IN3" s="1439"/>
      <c r="IO3" s="1439"/>
      <c r="IP3" s="1439"/>
      <c r="IQ3" s="1439"/>
      <c r="IR3" s="1439"/>
      <c r="IS3" s="1439"/>
      <c r="IT3" s="1439"/>
      <c r="IU3" s="1439"/>
      <c r="IV3" s="1439"/>
    </row>
    <row r="4" spans="1:256" ht="14.25">
      <c r="A4" s="1439"/>
      <c r="B4" s="2112"/>
      <c r="C4" s="2113"/>
      <c r="D4" s="2113"/>
      <c r="E4" s="2113"/>
      <c r="F4" s="2113"/>
      <c r="G4" s="1439"/>
      <c r="H4" s="1439"/>
      <c r="I4" s="2443" t="s">
        <v>1211</v>
      </c>
      <c r="J4" s="2443"/>
      <c r="K4" s="2443"/>
      <c r="L4" s="2114" t="s">
        <v>1308</v>
      </c>
      <c r="M4" s="1439"/>
      <c r="N4" s="2113"/>
      <c r="O4" s="2113"/>
      <c r="P4" s="2113"/>
      <c r="Q4" s="2113"/>
      <c r="R4" s="2113"/>
      <c r="S4" s="2113"/>
      <c r="T4" s="2115"/>
      <c r="U4" s="1439"/>
      <c r="V4" s="1439"/>
      <c r="W4" s="1439"/>
      <c r="X4" s="1439"/>
      <c r="Y4" s="1439"/>
      <c r="Z4" s="1439"/>
      <c r="AA4" s="1439"/>
      <c r="AB4" s="1439"/>
      <c r="AC4" s="1439"/>
      <c r="AD4" s="1439"/>
      <c r="AE4" s="1439"/>
      <c r="AF4" s="1439"/>
      <c r="AG4" s="1439"/>
      <c r="AH4" s="1439"/>
      <c r="AI4" s="1439"/>
      <c r="AJ4" s="1439"/>
      <c r="AK4" s="1439"/>
      <c r="AL4" s="1439"/>
      <c r="AM4" s="1439"/>
      <c r="AN4" s="1439"/>
      <c r="AO4" s="1439"/>
      <c r="AP4" s="1439"/>
      <c r="AQ4" s="1439"/>
      <c r="AR4" s="1439"/>
      <c r="AS4" s="1439"/>
      <c r="AT4" s="1439"/>
      <c r="AU4" s="1439"/>
      <c r="AV4" s="1439"/>
      <c r="AW4" s="1439"/>
      <c r="AX4" s="1439"/>
      <c r="AY4" s="1439"/>
      <c r="AZ4" s="1439"/>
      <c r="BA4" s="1439"/>
      <c r="BB4" s="1439"/>
      <c r="BC4" s="1439"/>
      <c r="BD4" s="1439"/>
      <c r="BE4" s="1439"/>
      <c r="BF4" s="1439"/>
      <c r="BG4" s="1439"/>
      <c r="BH4" s="1439"/>
      <c r="BI4" s="1439"/>
      <c r="BJ4" s="1439"/>
      <c r="BK4" s="1439"/>
      <c r="BL4" s="1439"/>
      <c r="BM4" s="1439"/>
      <c r="BN4" s="1439"/>
      <c r="BO4" s="1439"/>
      <c r="BP4" s="1439"/>
      <c r="BQ4" s="1439"/>
      <c r="BR4" s="1439"/>
      <c r="BS4" s="1439"/>
      <c r="BT4" s="1439"/>
      <c r="BU4" s="1439"/>
      <c r="BV4" s="1439"/>
      <c r="BW4" s="1439"/>
      <c r="BX4" s="1439"/>
      <c r="BY4" s="1439"/>
      <c r="BZ4" s="1439"/>
      <c r="CA4" s="1439"/>
      <c r="CB4" s="1439"/>
      <c r="CC4" s="1439"/>
      <c r="CD4" s="1439"/>
      <c r="CE4" s="1439"/>
      <c r="CF4" s="1439"/>
      <c r="CG4" s="1439"/>
      <c r="CH4" s="1439"/>
      <c r="CI4" s="1439"/>
      <c r="CJ4" s="1439"/>
      <c r="CK4" s="1439"/>
      <c r="CL4" s="1439"/>
      <c r="CM4" s="1439"/>
      <c r="CN4" s="1439"/>
      <c r="CO4" s="1439"/>
      <c r="CP4" s="1439"/>
      <c r="CQ4" s="1439"/>
      <c r="CR4" s="1439"/>
      <c r="CS4" s="1439"/>
      <c r="CT4" s="1439"/>
      <c r="CU4" s="1439"/>
      <c r="CV4" s="1439"/>
      <c r="CW4" s="1439"/>
      <c r="CX4" s="1439"/>
      <c r="CY4" s="1439"/>
      <c r="CZ4" s="1439"/>
      <c r="DA4" s="1439"/>
      <c r="DB4" s="1439"/>
      <c r="DC4" s="1439"/>
      <c r="DD4" s="1439"/>
      <c r="DE4" s="1439"/>
      <c r="DF4" s="1439"/>
      <c r="DG4" s="1439"/>
      <c r="DH4" s="1439"/>
      <c r="DI4" s="1439"/>
      <c r="DJ4" s="1439"/>
      <c r="DK4" s="1439"/>
      <c r="DL4" s="1439"/>
      <c r="DM4" s="1439"/>
      <c r="DN4" s="1439"/>
      <c r="DO4" s="1439"/>
      <c r="DP4" s="1439"/>
      <c r="DQ4" s="1439"/>
      <c r="DR4" s="1439"/>
      <c r="DS4" s="1439"/>
      <c r="DT4" s="1439"/>
      <c r="DU4" s="1439"/>
      <c r="DV4" s="1439"/>
      <c r="DW4" s="1439"/>
      <c r="DX4" s="1439"/>
      <c r="DY4" s="1439"/>
      <c r="DZ4" s="1439"/>
      <c r="EA4" s="1439"/>
      <c r="EB4" s="1439"/>
      <c r="EC4" s="1439"/>
      <c r="ED4" s="1439"/>
      <c r="EE4" s="1439"/>
      <c r="EF4" s="1439"/>
      <c r="EG4" s="1439"/>
      <c r="EH4" s="1439"/>
      <c r="EI4" s="1439"/>
      <c r="EJ4" s="1439"/>
      <c r="EK4" s="1439"/>
      <c r="EL4" s="1439"/>
      <c r="EM4" s="1439"/>
      <c r="EN4" s="1439"/>
      <c r="EO4" s="1439"/>
      <c r="EP4" s="1439"/>
      <c r="EQ4" s="1439"/>
      <c r="ER4" s="1439"/>
      <c r="ES4" s="1439"/>
      <c r="ET4" s="1439"/>
      <c r="EU4" s="1439"/>
      <c r="EV4" s="1439"/>
      <c r="EW4" s="1439"/>
      <c r="EX4" s="1439"/>
      <c r="EY4" s="1439"/>
      <c r="EZ4" s="1439"/>
      <c r="FA4" s="1439"/>
      <c r="FB4" s="1439"/>
      <c r="FC4" s="1439"/>
      <c r="FD4" s="1439"/>
      <c r="FE4" s="1439"/>
      <c r="FF4" s="1439"/>
      <c r="FG4" s="1439"/>
      <c r="FH4" s="1439"/>
      <c r="FI4" s="1439"/>
      <c r="FJ4" s="1439"/>
      <c r="FK4" s="1439"/>
      <c r="FL4" s="1439"/>
      <c r="FM4" s="1439"/>
      <c r="FN4" s="1439"/>
      <c r="FO4" s="1439"/>
      <c r="FP4" s="1439"/>
      <c r="FQ4" s="1439"/>
      <c r="FR4" s="1439"/>
      <c r="FS4" s="1439"/>
      <c r="FT4" s="1439"/>
      <c r="FU4" s="1439"/>
      <c r="FV4" s="1439"/>
      <c r="FW4" s="1439"/>
      <c r="FX4" s="1439"/>
      <c r="FY4" s="1439"/>
      <c r="FZ4" s="1439"/>
      <c r="GA4" s="1439"/>
      <c r="GB4" s="1439"/>
      <c r="GC4" s="1439"/>
      <c r="GD4" s="1439"/>
      <c r="GE4" s="1439"/>
      <c r="GF4" s="1439"/>
      <c r="GG4" s="1439"/>
      <c r="GH4" s="1439"/>
      <c r="GI4" s="1439"/>
      <c r="GJ4" s="1439"/>
      <c r="GK4" s="1439"/>
      <c r="GL4" s="1439"/>
      <c r="GM4" s="1439"/>
      <c r="GN4" s="1439"/>
      <c r="GO4" s="1439"/>
      <c r="GP4" s="1439"/>
      <c r="GQ4" s="1439"/>
      <c r="GR4" s="1439"/>
      <c r="GS4" s="1439"/>
      <c r="GT4" s="1439"/>
      <c r="GU4" s="1439"/>
      <c r="GV4" s="1439"/>
      <c r="GW4" s="1439"/>
      <c r="GX4" s="1439"/>
      <c r="GY4" s="1439"/>
      <c r="GZ4" s="1439"/>
      <c r="HA4" s="1439"/>
      <c r="HB4" s="1439"/>
      <c r="HC4" s="1439"/>
      <c r="HD4" s="1439"/>
      <c r="HE4" s="1439"/>
      <c r="HF4" s="1439"/>
      <c r="HG4" s="1439"/>
      <c r="HH4" s="1439"/>
      <c r="HI4" s="1439"/>
      <c r="HJ4" s="1439"/>
      <c r="HK4" s="1439"/>
      <c r="HL4" s="1439"/>
      <c r="HM4" s="1439"/>
      <c r="HN4" s="1439"/>
      <c r="HO4" s="1439"/>
      <c r="HP4" s="1439"/>
      <c r="HQ4" s="1439"/>
      <c r="HR4" s="1439"/>
      <c r="HS4" s="1439"/>
      <c r="HT4" s="1439"/>
      <c r="HU4" s="1439"/>
      <c r="HV4" s="1439"/>
      <c r="HW4" s="1439"/>
      <c r="HX4" s="1439"/>
      <c r="HY4" s="1439"/>
      <c r="HZ4" s="1439"/>
      <c r="IA4" s="1439"/>
      <c r="IB4" s="1439"/>
      <c r="IC4" s="1439"/>
      <c r="ID4" s="1439"/>
      <c r="IE4" s="1439"/>
      <c r="IF4" s="1439"/>
      <c r="IG4" s="1439"/>
      <c r="IH4" s="1439"/>
      <c r="II4" s="1439"/>
      <c r="IJ4" s="1439"/>
      <c r="IK4" s="1439"/>
      <c r="IL4" s="1439"/>
      <c r="IM4" s="1439"/>
      <c r="IN4" s="1439"/>
      <c r="IO4" s="1439"/>
      <c r="IP4" s="1439"/>
      <c r="IQ4" s="1439"/>
      <c r="IR4" s="1439"/>
      <c r="IS4" s="1439"/>
      <c r="IT4" s="1439"/>
      <c r="IU4" s="1439"/>
      <c r="IV4" s="1439"/>
    </row>
    <row r="5" spans="1:256" ht="15" thickBot="1">
      <c r="A5" s="1438"/>
      <c r="B5" s="2116"/>
      <c r="C5" s="2117"/>
      <c r="D5" s="2117"/>
      <c r="E5" s="2117"/>
      <c r="F5" s="2117"/>
      <c r="G5" s="2117"/>
      <c r="H5" s="2117"/>
      <c r="I5" s="2117"/>
      <c r="J5" s="2117"/>
      <c r="K5" s="2117"/>
      <c r="L5" s="2117"/>
      <c r="M5" s="2117"/>
      <c r="N5" s="2117"/>
      <c r="O5" s="2117"/>
      <c r="P5" s="2117"/>
      <c r="Q5" s="2117"/>
      <c r="R5" s="2117"/>
      <c r="S5" s="2117"/>
      <c r="T5" s="2111" t="s">
        <v>860</v>
      </c>
      <c r="U5" s="1438"/>
      <c r="V5" s="1438"/>
      <c r="W5" s="1438"/>
      <c r="X5" s="1438"/>
      <c r="Y5" s="1438"/>
      <c r="Z5" s="1438"/>
      <c r="AA5" s="1438"/>
      <c r="AB5" s="1438"/>
      <c r="AC5" s="1438"/>
      <c r="AD5" s="1438"/>
      <c r="AE5" s="1438"/>
      <c r="AF5" s="1438"/>
      <c r="AG5" s="1438"/>
      <c r="AH5" s="1438"/>
      <c r="AI5" s="1438"/>
      <c r="AJ5" s="1438"/>
      <c r="AK5" s="1438"/>
      <c r="AL5" s="1438"/>
      <c r="AM5" s="1438"/>
      <c r="AN5" s="1438"/>
      <c r="AO5" s="1438"/>
      <c r="AP5" s="1438"/>
      <c r="AQ5" s="1438"/>
      <c r="AR5" s="1438"/>
      <c r="AS5" s="1438"/>
      <c r="AT5" s="1438"/>
      <c r="AU5" s="1438"/>
      <c r="AV5" s="1438"/>
      <c r="AW5" s="1438"/>
      <c r="AX5" s="1438"/>
      <c r="AY5" s="1438"/>
      <c r="AZ5" s="1438"/>
      <c r="BA5" s="1438"/>
      <c r="BB5" s="1438"/>
      <c r="BC5" s="1438"/>
      <c r="BD5" s="1438"/>
      <c r="BE5" s="1438"/>
      <c r="BF5" s="1438"/>
      <c r="BG5" s="1438"/>
      <c r="BH5" s="1438"/>
      <c r="BI5" s="1438"/>
      <c r="BJ5" s="1438"/>
      <c r="BK5" s="1438"/>
      <c r="BL5" s="1438"/>
      <c r="BM5" s="1438"/>
      <c r="BN5" s="1438"/>
      <c r="BO5" s="1438"/>
      <c r="BP5" s="1438"/>
      <c r="BQ5" s="1438"/>
      <c r="BR5" s="1438"/>
      <c r="BS5" s="1438"/>
      <c r="BT5" s="1438"/>
      <c r="BU5" s="1438"/>
      <c r="BV5" s="1438"/>
      <c r="BW5" s="1438"/>
      <c r="BX5" s="1438"/>
      <c r="BY5" s="1438"/>
      <c r="BZ5" s="1438"/>
      <c r="CA5" s="1438"/>
      <c r="CB5" s="1438"/>
      <c r="CC5" s="1438"/>
      <c r="CD5" s="1438"/>
      <c r="CE5" s="1438"/>
      <c r="CF5" s="1438"/>
      <c r="CG5" s="1438"/>
      <c r="CH5" s="1438"/>
      <c r="CI5" s="1438"/>
      <c r="CJ5" s="1438"/>
      <c r="CK5" s="1438"/>
      <c r="CL5" s="1438"/>
      <c r="CM5" s="1438"/>
      <c r="CN5" s="1438"/>
      <c r="CO5" s="1438"/>
      <c r="CP5" s="1438"/>
      <c r="CQ5" s="1438"/>
      <c r="CR5" s="1438"/>
      <c r="CS5" s="1438"/>
      <c r="CT5" s="1438"/>
      <c r="CU5" s="1438"/>
      <c r="CV5" s="1438"/>
      <c r="CW5" s="1438"/>
      <c r="CX5" s="1438"/>
      <c r="CY5" s="1438"/>
      <c r="CZ5" s="1438"/>
      <c r="DA5" s="1438"/>
      <c r="DB5" s="1438"/>
      <c r="DC5" s="1438"/>
      <c r="DD5" s="1438"/>
      <c r="DE5" s="1438"/>
      <c r="DF5" s="1438"/>
      <c r="DG5" s="1438"/>
      <c r="DH5" s="1438"/>
      <c r="DI5" s="1438"/>
      <c r="DJ5" s="1438"/>
      <c r="DK5" s="1438"/>
      <c r="DL5" s="1438"/>
      <c r="DM5" s="1438"/>
      <c r="DN5" s="1438"/>
      <c r="DO5" s="1438"/>
      <c r="DP5" s="1438"/>
      <c r="DQ5" s="1438"/>
      <c r="DR5" s="1438"/>
      <c r="DS5" s="1438"/>
      <c r="DT5" s="1438"/>
      <c r="DU5" s="1438"/>
      <c r="DV5" s="1438"/>
      <c r="DW5" s="1438"/>
      <c r="DX5" s="1438"/>
      <c r="DY5" s="1438"/>
      <c r="DZ5" s="1438"/>
      <c r="EA5" s="1438"/>
      <c r="EB5" s="1438"/>
      <c r="EC5" s="1438"/>
      <c r="ED5" s="1438"/>
      <c r="EE5" s="1438"/>
      <c r="EF5" s="1438"/>
      <c r="EG5" s="1438"/>
      <c r="EH5" s="1438"/>
      <c r="EI5" s="1438"/>
      <c r="EJ5" s="1438"/>
      <c r="EK5" s="1438"/>
      <c r="EL5" s="1438"/>
      <c r="EM5" s="1438"/>
      <c r="EN5" s="1438"/>
      <c r="EO5" s="1438"/>
      <c r="EP5" s="1438"/>
      <c r="EQ5" s="1438"/>
      <c r="ER5" s="1438"/>
      <c r="ES5" s="1438"/>
      <c r="ET5" s="1438"/>
      <c r="EU5" s="1438"/>
      <c r="EV5" s="1438"/>
      <c r="EW5" s="1438"/>
      <c r="EX5" s="1438"/>
      <c r="EY5" s="1438"/>
      <c r="EZ5" s="1438"/>
      <c r="FA5" s="1438"/>
      <c r="FB5" s="1438"/>
      <c r="FC5" s="1438"/>
      <c r="FD5" s="1438"/>
      <c r="FE5" s="1438"/>
      <c r="FF5" s="1438"/>
      <c r="FG5" s="1438"/>
      <c r="FH5" s="1438"/>
      <c r="FI5" s="1438"/>
      <c r="FJ5" s="1438"/>
      <c r="FK5" s="1438"/>
      <c r="FL5" s="1438"/>
      <c r="FM5" s="1438"/>
      <c r="FN5" s="1438"/>
      <c r="FO5" s="1438"/>
      <c r="FP5" s="1438"/>
      <c r="FQ5" s="1438"/>
      <c r="FR5" s="1438"/>
      <c r="FS5" s="1438"/>
      <c r="FT5" s="1438"/>
      <c r="FU5" s="1438"/>
      <c r="FV5" s="1438"/>
      <c r="FW5" s="1438"/>
      <c r="FX5" s="1438"/>
      <c r="FY5" s="1438"/>
      <c r="FZ5" s="1438"/>
      <c r="GA5" s="1438"/>
      <c r="GB5" s="1438"/>
      <c r="GC5" s="1438"/>
      <c r="GD5" s="1438"/>
      <c r="GE5" s="1438"/>
      <c r="GF5" s="1438"/>
      <c r="GG5" s="1438"/>
      <c r="GH5" s="1438"/>
      <c r="GI5" s="1438"/>
      <c r="GJ5" s="1438"/>
      <c r="GK5" s="1438"/>
      <c r="GL5" s="1438"/>
      <c r="GM5" s="1438"/>
      <c r="GN5" s="1438"/>
      <c r="GO5" s="1438"/>
      <c r="GP5" s="1438"/>
      <c r="GQ5" s="1438"/>
      <c r="GR5" s="1438"/>
      <c r="GS5" s="1438"/>
      <c r="GT5" s="1438"/>
      <c r="GU5" s="1438"/>
      <c r="GV5" s="1438"/>
      <c r="GW5" s="1438"/>
      <c r="GX5" s="1438"/>
      <c r="GY5" s="1438"/>
      <c r="GZ5" s="1438"/>
      <c r="HA5" s="1438"/>
      <c r="HB5" s="1438"/>
      <c r="HC5" s="1438"/>
      <c r="HD5" s="1438"/>
      <c r="HE5" s="1438"/>
      <c r="HF5" s="1438"/>
      <c r="HG5" s="1438"/>
      <c r="HH5" s="1438"/>
      <c r="HI5" s="1438"/>
      <c r="HJ5" s="1438"/>
      <c r="HK5" s="1438"/>
      <c r="HL5" s="1438"/>
      <c r="HM5" s="1438"/>
      <c r="HN5" s="1438"/>
      <c r="HO5" s="1438"/>
      <c r="HP5" s="1438"/>
      <c r="HQ5" s="1438"/>
      <c r="HR5" s="1438"/>
      <c r="HS5" s="1438"/>
      <c r="HT5" s="1438"/>
      <c r="HU5" s="1438"/>
      <c r="HV5" s="1438"/>
      <c r="HW5" s="1438"/>
      <c r="HX5" s="1438"/>
      <c r="HY5" s="1438"/>
      <c r="HZ5" s="1438"/>
      <c r="IA5" s="1438"/>
      <c r="IB5" s="1438"/>
      <c r="IC5" s="1438"/>
      <c r="ID5" s="1438"/>
      <c r="IE5" s="1438"/>
      <c r="IF5" s="1438"/>
      <c r="IG5" s="1438"/>
      <c r="IH5" s="1438"/>
      <c r="II5" s="1438"/>
      <c r="IJ5" s="1438"/>
      <c r="IK5" s="1438"/>
      <c r="IL5" s="1438"/>
      <c r="IM5" s="1438"/>
      <c r="IN5" s="1438"/>
      <c r="IO5" s="1438"/>
      <c r="IP5" s="1438"/>
      <c r="IQ5" s="1438"/>
      <c r="IR5" s="1438"/>
      <c r="IS5" s="1438"/>
      <c r="IT5" s="1438"/>
      <c r="IU5" s="1438"/>
      <c r="IV5" s="1438"/>
    </row>
    <row r="6" spans="1:256" ht="28.5">
      <c r="A6" s="1438"/>
      <c r="B6" s="2446" t="s">
        <v>946</v>
      </c>
      <c r="C6" s="2118" t="s">
        <v>4</v>
      </c>
      <c r="D6" s="2118" t="s">
        <v>5</v>
      </c>
      <c r="E6" s="2118" t="s">
        <v>6</v>
      </c>
      <c r="F6" s="2118" t="s">
        <v>7</v>
      </c>
      <c r="G6" s="2118" t="s">
        <v>1184</v>
      </c>
      <c r="H6" s="2118" t="s">
        <v>8</v>
      </c>
      <c r="I6" s="2118" t="s">
        <v>53</v>
      </c>
      <c r="J6" s="2118" t="s">
        <v>9</v>
      </c>
      <c r="K6" s="2118" t="s">
        <v>213</v>
      </c>
      <c r="L6" s="2119" t="s">
        <v>862</v>
      </c>
      <c r="M6" s="2120" t="s">
        <v>65</v>
      </c>
      <c r="N6" s="2121" t="s">
        <v>863</v>
      </c>
      <c r="O6" s="2118" t="s">
        <v>11</v>
      </c>
      <c r="P6" s="2118" t="s">
        <v>12</v>
      </c>
      <c r="Q6" s="2118" t="s">
        <v>14</v>
      </c>
      <c r="R6" s="2118" t="s">
        <v>15</v>
      </c>
      <c r="S6" s="2122" t="s">
        <v>864</v>
      </c>
      <c r="T6" s="2448" t="s">
        <v>946</v>
      </c>
      <c r="U6" s="1438"/>
      <c r="V6" s="1438"/>
      <c r="W6" s="1438"/>
      <c r="X6" s="1438"/>
      <c r="Y6" s="1438"/>
      <c r="Z6" s="1438"/>
      <c r="AA6" s="1438"/>
      <c r="AB6" s="1438"/>
      <c r="AC6" s="1438"/>
      <c r="AD6" s="1438"/>
      <c r="AE6" s="1438"/>
      <c r="AF6" s="1438"/>
      <c r="AG6" s="1438"/>
      <c r="AH6" s="1438"/>
      <c r="AI6" s="1438"/>
      <c r="AJ6" s="1438"/>
      <c r="AK6" s="1438"/>
      <c r="AL6" s="1438"/>
      <c r="AM6" s="1438"/>
      <c r="AN6" s="1438"/>
      <c r="AO6" s="1438"/>
      <c r="AP6" s="1438"/>
      <c r="AQ6" s="1438"/>
      <c r="AR6" s="1438"/>
      <c r="AS6" s="1438"/>
      <c r="AT6" s="1438"/>
      <c r="AU6" s="1438"/>
      <c r="AV6" s="1438"/>
      <c r="AW6" s="1438"/>
      <c r="AX6" s="1438"/>
      <c r="AY6" s="1438"/>
      <c r="AZ6" s="1438"/>
      <c r="BA6" s="1438"/>
      <c r="BB6" s="1438"/>
      <c r="BC6" s="1438"/>
      <c r="BD6" s="1438"/>
      <c r="BE6" s="1438"/>
      <c r="BF6" s="1438"/>
      <c r="BG6" s="1438"/>
      <c r="BH6" s="1438"/>
      <c r="BI6" s="1438"/>
      <c r="BJ6" s="1438"/>
      <c r="BK6" s="1438"/>
      <c r="BL6" s="1438"/>
      <c r="BM6" s="1438"/>
      <c r="BN6" s="1438"/>
      <c r="BO6" s="1438"/>
      <c r="BP6" s="1438"/>
      <c r="BQ6" s="1438"/>
      <c r="BR6" s="1438"/>
      <c r="BS6" s="1438"/>
      <c r="BT6" s="1438"/>
      <c r="BU6" s="1438"/>
      <c r="BV6" s="1438"/>
      <c r="BW6" s="1438"/>
      <c r="BX6" s="1438"/>
      <c r="BY6" s="1438"/>
      <c r="BZ6" s="1438"/>
      <c r="CA6" s="1438"/>
      <c r="CB6" s="1438"/>
      <c r="CC6" s="1438"/>
      <c r="CD6" s="1438"/>
      <c r="CE6" s="1438"/>
      <c r="CF6" s="1438"/>
      <c r="CG6" s="1438"/>
      <c r="CH6" s="1438"/>
      <c r="CI6" s="1438"/>
      <c r="CJ6" s="1438"/>
      <c r="CK6" s="1438"/>
      <c r="CL6" s="1438"/>
      <c r="CM6" s="1438"/>
      <c r="CN6" s="1438"/>
      <c r="CO6" s="1438"/>
      <c r="CP6" s="1438"/>
      <c r="CQ6" s="1438"/>
      <c r="CR6" s="1438"/>
      <c r="CS6" s="1438"/>
      <c r="CT6" s="1438"/>
      <c r="CU6" s="1438"/>
      <c r="CV6" s="1438"/>
      <c r="CW6" s="1438"/>
      <c r="CX6" s="1438"/>
      <c r="CY6" s="1438"/>
      <c r="CZ6" s="1438"/>
      <c r="DA6" s="1438"/>
      <c r="DB6" s="1438"/>
      <c r="DC6" s="1438"/>
      <c r="DD6" s="1438"/>
      <c r="DE6" s="1438"/>
      <c r="DF6" s="1438"/>
      <c r="DG6" s="1438"/>
      <c r="DH6" s="1438"/>
      <c r="DI6" s="1438"/>
      <c r="DJ6" s="1438"/>
      <c r="DK6" s="1438"/>
      <c r="DL6" s="1438"/>
      <c r="DM6" s="1438"/>
      <c r="DN6" s="1438"/>
      <c r="DO6" s="1438"/>
      <c r="DP6" s="1438"/>
      <c r="DQ6" s="1438"/>
      <c r="DR6" s="1438"/>
      <c r="DS6" s="1438"/>
      <c r="DT6" s="1438"/>
      <c r="DU6" s="1438"/>
      <c r="DV6" s="1438"/>
      <c r="DW6" s="1438"/>
      <c r="DX6" s="1438"/>
      <c r="DY6" s="1438"/>
      <c r="DZ6" s="1438"/>
      <c r="EA6" s="1438"/>
      <c r="EB6" s="1438"/>
      <c r="EC6" s="1438"/>
      <c r="ED6" s="1438"/>
      <c r="EE6" s="1438"/>
      <c r="EF6" s="1438"/>
      <c r="EG6" s="1438"/>
      <c r="EH6" s="1438"/>
      <c r="EI6" s="1438"/>
      <c r="EJ6" s="1438"/>
      <c r="EK6" s="1438"/>
      <c r="EL6" s="1438"/>
      <c r="EM6" s="1438"/>
      <c r="EN6" s="1438"/>
      <c r="EO6" s="1438"/>
      <c r="EP6" s="1438"/>
      <c r="EQ6" s="1438"/>
      <c r="ER6" s="1438"/>
      <c r="ES6" s="1438"/>
      <c r="ET6" s="1438"/>
      <c r="EU6" s="1438"/>
      <c r="EV6" s="1438"/>
      <c r="EW6" s="1438"/>
      <c r="EX6" s="1438"/>
      <c r="EY6" s="1438"/>
      <c r="EZ6" s="1438"/>
      <c r="FA6" s="1438"/>
      <c r="FB6" s="1438"/>
      <c r="FC6" s="1438"/>
      <c r="FD6" s="1438"/>
      <c r="FE6" s="1438"/>
      <c r="FF6" s="1438"/>
      <c r="FG6" s="1438"/>
      <c r="FH6" s="1438"/>
      <c r="FI6" s="1438"/>
      <c r="FJ6" s="1438"/>
      <c r="FK6" s="1438"/>
      <c r="FL6" s="1438"/>
      <c r="FM6" s="1438"/>
      <c r="FN6" s="1438"/>
      <c r="FO6" s="1438"/>
      <c r="FP6" s="1438"/>
      <c r="FQ6" s="1438"/>
      <c r="FR6" s="1438"/>
      <c r="FS6" s="1438"/>
      <c r="FT6" s="1438"/>
      <c r="FU6" s="1438"/>
      <c r="FV6" s="1438"/>
      <c r="FW6" s="1438"/>
      <c r="FX6" s="1438"/>
      <c r="FY6" s="1438"/>
      <c r="FZ6" s="1438"/>
      <c r="GA6" s="1438"/>
      <c r="GB6" s="1438"/>
      <c r="GC6" s="1438"/>
      <c r="GD6" s="1438"/>
      <c r="GE6" s="1438"/>
      <c r="GF6" s="1438"/>
      <c r="GG6" s="1438"/>
      <c r="GH6" s="1438"/>
      <c r="GI6" s="1438"/>
      <c r="GJ6" s="1438"/>
      <c r="GK6" s="1438"/>
      <c r="GL6" s="1438"/>
      <c r="GM6" s="1438"/>
      <c r="GN6" s="1438"/>
      <c r="GO6" s="1438"/>
      <c r="GP6" s="1438"/>
      <c r="GQ6" s="1438"/>
      <c r="GR6" s="1438"/>
      <c r="GS6" s="1438"/>
      <c r="GT6" s="1438"/>
      <c r="GU6" s="1438"/>
      <c r="GV6" s="1438"/>
      <c r="GW6" s="1438"/>
      <c r="GX6" s="1438"/>
      <c r="GY6" s="1438"/>
      <c r="GZ6" s="1438"/>
      <c r="HA6" s="1438"/>
      <c r="HB6" s="1438"/>
      <c r="HC6" s="1438"/>
      <c r="HD6" s="1438"/>
      <c r="HE6" s="1438"/>
      <c r="HF6" s="1438"/>
      <c r="HG6" s="1438"/>
      <c r="HH6" s="1438"/>
      <c r="HI6" s="1438"/>
      <c r="HJ6" s="1438"/>
      <c r="HK6" s="1438"/>
      <c r="HL6" s="1438"/>
      <c r="HM6" s="1438"/>
      <c r="HN6" s="1438"/>
      <c r="HO6" s="1438"/>
      <c r="HP6" s="1438"/>
      <c r="HQ6" s="1438"/>
      <c r="HR6" s="1438"/>
      <c r="HS6" s="1438"/>
      <c r="HT6" s="1438"/>
      <c r="HU6" s="1438"/>
      <c r="HV6" s="1438"/>
      <c r="HW6" s="1438"/>
      <c r="HX6" s="1438"/>
      <c r="HY6" s="1438"/>
      <c r="HZ6" s="1438"/>
      <c r="IA6" s="1438"/>
      <c r="IB6" s="1438"/>
      <c r="IC6" s="1438"/>
      <c r="ID6" s="1438"/>
      <c r="IE6" s="1438"/>
      <c r="IF6" s="1438"/>
      <c r="IG6" s="1438"/>
      <c r="IH6" s="1438"/>
      <c r="II6" s="1438"/>
      <c r="IJ6" s="1438"/>
      <c r="IK6" s="1438"/>
      <c r="IL6" s="1438"/>
      <c r="IM6" s="1438"/>
      <c r="IN6" s="1438"/>
      <c r="IO6" s="1438"/>
      <c r="IP6" s="1438"/>
      <c r="IQ6" s="1438"/>
      <c r="IR6" s="1438"/>
      <c r="IS6" s="1438"/>
      <c r="IT6" s="1438"/>
      <c r="IU6" s="1438"/>
      <c r="IV6" s="1438"/>
    </row>
    <row r="7" spans="1:256" ht="48">
      <c r="A7" s="1438"/>
      <c r="B7" s="2447"/>
      <c r="C7" s="2123" t="s">
        <v>26</v>
      </c>
      <c r="D7" s="2123" t="s">
        <v>27</v>
      </c>
      <c r="E7" s="2123" t="s">
        <v>28</v>
      </c>
      <c r="F7" s="2123" t="s">
        <v>221</v>
      </c>
      <c r="G7" s="2123" t="s">
        <v>222</v>
      </c>
      <c r="H7" s="2123" t="s">
        <v>222</v>
      </c>
      <c r="I7" s="2123" t="s">
        <v>30</v>
      </c>
      <c r="J7" s="2124" t="s">
        <v>1161</v>
      </c>
      <c r="K7" s="2124" t="s">
        <v>1162</v>
      </c>
      <c r="L7" s="2125" t="s">
        <v>1212</v>
      </c>
      <c r="M7" s="2126" t="s">
        <v>226</v>
      </c>
      <c r="N7" s="2127" t="s">
        <v>31</v>
      </c>
      <c r="O7" s="2123" t="s">
        <v>32</v>
      </c>
      <c r="P7" s="2123" t="s">
        <v>227</v>
      </c>
      <c r="Q7" s="2123" t="s">
        <v>34</v>
      </c>
      <c r="R7" s="2124" t="s">
        <v>229</v>
      </c>
      <c r="S7" s="2128" t="s">
        <v>231</v>
      </c>
      <c r="T7" s="2449"/>
      <c r="U7" s="1438"/>
      <c r="V7" s="1438"/>
      <c r="W7" s="1438"/>
      <c r="X7" s="1438"/>
      <c r="Y7" s="1438"/>
      <c r="Z7" s="1438"/>
      <c r="AA7" s="1438"/>
      <c r="AB7" s="1438"/>
      <c r="AC7" s="1438"/>
      <c r="AD7" s="1438"/>
      <c r="AE7" s="1438"/>
      <c r="AF7" s="1438"/>
      <c r="AG7" s="1438"/>
      <c r="AH7" s="1438"/>
      <c r="AI7" s="1438"/>
      <c r="AJ7" s="1438"/>
      <c r="AK7" s="1438"/>
      <c r="AL7" s="1438"/>
      <c r="AM7" s="1438"/>
      <c r="AN7" s="1438"/>
      <c r="AO7" s="1438"/>
      <c r="AP7" s="1438"/>
      <c r="AQ7" s="1438"/>
      <c r="AR7" s="1438"/>
      <c r="AS7" s="1438"/>
      <c r="AT7" s="1438"/>
      <c r="AU7" s="1438"/>
      <c r="AV7" s="1438"/>
      <c r="AW7" s="1438"/>
      <c r="AX7" s="1438"/>
      <c r="AY7" s="1438"/>
      <c r="AZ7" s="1438"/>
      <c r="BA7" s="1438"/>
      <c r="BB7" s="1438"/>
      <c r="BC7" s="1438"/>
      <c r="BD7" s="1438"/>
      <c r="BE7" s="1438"/>
      <c r="BF7" s="1438"/>
      <c r="BG7" s="1438"/>
      <c r="BH7" s="1438"/>
      <c r="BI7" s="1438"/>
      <c r="BJ7" s="1438"/>
      <c r="BK7" s="1438"/>
      <c r="BL7" s="1438"/>
      <c r="BM7" s="1438"/>
      <c r="BN7" s="1438"/>
      <c r="BO7" s="1438"/>
      <c r="BP7" s="1438"/>
      <c r="BQ7" s="1438"/>
      <c r="BR7" s="1438"/>
      <c r="BS7" s="1438"/>
      <c r="BT7" s="1438"/>
      <c r="BU7" s="1438"/>
      <c r="BV7" s="1438"/>
      <c r="BW7" s="1438"/>
      <c r="BX7" s="1438"/>
      <c r="BY7" s="1438"/>
      <c r="BZ7" s="1438"/>
      <c r="CA7" s="1438"/>
      <c r="CB7" s="1438"/>
      <c r="CC7" s="1438"/>
      <c r="CD7" s="1438"/>
      <c r="CE7" s="1438"/>
      <c r="CF7" s="1438"/>
      <c r="CG7" s="1438"/>
      <c r="CH7" s="1438"/>
      <c r="CI7" s="1438"/>
      <c r="CJ7" s="1438"/>
      <c r="CK7" s="1438"/>
      <c r="CL7" s="1438"/>
      <c r="CM7" s="1438"/>
      <c r="CN7" s="1438"/>
      <c r="CO7" s="1438"/>
      <c r="CP7" s="1438"/>
      <c r="CQ7" s="1438"/>
      <c r="CR7" s="1438"/>
      <c r="CS7" s="1438"/>
      <c r="CT7" s="1438"/>
      <c r="CU7" s="1438"/>
      <c r="CV7" s="1438"/>
      <c r="CW7" s="1438"/>
      <c r="CX7" s="1438"/>
      <c r="CY7" s="1438"/>
      <c r="CZ7" s="1438"/>
      <c r="DA7" s="1438"/>
      <c r="DB7" s="1438"/>
      <c r="DC7" s="1438"/>
      <c r="DD7" s="1438"/>
      <c r="DE7" s="1438"/>
      <c r="DF7" s="1438"/>
      <c r="DG7" s="1438"/>
      <c r="DH7" s="1438"/>
      <c r="DI7" s="1438"/>
      <c r="DJ7" s="1438"/>
      <c r="DK7" s="1438"/>
      <c r="DL7" s="1438"/>
      <c r="DM7" s="1438"/>
      <c r="DN7" s="1438"/>
      <c r="DO7" s="1438"/>
      <c r="DP7" s="1438"/>
      <c r="DQ7" s="1438"/>
      <c r="DR7" s="1438"/>
      <c r="DS7" s="1438"/>
      <c r="DT7" s="1438"/>
      <c r="DU7" s="1438"/>
      <c r="DV7" s="1438"/>
      <c r="DW7" s="1438"/>
      <c r="DX7" s="1438"/>
      <c r="DY7" s="1438"/>
      <c r="DZ7" s="1438"/>
      <c r="EA7" s="1438"/>
      <c r="EB7" s="1438"/>
      <c r="EC7" s="1438"/>
      <c r="ED7" s="1438"/>
      <c r="EE7" s="1438"/>
      <c r="EF7" s="1438"/>
      <c r="EG7" s="1438"/>
      <c r="EH7" s="1438"/>
      <c r="EI7" s="1438"/>
      <c r="EJ7" s="1438"/>
      <c r="EK7" s="1438"/>
      <c r="EL7" s="1438"/>
      <c r="EM7" s="1438"/>
      <c r="EN7" s="1438"/>
      <c r="EO7" s="1438"/>
      <c r="EP7" s="1438"/>
      <c r="EQ7" s="1438"/>
      <c r="ER7" s="1438"/>
      <c r="ES7" s="1438"/>
      <c r="ET7" s="1438"/>
      <c r="EU7" s="1438"/>
      <c r="EV7" s="1438"/>
      <c r="EW7" s="1438"/>
      <c r="EX7" s="1438"/>
      <c r="EY7" s="1438"/>
      <c r="EZ7" s="1438"/>
      <c r="FA7" s="1438"/>
      <c r="FB7" s="1438"/>
      <c r="FC7" s="1438"/>
      <c r="FD7" s="1438"/>
      <c r="FE7" s="1438"/>
      <c r="FF7" s="1438"/>
      <c r="FG7" s="1438"/>
      <c r="FH7" s="1438"/>
      <c r="FI7" s="1438"/>
      <c r="FJ7" s="1438"/>
      <c r="FK7" s="1438"/>
      <c r="FL7" s="1438"/>
      <c r="FM7" s="1438"/>
      <c r="FN7" s="1438"/>
      <c r="FO7" s="1438"/>
      <c r="FP7" s="1438"/>
      <c r="FQ7" s="1438"/>
      <c r="FR7" s="1438"/>
      <c r="FS7" s="1438"/>
      <c r="FT7" s="1438"/>
      <c r="FU7" s="1438"/>
      <c r="FV7" s="1438"/>
      <c r="FW7" s="1438"/>
      <c r="FX7" s="1438"/>
      <c r="FY7" s="1438"/>
      <c r="FZ7" s="1438"/>
      <c r="GA7" s="1438"/>
      <c r="GB7" s="1438"/>
      <c r="GC7" s="1438"/>
      <c r="GD7" s="1438"/>
      <c r="GE7" s="1438"/>
      <c r="GF7" s="1438"/>
      <c r="GG7" s="1438"/>
      <c r="GH7" s="1438"/>
      <c r="GI7" s="1438"/>
      <c r="GJ7" s="1438"/>
      <c r="GK7" s="1438"/>
      <c r="GL7" s="1438"/>
      <c r="GM7" s="1438"/>
      <c r="GN7" s="1438"/>
      <c r="GO7" s="1438"/>
      <c r="GP7" s="1438"/>
      <c r="GQ7" s="1438"/>
      <c r="GR7" s="1438"/>
      <c r="GS7" s="1438"/>
      <c r="GT7" s="1438"/>
      <c r="GU7" s="1438"/>
      <c r="GV7" s="1438"/>
      <c r="GW7" s="1438"/>
      <c r="GX7" s="1438"/>
      <c r="GY7" s="1438"/>
      <c r="GZ7" s="1438"/>
      <c r="HA7" s="1438"/>
      <c r="HB7" s="1438"/>
      <c r="HC7" s="1438"/>
      <c r="HD7" s="1438"/>
      <c r="HE7" s="1438"/>
      <c r="HF7" s="1438"/>
      <c r="HG7" s="1438"/>
      <c r="HH7" s="1438"/>
      <c r="HI7" s="1438"/>
      <c r="HJ7" s="1438"/>
      <c r="HK7" s="1438"/>
      <c r="HL7" s="1438"/>
      <c r="HM7" s="1438"/>
      <c r="HN7" s="1438"/>
      <c r="HO7" s="1438"/>
      <c r="HP7" s="1438"/>
      <c r="HQ7" s="1438"/>
      <c r="HR7" s="1438"/>
      <c r="HS7" s="1438"/>
      <c r="HT7" s="1438"/>
      <c r="HU7" s="1438"/>
      <c r="HV7" s="1438"/>
      <c r="HW7" s="1438"/>
      <c r="HX7" s="1438"/>
      <c r="HY7" s="1438"/>
      <c r="HZ7" s="1438"/>
      <c r="IA7" s="1438"/>
      <c r="IB7" s="1438"/>
      <c r="IC7" s="1438"/>
      <c r="ID7" s="1438"/>
      <c r="IE7" s="1438"/>
      <c r="IF7" s="1438"/>
      <c r="IG7" s="1438"/>
      <c r="IH7" s="1438"/>
      <c r="II7" s="1438"/>
      <c r="IJ7" s="1438"/>
      <c r="IK7" s="1438"/>
      <c r="IL7" s="1438"/>
      <c r="IM7" s="1438"/>
      <c r="IN7" s="1438"/>
      <c r="IO7" s="1438"/>
      <c r="IP7" s="1438"/>
      <c r="IQ7" s="1438"/>
      <c r="IR7" s="1438"/>
      <c r="IS7" s="1438"/>
      <c r="IT7" s="1438"/>
      <c r="IU7" s="1438"/>
      <c r="IV7" s="1438"/>
    </row>
    <row r="8" spans="1:256" ht="14.25">
      <c r="A8" s="1438"/>
      <c r="B8" s="2129" t="s">
        <v>627</v>
      </c>
      <c r="C8" s="2130">
        <v>1978434</v>
      </c>
      <c r="D8" s="2130">
        <v>6426</v>
      </c>
      <c r="E8" s="2130">
        <v>211324</v>
      </c>
      <c r="F8" s="2130">
        <v>156015</v>
      </c>
      <c r="G8" s="2130" t="s">
        <v>233</v>
      </c>
      <c r="H8" s="2130">
        <v>116980</v>
      </c>
      <c r="I8" s="2130" t="s">
        <v>233</v>
      </c>
      <c r="J8" s="2131">
        <v>616</v>
      </c>
      <c r="K8" s="2130">
        <v>1287</v>
      </c>
      <c r="L8" s="2132">
        <v>61</v>
      </c>
      <c r="M8" s="2133" t="s">
        <v>233</v>
      </c>
      <c r="N8" s="2131" t="s">
        <v>233</v>
      </c>
      <c r="O8" s="2130">
        <v>6025</v>
      </c>
      <c r="P8" s="2130">
        <v>1469828</v>
      </c>
      <c r="Q8" s="2131" t="s">
        <v>233</v>
      </c>
      <c r="R8" s="2130">
        <v>9872</v>
      </c>
      <c r="S8" s="2134">
        <v>1475853</v>
      </c>
      <c r="T8" s="2135" t="s">
        <v>870</v>
      </c>
      <c r="U8" s="1438"/>
      <c r="V8" s="1438"/>
      <c r="W8" s="1438"/>
      <c r="X8" s="1438"/>
      <c r="Y8" s="1438"/>
      <c r="Z8" s="1438"/>
      <c r="AA8" s="1438"/>
      <c r="AB8" s="1438"/>
      <c r="AC8" s="1438"/>
      <c r="AD8" s="1438"/>
      <c r="AE8" s="1438"/>
      <c r="AF8" s="1438"/>
      <c r="AG8" s="1438"/>
      <c r="AH8" s="1438"/>
      <c r="AI8" s="1438"/>
      <c r="AJ8" s="1438"/>
      <c r="AK8" s="1438"/>
      <c r="AL8" s="1438"/>
      <c r="AM8" s="1438"/>
      <c r="AN8" s="1438"/>
      <c r="AO8" s="1438"/>
      <c r="AP8" s="1438"/>
      <c r="AQ8" s="1438"/>
      <c r="AR8" s="1438"/>
      <c r="AS8" s="1438"/>
      <c r="AT8" s="1438"/>
      <c r="AU8" s="1438"/>
      <c r="AV8" s="1438"/>
      <c r="AW8" s="1438"/>
      <c r="AX8" s="1438"/>
      <c r="AY8" s="1438"/>
      <c r="AZ8" s="1438"/>
      <c r="BA8" s="1438"/>
      <c r="BB8" s="1438"/>
      <c r="BC8" s="1438"/>
      <c r="BD8" s="1438"/>
      <c r="BE8" s="1438"/>
      <c r="BF8" s="1438"/>
      <c r="BG8" s="1438"/>
      <c r="BH8" s="1438"/>
      <c r="BI8" s="1438"/>
      <c r="BJ8" s="1438"/>
      <c r="BK8" s="1438"/>
      <c r="BL8" s="1438"/>
      <c r="BM8" s="1438"/>
      <c r="BN8" s="1438"/>
      <c r="BO8" s="1438"/>
      <c r="BP8" s="1438"/>
      <c r="BQ8" s="1438"/>
      <c r="BR8" s="1438"/>
      <c r="BS8" s="1438"/>
      <c r="BT8" s="1438"/>
      <c r="BU8" s="1438"/>
      <c r="BV8" s="1438"/>
      <c r="BW8" s="1438"/>
      <c r="BX8" s="1438"/>
      <c r="BY8" s="1438"/>
      <c r="BZ8" s="1438"/>
      <c r="CA8" s="1438"/>
      <c r="CB8" s="1438"/>
      <c r="CC8" s="1438"/>
      <c r="CD8" s="1438"/>
      <c r="CE8" s="1438"/>
      <c r="CF8" s="1438"/>
      <c r="CG8" s="1438"/>
      <c r="CH8" s="1438"/>
      <c r="CI8" s="1438"/>
      <c r="CJ8" s="1438"/>
      <c r="CK8" s="1438"/>
      <c r="CL8" s="1438"/>
      <c r="CM8" s="1438"/>
      <c r="CN8" s="1438"/>
      <c r="CO8" s="1438"/>
      <c r="CP8" s="1438"/>
      <c r="CQ8" s="1438"/>
      <c r="CR8" s="1438"/>
      <c r="CS8" s="1438"/>
      <c r="CT8" s="1438"/>
      <c r="CU8" s="1438"/>
      <c r="CV8" s="1438"/>
      <c r="CW8" s="1438"/>
      <c r="CX8" s="1438"/>
      <c r="CY8" s="1438"/>
      <c r="CZ8" s="1438"/>
      <c r="DA8" s="1438"/>
      <c r="DB8" s="1438"/>
      <c r="DC8" s="1438"/>
      <c r="DD8" s="1438"/>
      <c r="DE8" s="1438"/>
      <c r="DF8" s="1438"/>
      <c r="DG8" s="1438"/>
      <c r="DH8" s="1438"/>
      <c r="DI8" s="1438"/>
      <c r="DJ8" s="1438"/>
      <c r="DK8" s="1438"/>
      <c r="DL8" s="1438"/>
      <c r="DM8" s="1438"/>
      <c r="DN8" s="1438"/>
      <c r="DO8" s="1438"/>
      <c r="DP8" s="1438"/>
      <c r="DQ8" s="1438"/>
      <c r="DR8" s="1438"/>
      <c r="DS8" s="1438"/>
      <c r="DT8" s="1438"/>
      <c r="DU8" s="1438"/>
      <c r="DV8" s="1438"/>
      <c r="DW8" s="1438"/>
      <c r="DX8" s="1438"/>
      <c r="DY8" s="1438"/>
      <c r="DZ8" s="1438"/>
      <c r="EA8" s="1438"/>
      <c r="EB8" s="1438"/>
      <c r="EC8" s="1438"/>
      <c r="ED8" s="1438"/>
      <c r="EE8" s="1438"/>
      <c r="EF8" s="1438"/>
      <c r="EG8" s="1438"/>
      <c r="EH8" s="1438"/>
      <c r="EI8" s="1438"/>
      <c r="EJ8" s="1438"/>
      <c r="EK8" s="1438"/>
      <c r="EL8" s="1438"/>
      <c r="EM8" s="1438"/>
      <c r="EN8" s="1438"/>
      <c r="EO8" s="1438"/>
      <c r="EP8" s="1438"/>
      <c r="EQ8" s="1438"/>
      <c r="ER8" s="1438"/>
      <c r="ES8" s="1438"/>
      <c r="ET8" s="1438"/>
      <c r="EU8" s="1438"/>
      <c r="EV8" s="1438"/>
      <c r="EW8" s="1438"/>
      <c r="EX8" s="1438"/>
      <c r="EY8" s="1438"/>
      <c r="EZ8" s="1438"/>
      <c r="FA8" s="1438"/>
      <c r="FB8" s="1438"/>
      <c r="FC8" s="1438"/>
      <c r="FD8" s="1438"/>
      <c r="FE8" s="1438"/>
      <c r="FF8" s="1438"/>
      <c r="FG8" s="1438"/>
      <c r="FH8" s="1438"/>
      <c r="FI8" s="1438"/>
      <c r="FJ8" s="1438"/>
      <c r="FK8" s="1438"/>
      <c r="FL8" s="1438"/>
      <c r="FM8" s="1438"/>
      <c r="FN8" s="1438"/>
      <c r="FO8" s="1438"/>
      <c r="FP8" s="1438"/>
      <c r="FQ8" s="1438"/>
      <c r="FR8" s="1438"/>
      <c r="FS8" s="1438"/>
      <c r="FT8" s="1438"/>
      <c r="FU8" s="1438"/>
      <c r="FV8" s="1438"/>
      <c r="FW8" s="1438"/>
      <c r="FX8" s="1438"/>
      <c r="FY8" s="1438"/>
      <c r="FZ8" s="1438"/>
      <c r="GA8" s="1438"/>
      <c r="GB8" s="1438"/>
      <c r="GC8" s="1438"/>
      <c r="GD8" s="1438"/>
      <c r="GE8" s="1438"/>
      <c r="GF8" s="1438"/>
      <c r="GG8" s="1438"/>
      <c r="GH8" s="1438"/>
      <c r="GI8" s="1438"/>
      <c r="GJ8" s="1438"/>
      <c r="GK8" s="1438"/>
      <c r="GL8" s="1438"/>
      <c r="GM8" s="1438"/>
      <c r="GN8" s="1438"/>
      <c r="GO8" s="1438"/>
      <c r="GP8" s="1438"/>
      <c r="GQ8" s="1438"/>
      <c r="GR8" s="1438"/>
      <c r="GS8" s="1438"/>
      <c r="GT8" s="1438"/>
      <c r="GU8" s="1438"/>
      <c r="GV8" s="1438"/>
      <c r="GW8" s="1438"/>
      <c r="GX8" s="1438"/>
      <c r="GY8" s="1438"/>
      <c r="GZ8" s="1438"/>
      <c r="HA8" s="1438"/>
      <c r="HB8" s="1438"/>
      <c r="HC8" s="1438"/>
      <c r="HD8" s="1438"/>
      <c r="HE8" s="1438"/>
      <c r="HF8" s="1438"/>
      <c r="HG8" s="1438"/>
      <c r="HH8" s="1438"/>
      <c r="HI8" s="1438"/>
      <c r="HJ8" s="1438"/>
      <c r="HK8" s="1438"/>
      <c r="HL8" s="1438"/>
      <c r="HM8" s="1438"/>
      <c r="HN8" s="1438"/>
      <c r="HO8" s="1438"/>
      <c r="HP8" s="1438"/>
      <c r="HQ8" s="1438"/>
      <c r="HR8" s="1438"/>
      <c r="HS8" s="1438"/>
      <c r="HT8" s="1438"/>
      <c r="HU8" s="1438"/>
      <c r="HV8" s="1438"/>
      <c r="HW8" s="1438"/>
      <c r="HX8" s="1438"/>
      <c r="HY8" s="1438"/>
      <c r="HZ8" s="1438"/>
      <c r="IA8" s="1438"/>
      <c r="IB8" s="1438"/>
      <c r="IC8" s="1438"/>
      <c r="ID8" s="1438"/>
      <c r="IE8" s="1438"/>
      <c r="IF8" s="1438"/>
      <c r="IG8" s="1438"/>
      <c r="IH8" s="1438"/>
      <c r="II8" s="1438"/>
      <c r="IJ8" s="1438"/>
      <c r="IK8" s="1438"/>
      <c r="IL8" s="1438"/>
      <c r="IM8" s="1438"/>
      <c r="IN8" s="1438"/>
      <c r="IO8" s="1438"/>
      <c r="IP8" s="1438"/>
      <c r="IQ8" s="1438"/>
      <c r="IR8" s="1438"/>
      <c r="IS8" s="1438"/>
      <c r="IT8" s="1438"/>
      <c r="IU8" s="1438"/>
      <c r="IV8" s="1438"/>
    </row>
    <row r="9" spans="1:256" ht="14.25">
      <c r="A9" s="1438"/>
      <c r="B9" s="2129" t="s">
        <v>246</v>
      </c>
      <c r="C9" s="2130">
        <v>1975460</v>
      </c>
      <c r="D9" s="2130">
        <v>8889</v>
      </c>
      <c r="E9" s="2130">
        <v>234640</v>
      </c>
      <c r="F9" s="2130">
        <v>168313</v>
      </c>
      <c r="G9" s="2130" t="s">
        <v>233</v>
      </c>
      <c r="H9" s="2130">
        <v>137469</v>
      </c>
      <c r="I9" s="2130" t="s">
        <v>233</v>
      </c>
      <c r="J9" s="2131">
        <v>713</v>
      </c>
      <c r="K9" s="2130">
        <v>1499</v>
      </c>
      <c r="L9" s="2132">
        <v>319</v>
      </c>
      <c r="M9" s="2133" t="s">
        <v>233</v>
      </c>
      <c r="N9" s="2131" t="s">
        <v>233</v>
      </c>
      <c r="O9" s="2130">
        <v>7219</v>
      </c>
      <c r="P9" s="2130">
        <v>1403184</v>
      </c>
      <c r="Q9" s="2131" t="s">
        <v>233</v>
      </c>
      <c r="R9" s="2130">
        <v>13215</v>
      </c>
      <c r="S9" s="2134">
        <v>1410404</v>
      </c>
      <c r="T9" s="2135">
        <v>60</v>
      </c>
      <c r="U9" s="1438"/>
      <c r="V9" s="1438"/>
      <c r="W9" s="1438"/>
      <c r="X9" s="1438"/>
      <c r="Y9" s="1438"/>
      <c r="Z9" s="1438"/>
      <c r="AA9" s="1438"/>
      <c r="AB9" s="1438"/>
      <c r="AC9" s="1438"/>
      <c r="AD9" s="1438"/>
      <c r="AE9" s="1438"/>
      <c r="AF9" s="1438"/>
      <c r="AG9" s="1438"/>
      <c r="AH9" s="1438"/>
      <c r="AI9" s="1438"/>
      <c r="AJ9" s="1438"/>
      <c r="AK9" s="1438"/>
      <c r="AL9" s="1438"/>
      <c r="AM9" s="1438"/>
      <c r="AN9" s="1438"/>
      <c r="AO9" s="1438"/>
      <c r="AP9" s="1438"/>
      <c r="AQ9" s="1438"/>
      <c r="AR9" s="1438"/>
      <c r="AS9" s="1438"/>
      <c r="AT9" s="1438"/>
      <c r="AU9" s="1438"/>
      <c r="AV9" s="1438"/>
      <c r="AW9" s="1438"/>
      <c r="AX9" s="1438"/>
      <c r="AY9" s="1438"/>
      <c r="AZ9" s="1438"/>
      <c r="BA9" s="1438"/>
      <c r="BB9" s="1438"/>
      <c r="BC9" s="1438"/>
      <c r="BD9" s="1438"/>
      <c r="BE9" s="1438"/>
      <c r="BF9" s="1438"/>
      <c r="BG9" s="1438"/>
      <c r="BH9" s="1438"/>
      <c r="BI9" s="1438"/>
      <c r="BJ9" s="1438"/>
      <c r="BK9" s="1438"/>
      <c r="BL9" s="1438"/>
      <c r="BM9" s="1438"/>
      <c r="BN9" s="1438"/>
      <c r="BO9" s="1438"/>
      <c r="BP9" s="1438"/>
      <c r="BQ9" s="1438"/>
      <c r="BR9" s="1438"/>
      <c r="BS9" s="1438"/>
      <c r="BT9" s="1438"/>
      <c r="BU9" s="1438"/>
      <c r="BV9" s="1438"/>
      <c r="BW9" s="1438"/>
      <c r="BX9" s="1438"/>
      <c r="BY9" s="1438"/>
      <c r="BZ9" s="1438"/>
      <c r="CA9" s="1438"/>
      <c r="CB9" s="1438"/>
      <c r="CC9" s="1438"/>
      <c r="CD9" s="1438"/>
      <c r="CE9" s="1438"/>
      <c r="CF9" s="1438"/>
      <c r="CG9" s="1438"/>
      <c r="CH9" s="1438"/>
      <c r="CI9" s="1438"/>
      <c r="CJ9" s="1438"/>
      <c r="CK9" s="1438"/>
      <c r="CL9" s="1438"/>
      <c r="CM9" s="1438"/>
      <c r="CN9" s="1438"/>
      <c r="CO9" s="1438"/>
      <c r="CP9" s="1438"/>
      <c r="CQ9" s="1438"/>
      <c r="CR9" s="1438"/>
      <c r="CS9" s="1438"/>
      <c r="CT9" s="1438"/>
      <c r="CU9" s="1438"/>
      <c r="CV9" s="1438"/>
      <c r="CW9" s="1438"/>
      <c r="CX9" s="1438"/>
      <c r="CY9" s="1438"/>
      <c r="CZ9" s="1438"/>
      <c r="DA9" s="1438"/>
      <c r="DB9" s="1438"/>
      <c r="DC9" s="1438"/>
      <c r="DD9" s="1438"/>
      <c r="DE9" s="1438"/>
      <c r="DF9" s="1438"/>
      <c r="DG9" s="1438"/>
      <c r="DH9" s="1438"/>
      <c r="DI9" s="1438"/>
      <c r="DJ9" s="1438"/>
      <c r="DK9" s="1438"/>
      <c r="DL9" s="1438"/>
      <c r="DM9" s="1438"/>
      <c r="DN9" s="1438"/>
      <c r="DO9" s="1438"/>
      <c r="DP9" s="1438"/>
      <c r="DQ9" s="1438"/>
      <c r="DR9" s="1438"/>
      <c r="DS9" s="1438"/>
      <c r="DT9" s="1438"/>
      <c r="DU9" s="1438"/>
      <c r="DV9" s="1438"/>
      <c r="DW9" s="1438"/>
      <c r="DX9" s="1438"/>
      <c r="DY9" s="1438"/>
      <c r="DZ9" s="1438"/>
      <c r="EA9" s="1438"/>
      <c r="EB9" s="1438"/>
      <c r="EC9" s="1438"/>
      <c r="ED9" s="1438"/>
      <c r="EE9" s="1438"/>
      <c r="EF9" s="1438"/>
      <c r="EG9" s="1438"/>
      <c r="EH9" s="1438"/>
      <c r="EI9" s="1438"/>
      <c r="EJ9" s="1438"/>
      <c r="EK9" s="1438"/>
      <c r="EL9" s="1438"/>
      <c r="EM9" s="1438"/>
      <c r="EN9" s="1438"/>
      <c r="EO9" s="1438"/>
      <c r="EP9" s="1438"/>
      <c r="EQ9" s="1438"/>
      <c r="ER9" s="1438"/>
      <c r="ES9" s="1438"/>
      <c r="ET9" s="1438"/>
      <c r="EU9" s="1438"/>
      <c r="EV9" s="1438"/>
      <c r="EW9" s="1438"/>
      <c r="EX9" s="1438"/>
      <c r="EY9" s="1438"/>
      <c r="EZ9" s="1438"/>
      <c r="FA9" s="1438"/>
      <c r="FB9" s="1438"/>
      <c r="FC9" s="1438"/>
      <c r="FD9" s="1438"/>
      <c r="FE9" s="1438"/>
      <c r="FF9" s="1438"/>
      <c r="FG9" s="1438"/>
      <c r="FH9" s="1438"/>
      <c r="FI9" s="1438"/>
      <c r="FJ9" s="1438"/>
      <c r="FK9" s="1438"/>
      <c r="FL9" s="1438"/>
      <c r="FM9" s="1438"/>
      <c r="FN9" s="1438"/>
      <c r="FO9" s="1438"/>
      <c r="FP9" s="1438"/>
      <c r="FQ9" s="1438"/>
      <c r="FR9" s="1438"/>
      <c r="FS9" s="1438"/>
      <c r="FT9" s="1438"/>
      <c r="FU9" s="1438"/>
      <c r="FV9" s="1438"/>
      <c r="FW9" s="1438"/>
      <c r="FX9" s="1438"/>
      <c r="FY9" s="1438"/>
      <c r="FZ9" s="1438"/>
      <c r="GA9" s="1438"/>
      <c r="GB9" s="1438"/>
      <c r="GC9" s="1438"/>
      <c r="GD9" s="1438"/>
      <c r="GE9" s="1438"/>
      <c r="GF9" s="1438"/>
      <c r="GG9" s="1438"/>
      <c r="GH9" s="1438"/>
      <c r="GI9" s="1438"/>
      <c r="GJ9" s="1438"/>
      <c r="GK9" s="1438"/>
      <c r="GL9" s="1438"/>
      <c r="GM9" s="1438"/>
      <c r="GN9" s="1438"/>
      <c r="GO9" s="1438"/>
      <c r="GP9" s="1438"/>
      <c r="GQ9" s="1438"/>
      <c r="GR9" s="1438"/>
      <c r="GS9" s="1438"/>
      <c r="GT9" s="1438"/>
      <c r="GU9" s="1438"/>
      <c r="GV9" s="1438"/>
      <c r="GW9" s="1438"/>
      <c r="GX9" s="1438"/>
      <c r="GY9" s="1438"/>
      <c r="GZ9" s="1438"/>
      <c r="HA9" s="1438"/>
      <c r="HB9" s="1438"/>
      <c r="HC9" s="1438"/>
      <c r="HD9" s="1438"/>
      <c r="HE9" s="1438"/>
      <c r="HF9" s="1438"/>
      <c r="HG9" s="1438"/>
      <c r="HH9" s="1438"/>
      <c r="HI9" s="1438"/>
      <c r="HJ9" s="1438"/>
      <c r="HK9" s="1438"/>
      <c r="HL9" s="1438"/>
      <c r="HM9" s="1438"/>
      <c r="HN9" s="1438"/>
      <c r="HO9" s="1438"/>
      <c r="HP9" s="1438"/>
      <c r="HQ9" s="1438"/>
      <c r="HR9" s="1438"/>
      <c r="HS9" s="1438"/>
      <c r="HT9" s="1438"/>
      <c r="HU9" s="1438"/>
      <c r="HV9" s="1438"/>
      <c r="HW9" s="1438"/>
      <c r="HX9" s="1438"/>
      <c r="HY9" s="1438"/>
      <c r="HZ9" s="1438"/>
      <c r="IA9" s="1438"/>
      <c r="IB9" s="1438"/>
      <c r="IC9" s="1438"/>
      <c r="ID9" s="1438"/>
      <c r="IE9" s="1438"/>
      <c r="IF9" s="1438"/>
      <c r="IG9" s="1438"/>
      <c r="IH9" s="1438"/>
      <c r="II9" s="1438"/>
      <c r="IJ9" s="1438"/>
      <c r="IK9" s="1438"/>
      <c r="IL9" s="1438"/>
      <c r="IM9" s="1438"/>
      <c r="IN9" s="1438"/>
      <c r="IO9" s="1438"/>
      <c r="IP9" s="1438"/>
      <c r="IQ9" s="1438"/>
      <c r="IR9" s="1438"/>
      <c r="IS9" s="1438"/>
      <c r="IT9" s="1438"/>
      <c r="IU9" s="1438"/>
      <c r="IV9" s="1438"/>
    </row>
    <row r="10" spans="1:256" ht="14.25">
      <c r="A10" s="1438"/>
      <c r="B10" s="2129" t="s">
        <v>256</v>
      </c>
      <c r="C10" s="2130">
        <v>2060488</v>
      </c>
      <c r="D10" s="2130">
        <v>11271</v>
      </c>
      <c r="E10" s="2130">
        <v>257128</v>
      </c>
      <c r="F10" s="2130">
        <v>183589</v>
      </c>
      <c r="G10" s="2130" t="s">
        <v>233</v>
      </c>
      <c r="H10" s="2130">
        <v>215462</v>
      </c>
      <c r="I10" s="2130" t="s">
        <v>233</v>
      </c>
      <c r="J10" s="2131">
        <v>956</v>
      </c>
      <c r="K10" s="2130">
        <v>1768</v>
      </c>
      <c r="L10" s="2136">
        <v>1169</v>
      </c>
      <c r="M10" s="2133" t="s">
        <v>233</v>
      </c>
      <c r="N10" s="2130">
        <v>4055</v>
      </c>
      <c r="O10" s="2130">
        <v>9840</v>
      </c>
      <c r="P10" s="2130">
        <v>1356532</v>
      </c>
      <c r="Q10" s="2131" t="s">
        <v>233</v>
      </c>
      <c r="R10" s="2130">
        <v>18717</v>
      </c>
      <c r="S10" s="2134">
        <v>1370427</v>
      </c>
      <c r="T10" s="2135">
        <v>65</v>
      </c>
      <c r="U10" s="1438"/>
      <c r="V10" s="1438"/>
      <c r="W10" s="1438"/>
      <c r="X10" s="1438"/>
      <c r="Y10" s="1438"/>
      <c r="Z10" s="1438"/>
      <c r="AA10" s="1438"/>
      <c r="AB10" s="1438"/>
      <c r="AC10" s="1438"/>
      <c r="AD10" s="1438"/>
      <c r="AE10" s="1438"/>
      <c r="AF10" s="1438"/>
      <c r="AG10" s="1438"/>
      <c r="AH10" s="1438"/>
      <c r="AI10" s="1438"/>
      <c r="AJ10" s="1438"/>
      <c r="AK10" s="1438"/>
      <c r="AL10" s="1438"/>
      <c r="AM10" s="1438"/>
      <c r="AN10" s="1438"/>
      <c r="AO10" s="1438"/>
      <c r="AP10" s="1438"/>
      <c r="AQ10" s="1438"/>
      <c r="AR10" s="1438"/>
      <c r="AS10" s="1438"/>
      <c r="AT10" s="1438"/>
      <c r="AU10" s="1438"/>
      <c r="AV10" s="1438"/>
      <c r="AW10" s="1438"/>
      <c r="AX10" s="1438"/>
      <c r="AY10" s="1438"/>
      <c r="AZ10" s="1438"/>
      <c r="BA10" s="1438"/>
      <c r="BB10" s="1438"/>
      <c r="BC10" s="1438"/>
      <c r="BD10" s="1438"/>
      <c r="BE10" s="1438"/>
      <c r="BF10" s="1438"/>
      <c r="BG10" s="1438"/>
      <c r="BH10" s="1438"/>
      <c r="BI10" s="1438"/>
      <c r="BJ10" s="1438"/>
      <c r="BK10" s="1438"/>
      <c r="BL10" s="1438"/>
      <c r="BM10" s="1438"/>
      <c r="BN10" s="1438"/>
      <c r="BO10" s="1438"/>
      <c r="BP10" s="1438"/>
      <c r="BQ10" s="1438"/>
      <c r="BR10" s="1438"/>
      <c r="BS10" s="1438"/>
      <c r="BT10" s="1438"/>
      <c r="BU10" s="1438"/>
      <c r="BV10" s="1438"/>
      <c r="BW10" s="1438"/>
      <c r="BX10" s="1438"/>
      <c r="BY10" s="1438"/>
      <c r="BZ10" s="1438"/>
      <c r="CA10" s="1438"/>
      <c r="CB10" s="1438"/>
      <c r="CC10" s="1438"/>
      <c r="CD10" s="1438"/>
      <c r="CE10" s="1438"/>
      <c r="CF10" s="1438"/>
      <c r="CG10" s="1438"/>
      <c r="CH10" s="1438"/>
      <c r="CI10" s="1438"/>
      <c r="CJ10" s="1438"/>
      <c r="CK10" s="1438"/>
      <c r="CL10" s="1438"/>
      <c r="CM10" s="1438"/>
      <c r="CN10" s="1438"/>
      <c r="CO10" s="1438"/>
      <c r="CP10" s="1438"/>
      <c r="CQ10" s="1438"/>
      <c r="CR10" s="1438"/>
      <c r="CS10" s="1438"/>
      <c r="CT10" s="1438"/>
      <c r="CU10" s="1438"/>
      <c r="CV10" s="1438"/>
      <c r="CW10" s="1438"/>
      <c r="CX10" s="1438"/>
      <c r="CY10" s="1438"/>
      <c r="CZ10" s="1438"/>
      <c r="DA10" s="1438"/>
      <c r="DB10" s="1438"/>
      <c r="DC10" s="1438"/>
      <c r="DD10" s="1438"/>
      <c r="DE10" s="1438"/>
      <c r="DF10" s="1438"/>
      <c r="DG10" s="1438"/>
      <c r="DH10" s="1438"/>
      <c r="DI10" s="1438"/>
      <c r="DJ10" s="1438"/>
      <c r="DK10" s="1438"/>
      <c r="DL10" s="1438"/>
      <c r="DM10" s="1438"/>
      <c r="DN10" s="1438"/>
      <c r="DO10" s="1438"/>
      <c r="DP10" s="1438"/>
      <c r="DQ10" s="1438"/>
      <c r="DR10" s="1438"/>
      <c r="DS10" s="1438"/>
      <c r="DT10" s="1438"/>
      <c r="DU10" s="1438"/>
      <c r="DV10" s="1438"/>
      <c r="DW10" s="1438"/>
      <c r="DX10" s="1438"/>
      <c r="DY10" s="1438"/>
      <c r="DZ10" s="1438"/>
      <c r="EA10" s="1438"/>
      <c r="EB10" s="1438"/>
      <c r="EC10" s="1438"/>
      <c r="ED10" s="1438"/>
      <c r="EE10" s="1438"/>
      <c r="EF10" s="1438"/>
      <c r="EG10" s="1438"/>
      <c r="EH10" s="1438"/>
      <c r="EI10" s="1438"/>
      <c r="EJ10" s="1438"/>
      <c r="EK10" s="1438"/>
      <c r="EL10" s="1438"/>
      <c r="EM10" s="1438"/>
      <c r="EN10" s="1438"/>
      <c r="EO10" s="1438"/>
      <c r="EP10" s="1438"/>
      <c r="EQ10" s="1438"/>
      <c r="ER10" s="1438"/>
      <c r="ES10" s="1438"/>
      <c r="ET10" s="1438"/>
      <c r="EU10" s="1438"/>
      <c r="EV10" s="1438"/>
      <c r="EW10" s="1438"/>
      <c r="EX10" s="1438"/>
      <c r="EY10" s="1438"/>
      <c r="EZ10" s="1438"/>
      <c r="FA10" s="1438"/>
      <c r="FB10" s="1438"/>
      <c r="FC10" s="1438"/>
      <c r="FD10" s="1438"/>
      <c r="FE10" s="1438"/>
      <c r="FF10" s="1438"/>
      <c r="FG10" s="1438"/>
      <c r="FH10" s="1438"/>
      <c r="FI10" s="1438"/>
      <c r="FJ10" s="1438"/>
      <c r="FK10" s="1438"/>
      <c r="FL10" s="1438"/>
      <c r="FM10" s="1438"/>
      <c r="FN10" s="1438"/>
      <c r="FO10" s="1438"/>
      <c r="FP10" s="1438"/>
      <c r="FQ10" s="1438"/>
      <c r="FR10" s="1438"/>
      <c r="FS10" s="1438"/>
      <c r="FT10" s="1438"/>
      <c r="FU10" s="1438"/>
      <c r="FV10" s="1438"/>
      <c r="FW10" s="1438"/>
      <c r="FX10" s="1438"/>
      <c r="FY10" s="1438"/>
      <c r="FZ10" s="1438"/>
      <c r="GA10" s="1438"/>
      <c r="GB10" s="1438"/>
      <c r="GC10" s="1438"/>
      <c r="GD10" s="1438"/>
      <c r="GE10" s="1438"/>
      <c r="GF10" s="1438"/>
      <c r="GG10" s="1438"/>
      <c r="GH10" s="1438"/>
      <c r="GI10" s="1438"/>
      <c r="GJ10" s="1438"/>
      <c r="GK10" s="1438"/>
      <c r="GL10" s="1438"/>
      <c r="GM10" s="1438"/>
      <c r="GN10" s="1438"/>
      <c r="GO10" s="1438"/>
      <c r="GP10" s="1438"/>
      <c r="GQ10" s="1438"/>
      <c r="GR10" s="1438"/>
      <c r="GS10" s="1438"/>
      <c r="GT10" s="1438"/>
      <c r="GU10" s="1438"/>
      <c r="GV10" s="1438"/>
      <c r="GW10" s="1438"/>
      <c r="GX10" s="1438"/>
      <c r="GY10" s="1438"/>
      <c r="GZ10" s="1438"/>
      <c r="HA10" s="1438"/>
      <c r="HB10" s="1438"/>
      <c r="HC10" s="1438"/>
      <c r="HD10" s="1438"/>
      <c r="HE10" s="1438"/>
      <c r="HF10" s="1438"/>
      <c r="HG10" s="1438"/>
      <c r="HH10" s="1438"/>
      <c r="HI10" s="1438"/>
      <c r="HJ10" s="1438"/>
      <c r="HK10" s="1438"/>
      <c r="HL10" s="1438"/>
      <c r="HM10" s="1438"/>
      <c r="HN10" s="1438"/>
      <c r="HO10" s="1438"/>
      <c r="HP10" s="1438"/>
      <c r="HQ10" s="1438"/>
      <c r="HR10" s="1438"/>
      <c r="HS10" s="1438"/>
      <c r="HT10" s="1438"/>
      <c r="HU10" s="1438"/>
      <c r="HV10" s="1438"/>
      <c r="HW10" s="1438"/>
      <c r="HX10" s="1438"/>
      <c r="HY10" s="1438"/>
      <c r="HZ10" s="1438"/>
      <c r="IA10" s="1438"/>
      <c r="IB10" s="1438"/>
      <c r="IC10" s="1438"/>
      <c r="ID10" s="1438"/>
      <c r="IE10" s="1438"/>
      <c r="IF10" s="1438"/>
      <c r="IG10" s="1438"/>
      <c r="IH10" s="1438"/>
      <c r="II10" s="1438"/>
      <c r="IJ10" s="1438"/>
      <c r="IK10" s="1438"/>
      <c r="IL10" s="1438"/>
      <c r="IM10" s="1438"/>
      <c r="IN10" s="1438"/>
      <c r="IO10" s="1438"/>
      <c r="IP10" s="1438"/>
      <c r="IQ10" s="1438"/>
      <c r="IR10" s="1438"/>
      <c r="IS10" s="1438"/>
      <c r="IT10" s="1438"/>
      <c r="IU10" s="1438"/>
      <c r="IV10" s="1438"/>
    </row>
    <row r="11" spans="1:256" ht="14.25">
      <c r="A11" s="1438"/>
      <c r="B11" s="2129" t="s">
        <v>265</v>
      </c>
      <c r="C11" s="2130">
        <v>2124306</v>
      </c>
      <c r="D11" s="2130">
        <v>17500</v>
      </c>
      <c r="E11" s="2130">
        <v>272398</v>
      </c>
      <c r="F11" s="2130">
        <v>187574</v>
      </c>
      <c r="G11" s="2130" t="s">
        <v>233</v>
      </c>
      <c r="H11" s="2130">
        <v>216459</v>
      </c>
      <c r="I11" s="2130" t="s">
        <v>233</v>
      </c>
      <c r="J11" s="2130">
        <v>1046</v>
      </c>
      <c r="K11" s="2130">
        <v>1977</v>
      </c>
      <c r="L11" s="2136">
        <v>2659</v>
      </c>
      <c r="M11" s="2133" t="s">
        <v>233</v>
      </c>
      <c r="N11" s="2130">
        <v>5804</v>
      </c>
      <c r="O11" s="2130">
        <v>16842</v>
      </c>
      <c r="P11" s="2130">
        <v>1380883</v>
      </c>
      <c r="Q11" s="2131" t="s">
        <v>233</v>
      </c>
      <c r="R11" s="2130">
        <v>21163</v>
      </c>
      <c r="S11" s="2134">
        <v>1403530</v>
      </c>
      <c r="T11" s="2135">
        <v>70</v>
      </c>
      <c r="U11" s="1438"/>
      <c r="V11" s="1438"/>
      <c r="W11" s="1438"/>
      <c r="X11" s="1438"/>
      <c r="Y11" s="1438"/>
      <c r="Z11" s="1438"/>
      <c r="AA11" s="1438"/>
      <c r="AB11" s="1438"/>
      <c r="AC11" s="1438"/>
      <c r="AD11" s="1438"/>
      <c r="AE11" s="1438"/>
      <c r="AF11" s="1438"/>
      <c r="AG11" s="1438"/>
      <c r="AH11" s="1438"/>
      <c r="AI11" s="1438"/>
      <c r="AJ11" s="1438"/>
      <c r="AK11" s="1438"/>
      <c r="AL11" s="1438"/>
      <c r="AM11" s="1438"/>
      <c r="AN11" s="1438"/>
      <c r="AO11" s="1438"/>
      <c r="AP11" s="1438"/>
      <c r="AQ11" s="1438"/>
      <c r="AR11" s="1438"/>
      <c r="AS11" s="1438"/>
      <c r="AT11" s="1438"/>
      <c r="AU11" s="1438"/>
      <c r="AV11" s="1438"/>
      <c r="AW11" s="1438"/>
      <c r="AX11" s="1438"/>
      <c r="AY11" s="1438"/>
      <c r="AZ11" s="1438"/>
      <c r="BA11" s="1438"/>
      <c r="BB11" s="1438"/>
      <c r="BC11" s="1438"/>
      <c r="BD11" s="1438"/>
      <c r="BE11" s="1438"/>
      <c r="BF11" s="1438"/>
      <c r="BG11" s="1438"/>
      <c r="BH11" s="1438"/>
      <c r="BI11" s="1438"/>
      <c r="BJ11" s="1438"/>
      <c r="BK11" s="1438"/>
      <c r="BL11" s="1438"/>
      <c r="BM11" s="1438"/>
      <c r="BN11" s="1438"/>
      <c r="BO11" s="1438"/>
      <c r="BP11" s="1438"/>
      <c r="BQ11" s="1438"/>
      <c r="BR11" s="1438"/>
      <c r="BS11" s="1438"/>
      <c r="BT11" s="1438"/>
      <c r="BU11" s="1438"/>
      <c r="BV11" s="1438"/>
      <c r="BW11" s="1438"/>
      <c r="BX11" s="1438"/>
      <c r="BY11" s="1438"/>
      <c r="BZ11" s="1438"/>
      <c r="CA11" s="1438"/>
      <c r="CB11" s="1438"/>
      <c r="CC11" s="1438"/>
      <c r="CD11" s="1438"/>
      <c r="CE11" s="1438"/>
      <c r="CF11" s="1438"/>
      <c r="CG11" s="1438"/>
      <c r="CH11" s="1438"/>
      <c r="CI11" s="1438"/>
      <c r="CJ11" s="1438"/>
      <c r="CK11" s="1438"/>
      <c r="CL11" s="1438"/>
      <c r="CM11" s="1438"/>
      <c r="CN11" s="1438"/>
      <c r="CO11" s="1438"/>
      <c r="CP11" s="1438"/>
      <c r="CQ11" s="1438"/>
      <c r="CR11" s="1438"/>
      <c r="CS11" s="1438"/>
      <c r="CT11" s="1438"/>
      <c r="CU11" s="1438"/>
      <c r="CV11" s="1438"/>
      <c r="CW11" s="1438"/>
      <c r="CX11" s="1438"/>
      <c r="CY11" s="1438"/>
      <c r="CZ11" s="1438"/>
      <c r="DA11" s="1438"/>
      <c r="DB11" s="1438"/>
      <c r="DC11" s="1438"/>
      <c r="DD11" s="1438"/>
      <c r="DE11" s="1438"/>
      <c r="DF11" s="1438"/>
      <c r="DG11" s="1438"/>
      <c r="DH11" s="1438"/>
      <c r="DI11" s="1438"/>
      <c r="DJ11" s="1438"/>
      <c r="DK11" s="1438"/>
      <c r="DL11" s="1438"/>
      <c r="DM11" s="1438"/>
      <c r="DN11" s="1438"/>
      <c r="DO11" s="1438"/>
      <c r="DP11" s="1438"/>
      <c r="DQ11" s="1438"/>
      <c r="DR11" s="1438"/>
      <c r="DS11" s="1438"/>
      <c r="DT11" s="1438"/>
      <c r="DU11" s="1438"/>
      <c r="DV11" s="1438"/>
      <c r="DW11" s="1438"/>
      <c r="DX11" s="1438"/>
      <c r="DY11" s="1438"/>
      <c r="DZ11" s="1438"/>
      <c r="EA11" s="1438"/>
      <c r="EB11" s="1438"/>
      <c r="EC11" s="1438"/>
      <c r="ED11" s="1438"/>
      <c r="EE11" s="1438"/>
      <c r="EF11" s="1438"/>
      <c r="EG11" s="1438"/>
      <c r="EH11" s="1438"/>
      <c r="EI11" s="1438"/>
      <c r="EJ11" s="1438"/>
      <c r="EK11" s="1438"/>
      <c r="EL11" s="1438"/>
      <c r="EM11" s="1438"/>
      <c r="EN11" s="1438"/>
      <c r="EO11" s="1438"/>
      <c r="EP11" s="1438"/>
      <c r="EQ11" s="1438"/>
      <c r="ER11" s="1438"/>
      <c r="ES11" s="1438"/>
      <c r="ET11" s="1438"/>
      <c r="EU11" s="1438"/>
      <c r="EV11" s="1438"/>
      <c r="EW11" s="1438"/>
      <c r="EX11" s="1438"/>
      <c r="EY11" s="1438"/>
      <c r="EZ11" s="1438"/>
      <c r="FA11" s="1438"/>
      <c r="FB11" s="1438"/>
      <c r="FC11" s="1438"/>
      <c r="FD11" s="1438"/>
      <c r="FE11" s="1438"/>
      <c r="FF11" s="1438"/>
      <c r="FG11" s="1438"/>
      <c r="FH11" s="1438"/>
      <c r="FI11" s="1438"/>
      <c r="FJ11" s="1438"/>
      <c r="FK11" s="1438"/>
      <c r="FL11" s="1438"/>
      <c r="FM11" s="1438"/>
      <c r="FN11" s="1438"/>
      <c r="FO11" s="1438"/>
      <c r="FP11" s="1438"/>
      <c r="FQ11" s="1438"/>
      <c r="FR11" s="1438"/>
      <c r="FS11" s="1438"/>
      <c r="FT11" s="1438"/>
      <c r="FU11" s="1438"/>
      <c r="FV11" s="1438"/>
      <c r="FW11" s="1438"/>
      <c r="FX11" s="1438"/>
      <c r="FY11" s="1438"/>
      <c r="FZ11" s="1438"/>
      <c r="GA11" s="1438"/>
      <c r="GB11" s="1438"/>
      <c r="GC11" s="1438"/>
      <c r="GD11" s="1438"/>
      <c r="GE11" s="1438"/>
      <c r="GF11" s="1438"/>
      <c r="GG11" s="1438"/>
      <c r="GH11" s="1438"/>
      <c r="GI11" s="1438"/>
      <c r="GJ11" s="1438"/>
      <c r="GK11" s="1438"/>
      <c r="GL11" s="1438"/>
      <c r="GM11" s="1438"/>
      <c r="GN11" s="1438"/>
      <c r="GO11" s="1438"/>
      <c r="GP11" s="1438"/>
      <c r="GQ11" s="1438"/>
      <c r="GR11" s="1438"/>
      <c r="GS11" s="1438"/>
      <c r="GT11" s="1438"/>
      <c r="GU11" s="1438"/>
      <c r="GV11" s="1438"/>
      <c r="GW11" s="1438"/>
      <c r="GX11" s="1438"/>
      <c r="GY11" s="1438"/>
      <c r="GZ11" s="1438"/>
      <c r="HA11" s="1438"/>
      <c r="HB11" s="1438"/>
      <c r="HC11" s="1438"/>
      <c r="HD11" s="1438"/>
      <c r="HE11" s="1438"/>
      <c r="HF11" s="1438"/>
      <c r="HG11" s="1438"/>
      <c r="HH11" s="1438"/>
      <c r="HI11" s="1438"/>
      <c r="HJ11" s="1438"/>
      <c r="HK11" s="1438"/>
      <c r="HL11" s="1438"/>
      <c r="HM11" s="1438"/>
      <c r="HN11" s="1438"/>
      <c r="HO11" s="1438"/>
      <c r="HP11" s="1438"/>
      <c r="HQ11" s="1438"/>
      <c r="HR11" s="1438"/>
      <c r="HS11" s="1438"/>
      <c r="HT11" s="1438"/>
      <c r="HU11" s="1438"/>
      <c r="HV11" s="1438"/>
      <c r="HW11" s="1438"/>
      <c r="HX11" s="1438"/>
      <c r="HY11" s="1438"/>
      <c r="HZ11" s="1438"/>
      <c r="IA11" s="1438"/>
      <c r="IB11" s="1438"/>
      <c r="IC11" s="1438"/>
      <c r="ID11" s="1438"/>
      <c r="IE11" s="1438"/>
      <c r="IF11" s="1438"/>
      <c r="IG11" s="1438"/>
      <c r="IH11" s="1438"/>
      <c r="II11" s="1438"/>
      <c r="IJ11" s="1438"/>
      <c r="IK11" s="1438"/>
      <c r="IL11" s="1438"/>
      <c r="IM11" s="1438"/>
      <c r="IN11" s="1438"/>
      <c r="IO11" s="1438"/>
      <c r="IP11" s="1438"/>
      <c r="IQ11" s="1438"/>
      <c r="IR11" s="1438"/>
      <c r="IS11" s="1438"/>
      <c r="IT11" s="1438"/>
      <c r="IU11" s="1438"/>
      <c r="IV11" s="1438"/>
    </row>
    <row r="12" spans="1:256" ht="14.25">
      <c r="A12" s="1438"/>
      <c r="B12" s="2129" t="s">
        <v>270</v>
      </c>
      <c r="C12" s="2130">
        <v>2258390</v>
      </c>
      <c r="D12" s="2130">
        <v>23863</v>
      </c>
      <c r="E12" s="2130">
        <v>302626</v>
      </c>
      <c r="F12" s="2130">
        <v>199656</v>
      </c>
      <c r="G12" s="2130" t="s">
        <v>233</v>
      </c>
      <c r="H12" s="2130">
        <v>259640</v>
      </c>
      <c r="I12" s="2137" t="s">
        <v>233</v>
      </c>
      <c r="J12" s="2137"/>
      <c r="K12" s="2138">
        <v>8894</v>
      </c>
      <c r="L12" s="2139"/>
      <c r="M12" s="2133" t="s">
        <v>233</v>
      </c>
      <c r="N12" s="2130">
        <v>6124</v>
      </c>
      <c r="O12" s="2130">
        <v>21525</v>
      </c>
      <c r="P12" s="2130">
        <v>1408361</v>
      </c>
      <c r="Q12" s="2131" t="s">
        <v>233</v>
      </c>
      <c r="R12" s="2130">
        <v>27701</v>
      </c>
      <c r="S12" s="2134">
        <v>1436010</v>
      </c>
      <c r="T12" s="2135">
        <v>75</v>
      </c>
      <c r="U12" s="1438"/>
      <c r="V12" s="1438"/>
      <c r="W12" s="1438"/>
      <c r="X12" s="1438"/>
      <c r="Y12" s="1438"/>
      <c r="Z12" s="1438"/>
      <c r="AA12" s="1438"/>
      <c r="AB12" s="1438"/>
      <c r="AC12" s="1438"/>
      <c r="AD12" s="1438"/>
      <c r="AE12" s="1438"/>
      <c r="AF12" s="1438"/>
      <c r="AG12" s="1438"/>
      <c r="AH12" s="1438"/>
      <c r="AI12" s="1438"/>
      <c r="AJ12" s="1438"/>
      <c r="AK12" s="1438"/>
      <c r="AL12" s="1438"/>
      <c r="AM12" s="1438"/>
      <c r="AN12" s="1438"/>
      <c r="AO12" s="1438"/>
      <c r="AP12" s="1438"/>
      <c r="AQ12" s="1438"/>
      <c r="AR12" s="1438"/>
      <c r="AS12" s="1438"/>
      <c r="AT12" s="1438"/>
      <c r="AU12" s="1438"/>
      <c r="AV12" s="1438"/>
      <c r="AW12" s="1438"/>
      <c r="AX12" s="1438"/>
      <c r="AY12" s="1438"/>
      <c r="AZ12" s="1438"/>
      <c r="BA12" s="1438"/>
      <c r="BB12" s="1438"/>
      <c r="BC12" s="1438"/>
      <c r="BD12" s="1438"/>
      <c r="BE12" s="1438"/>
      <c r="BF12" s="1438"/>
      <c r="BG12" s="1438"/>
      <c r="BH12" s="1438"/>
      <c r="BI12" s="1438"/>
      <c r="BJ12" s="1438"/>
      <c r="BK12" s="1438"/>
      <c r="BL12" s="1438"/>
      <c r="BM12" s="1438"/>
      <c r="BN12" s="1438"/>
      <c r="BO12" s="1438"/>
      <c r="BP12" s="1438"/>
      <c r="BQ12" s="1438"/>
      <c r="BR12" s="1438"/>
      <c r="BS12" s="1438"/>
      <c r="BT12" s="1438"/>
      <c r="BU12" s="1438"/>
      <c r="BV12" s="1438"/>
      <c r="BW12" s="1438"/>
      <c r="BX12" s="1438"/>
      <c r="BY12" s="1438"/>
      <c r="BZ12" s="1438"/>
      <c r="CA12" s="1438"/>
      <c r="CB12" s="1438"/>
      <c r="CC12" s="1438"/>
      <c r="CD12" s="1438"/>
      <c r="CE12" s="1438"/>
      <c r="CF12" s="1438"/>
      <c r="CG12" s="1438"/>
      <c r="CH12" s="1438"/>
      <c r="CI12" s="1438"/>
      <c r="CJ12" s="1438"/>
      <c r="CK12" s="1438"/>
      <c r="CL12" s="1438"/>
      <c r="CM12" s="1438"/>
      <c r="CN12" s="1438"/>
      <c r="CO12" s="1438"/>
      <c r="CP12" s="1438"/>
      <c r="CQ12" s="1438"/>
      <c r="CR12" s="1438"/>
      <c r="CS12" s="1438"/>
      <c r="CT12" s="1438"/>
      <c r="CU12" s="1438"/>
      <c r="CV12" s="1438"/>
      <c r="CW12" s="1438"/>
      <c r="CX12" s="1438"/>
      <c r="CY12" s="1438"/>
      <c r="CZ12" s="1438"/>
      <c r="DA12" s="1438"/>
      <c r="DB12" s="1438"/>
      <c r="DC12" s="1438"/>
      <c r="DD12" s="1438"/>
      <c r="DE12" s="1438"/>
      <c r="DF12" s="1438"/>
      <c r="DG12" s="1438"/>
      <c r="DH12" s="1438"/>
      <c r="DI12" s="1438"/>
      <c r="DJ12" s="1438"/>
      <c r="DK12" s="1438"/>
      <c r="DL12" s="1438"/>
      <c r="DM12" s="1438"/>
      <c r="DN12" s="1438"/>
      <c r="DO12" s="1438"/>
      <c r="DP12" s="1438"/>
      <c r="DQ12" s="1438"/>
      <c r="DR12" s="1438"/>
      <c r="DS12" s="1438"/>
      <c r="DT12" s="1438"/>
      <c r="DU12" s="1438"/>
      <c r="DV12" s="1438"/>
      <c r="DW12" s="1438"/>
      <c r="DX12" s="1438"/>
      <c r="DY12" s="1438"/>
      <c r="DZ12" s="1438"/>
      <c r="EA12" s="1438"/>
      <c r="EB12" s="1438"/>
      <c r="EC12" s="1438"/>
      <c r="ED12" s="1438"/>
      <c r="EE12" s="1438"/>
      <c r="EF12" s="1438"/>
      <c r="EG12" s="1438"/>
      <c r="EH12" s="1438"/>
      <c r="EI12" s="1438"/>
      <c r="EJ12" s="1438"/>
      <c r="EK12" s="1438"/>
      <c r="EL12" s="1438"/>
      <c r="EM12" s="1438"/>
      <c r="EN12" s="1438"/>
      <c r="EO12" s="1438"/>
      <c r="EP12" s="1438"/>
      <c r="EQ12" s="1438"/>
      <c r="ER12" s="1438"/>
      <c r="ES12" s="1438"/>
      <c r="ET12" s="1438"/>
      <c r="EU12" s="1438"/>
      <c r="EV12" s="1438"/>
      <c r="EW12" s="1438"/>
      <c r="EX12" s="1438"/>
      <c r="EY12" s="1438"/>
      <c r="EZ12" s="1438"/>
      <c r="FA12" s="1438"/>
      <c r="FB12" s="1438"/>
      <c r="FC12" s="1438"/>
      <c r="FD12" s="1438"/>
      <c r="FE12" s="1438"/>
      <c r="FF12" s="1438"/>
      <c r="FG12" s="1438"/>
      <c r="FH12" s="1438"/>
      <c r="FI12" s="1438"/>
      <c r="FJ12" s="1438"/>
      <c r="FK12" s="1438"/>
      <c r="FL12" s="1438"/>
      <c r="FM12" s="1438"/>
      <c r="FN12" s="1438"/>
      <c r="FO12" s="1438"/>
      <c r="FP12" s="1438"/>
      <c r="FQ12" s="1438"/>
      <c r="FR12" s="1438"/>
      <c r="FS12" s="1438"/>
      <c r="FT12" s="1438"/>
      <c r="FU12" s="1438"/>
      <c r="FV12" s="1438"/>
      <c r="FW12" s="1438"/>
      <c r="FX12" s="1438"/>
      <c r="FY12" s="1438"/>
      <c r="FZ12" s="1438"/>
      <c r="GA12" s="1438"/>
      <c r="GB12" s="1438"/>
      <c r="GC12" s="1438"/>
      <c r="GD12" s="1438"/>
      <c r="GE12" s="1438"/>
      <c r="GF12" s="1438"/>
      <c r="GG12" s="1438"/>
      <c r="GH12" s="1438"/>
      <c r="GI12" s="1438"/>
      <c r="GJ12" s="1438"/>
      <c r="GK12" s="1438"/>
      <c r="GL12" s="1438"/>
      <c r="GM12" s="1438"/>
      <c r="GN12" s="1438"/>
      <c r="GO12" s="1438"/>
      <c r="GP12" s="1438"/>
      <c r="GQ12" s="1438"/>
      <c r="GR12" s="1438"/>
      <c r="GS12" s="1438"/>
      <c r="GT12" s="1438"/>
      <c r="GU12" s="1438"/>
      <c r="GV12" s="1438"/>
      <c r="GW12" s="1438"/>
      <c r="GX12" s="1438"/>
      <c r="GY12" s="1438"/>
      <c r="GZ12" s="1438"/>
      <c r="HA12" s="1438"/>
      <c r="HB12" s="1438"/>
      <c r="HC12" s="1438"/>
      <c r="HD12" s="1438"/>
      <c r="HE12" s="1438"/>
      <c r="HF12" s="1438"/>
      <c r="HG12" s="1438"/>
      <c r="HH12" s="1438"/>
      <c r="HI12" s="1438"/>
      <c r="HJ12" s="1438"/>
      <c r="HK12" s="1438"/>
      <c r="HL12" s="1438"/>
      <c r="HM12" s="1438"/>
      <c r="HN12" s="1438"/>
      <c r="HO12" s="1438"/>
      <c r="HP12" s="1438"/>
      <c r="HQ12" s="1438"/>
      <c r="HR12" s="1438"/>
      <c r="HS12" s="1438"/>
      <c r="HT12" s="1438"/>
      <c r="HU12" s="1438"/>
      <c r="HV12" s="1438"/>
      <c r="HW12" s="1438"/>
      <c r="HX12" s="1438"/>
      <c r="HY12" s="1438"/>
      <c r="HZ12" s="1438"/>
      <c r="IA12" s="1438"/>
      <c r="IB12" s="1438"/>
      <c r="IC12" s="1438"/>
      <c r="ID12" s="1438"/>
      <c r="IE12" s="1438"/>
      <c r="IF12" s="1438"/>
      <c r="IG12" s="1438"/>
      <c r="IH12" s="1438"/>
      <c r="II12" s="1438"/>
      <c r="IJ12" s="1438"/>
      <c r="IK12" s="1438"/>
      <c r="IL12" s="1438"/>
      <c r="IM12" s="1438"/>
      <c r="IN12" s="1438"/>
      <c r="IO12" s="1438"/>
      <c r="IP12" s="1438"/>
      <c r="IQ12" s="1438"/>
      <c r="IR12" s="1438"/>
      <c r="IS12" s="1438"/>
      <c r="IT12" s="1438"/>
      <c r="IU12" s="1438"/>
      <c r="IV12" s="1438"/>
    </row>
    <row r="13" spans="1:256" ht="14.25">
      <c r="A13" s="1438"/>
      <c r="B13" s="2129" t="s">
        <v>275</v>
      </c>
      <c r="C13" s="2130">
        <v>2401428</v>
      </c>
      <c r="D13" s="2130">
        <v>34630</v>
      </c>
      <c r="E13" s="2130">
        <v>338369</v>
      </c>
      <c r="F13" s="2130">
        <v>218474</v>
      </c>
      <c r="G13" s="2130" t="s">
        <v>233</v>
      </c>
      <c r="H13" s="2130">
        <v>281545</v>
      </c>
      <c r="I13" s="2137" t="s">
        <v>233</v>
      </c>
      <c r="J13" s="2137"/>
      <c r="K13" s="2138">
        <v>13774</v>
      </c>
      <c r="L13" s="2139"/>
      <c r="M13" s="2133" t="s">
        <v>233</v>
      </c>
      <c r="N13" s="2130">
        <v>6087</v>
      </c>
      <c r="O13" s="2130">
        <v>21187</v>
      </c>
      <c r="P13" s="2130">
        <v>1459957</v>
      </c>
      <c r="Q13" s="2130">
        <v>9865</v>
      </c>
      <c r="R13" s="2130">
        <v>17540</v>
      </c>
      <c r="S13" s="2134">
        <v>1487231</v>
      </c>
      <c r="T13" s="2135">
        <v>80</v>
      </c>
      <c r="U13" s="1438"/>
      <c r="V13" s="1438"/>
      <c r="W13" s="1438"/>
      <c r="X13" s="1438"/>
      <c r="Y13" s="1438"/>
      <c r="Z13" s="1438"/>
      <c r="AA13" s="1438"/>
      <c r="AB13" s="1438"/>
      <c r="AC13" s="1438"/>
      <c r="AD13" s="1438"/>
      <c r="AE13" s="1438"/>
      <c r="AF13" s="1438"/>
      <c r="AG13" s="1438"/>
      <c r="AH13" s="1438"/>
      <c r="AI13" s="1438"/>
      <c r="AJ13" s="1438"/>
      <c r="AK13" s="1438"/>
      <c r="AL13" s="1438"/>
      <c r="AM13" s="1438"/>
      <c r="AN13" s="1438"/>
      <c r="AO13" s="1438"/>
      <c r="AP13" s="1438"/>
      <c r="AQ13" s="1438"/>
      <c r="AR13" s="1438"/>
      <c r="AS13" s="1438"/>
      <c r="AT13" s="1438"/>
      <c r="AU13" s="1438"/>
      <c r="AV13" s="1438"/>
      <c r="AW13" s="1438"/>
      <c r="AX13" s="1438"/>
      <c r="AY13" s="1438"/>
      <c r="AZ13" s="1438"/>
      <c r="BA13" s="1438"/>
      <c r="BB13" s="1438"/>
      <c r="BC13" s="1438"/>
      <c r="BD13" s="1438"/>
      <c r="BE13" s="1438"/>
      <c r="BF13" s="1438"/>
      <c r="BG13" s="1438"/>
      <c r="BH13" s="1438"/>
      <c r="BI13" s="1438"/>
      <c r="BJ13" s="1438"/>
      <c r="BK13" s="1438"/>
      <c r="BL13" s="1438"/>
      <c r="BM13" s="1438"/>
      <c r="BN13" s="1438"/>
      <c r="BO13" s="1438"/>
      <c r="BP13" s="1438"/>
      <c r="BQ13" s="1438"/>
      <c r="BR13" s="1438"/>
      <c r="BS13" s="1438"/>
      <c r="BT13" s="1438"/>
      <c r="BU13" s="1438"/>
      <c r="BV13" s="1438"/>
      <c r="BW13" s="1438"/>
      <c r="BX13" s="1438"/>
      <c r="BY13" s="1438"/>
      <c r="BZ13" s="1438"/>
      <c r="CA13" s="1438"/>
      <c r="CB13" s="1438"/>
      <c r="CC13" s="1438"/>
      <c r="CD13" s="1438"/>
      <c r="CE13" s="1438"/>
      <c r="CF13" s="1438"/>
      <c r="CG13" s="1438"/>
      <c r="CH13" s="1438"/>
      <c r="CI13" s="1438"/>
      <c r="CJ13" s="1438"/>
      <c r="CK13" s="1438"/>
      <c r="CL13" s="1438"/>
      <c r="CM13" s="1438"/>
      <c r="CN13" s="1438"/>
      <c r="CO13" s="1438"/>
      <c r="CP13" s="1438"/>
      <c r="CQ13" s="1438"/>
      <c r="CR13" s="1438"/>
      <c r="CS13" s="1438"/>
      <c r="CT13" s="1438"/>
      <c r="CU13" s="1438"/>
      <c r="CV13" s="1438"/>
      <c r="CW13" s="1438"/>
      <c r="CX13" s="1438"/>
      <c r="CY13" s="1438"/>
      <c r="CZ13" s="1438"/>
      <c r="DA13" s="1438"/>
      <c r="DB13" s="1438"/>
      <c r="DC13" s="1438"/>
      <c r="DD13" s="1438"/>
      <c r="DE13" s="1438"/>
      <c r="DF13" s="1438"/>
      <c r="DG13" s="1438"/>
      <c r="DH13" s="1438"/>
      <c r="DI13" s="1438"/>
      <c r="DJ13" s="1438"/>
      <c r="DK13" s="1438"/>
      <c r="DL13" s="1438"/>
      <c r="DM13" s="1438"/>
      <c r="DN13" s="1438"/>
      <c r="DO13" s="1438"/>
      <c r="DP13" s="1438"/>
      <c r="DQ13" s="1438"/>
      <c r="DR13" s="1438"/>
      <c r="DS13" s="1438"/>
      <c r="DT13" s="1438"/>
      <c r="DU13" s="1438"/>
      <c r="DV13" s="1438"/>
      <c r="DW13" s="1438"/>
      <c r="DX13" s="1438"/>
      <c r="DY13" s="1438"/>
      <c r="DZ13" s="1438"/>
      <c r="EA13" s="1438"/>
      <c r="EB13" s="1438"/>
      <c r="EC13" s="1438"/>
      <c r="ED13" s="1438"/>
      <c r="EE13" s="1438"/>
      <c r="EF13" s="1438"/>
      <c r="EG13" s="1438"/>
      <c r="EH13" s="1438"/>
      <c r="EI13" s="1438"/>
      <c r="EJ13" s="1438"/>
      <c r="EK13" s="1438"/>
      <c r="EL13" s="1438"/>
      <c r="EM13" s="1438"/>
      <c r="EN13" s="1438"/>
      <c r="EO13" s="1438"/>
      <c r="EP13" s="1438"/>
      <c r="EQ13" s="1438"/>
      <c r="ER13" s="1438"/>
      <c r="ES13" s="1438"/>
      <c r="ET13" s="1438"/>
      <c r="EU13" s="1438"/>
      <c r="EV13" s="1438"/>
      <c r="EW13" s="1438"/>
      <c r="EX13" s="1438"/>
      <c r="EY13" s="1438"/>
      <c r="EZ13" s="1438"/>
      <c r="FA13" s="1438"/>
      <c r="FB13" s="1438"/>
      <c r="FC13" s="1438"/>
      <c r="FD13" s="1438"/>
      <c r="FE13" s="1438"/>
      <c r="FF13" s="1438"/>
      <c r="FG13" s="1438"/>
      <c r="FH13" s="1438"/>
      <c r="FI13" s="1438"/>
      <c r="FJ13" s="1438"/>
      <c r="FK13" s="1438"/>
      <c r="FL13" s="1438"/>
      <c r="FM13" s="1438"/>
      <c r="FN13" s="1438"/>
      <c r="FO13" s="1438"/>
      <c r="FP13" s="1438"/>
      <c r="FQ13" s="1438"/>
      <c r="FR13" s="1438"/>
      <c r="FS13" s="1438"/>
      <c r="FT13" s="1438"/>
      <c r="FU13" s="1438"/>
      <c r="FV13" s="1438"/>
      <c r="FW13" s="1438"/>
      <c r="FX13" s="1438"/>
      <c r="FY13" s="1438"/>
      <c r="FZ13" s="1438"/>
      <c r="GA13" s="1438"/>
      <c r="GB13" s="1438"/>
      <c r="GC13" s="1438"/>
      <c r="GD13" s="1438"/>
      <c r="GE13" s="1438"/>
      <c r="GF13" s="1438"/>
      <c r="GG13" s="1438"/>
      <c r="GH13" s="1438"/>
      <c r="GI13" s="1438"/>
      <c r="GJ13" s="1438"/>
      <c r="GK13" s="1438"/>
      <c r="GL13" s="1438"/>
      <c r="GM13" s="1438"/>
      <c r="GN13" s="1438"/>
      <c r="GO13" s="1438"/>
      <c r="GP13" s="1438"/>
      <c r="GQ13" s="1438"/>
      <c r="GR13" s="1438"/>
      <c r="GS13" s="1438"/>
      <c r="GT13" s="1438"/>
      <c r="GU13" s="1438"/>
      <c r="GV13" s="1438"/>
      <c r="GW13" s="1438"/>
      <c r="GX13" s="1438"/>
      <c r="GY13" s="1438"/>
      <c r="GZ13" s="1438"/>
      <c r="HA13" s="1438"/>
      <c r="HB13" s="1438"/>
      <c r="HC13" s="1438"/>
      <c r="HD13" s="1438"/>
      <c r="HE13" s="1438"/>
      <c r="HF13" s="1438"/>
      <c r="HG13" s="1438"/>
      <c r="HH13" s="1438"/>
      <c r="HI13" s="1438"/>
      <c r="HJ13" s="1438"/>
      <c r="HK13" s="1438"/>
      <c r="HL13" s="1438"/>
      <c r="HM13" s="1438"/>
      <c r="HN13" s="1438"/>
      <c r="HO13" s="1438"/>
      <c r="HP13" s="1438"/>
      <c r="HQ13" s="1438"/>
      <c r="HR13" s="1438"/>
      <c r="HS13" s="1438"/>
      <c r="HT13" s="1438"/>
      <c r="HU13" s="1438"/>
      <c r="HV13" s="1438"/>
      <c r="HW13" s="1438"/>
      <c r="HX13" s="1438"/>
      <c r="HY13" s="1438"/>
      <c r="HZ13" s="1438"/>
      <c r="IA13" s="1438"/>
      <c r="IB13" s="1438"/>
      <c r="IC13" s="1438"/>
      <c r="ID13" s="1438"/>
      <c r="IE13" s="1438"/>
      <c r="IF13" s="1438"/>
      <c r="IG13" s="1438"/>
      <c r="IH13" s="1438"/>
      <c r="II13" s="1438"/>
      <c r="IJ13" s="1438"/>
      <c r="IK13" s="1438"/>
      <c r="IL13" s="1438"/>
      <c r="IM13" s="1438"/>
      <c r="IN13" s="1438"/>
      <c r="IO13" s="1438"/>
      <c r="IP13" s="1438"/>
      <c r="IQ13" s="1438"/>
      <c r="IR13" s="1438"/>
      <c r="IS13" s="1438"/>
      <c r="IT13" s="1438"/>
      <c r="IU13" s="1438"/>
      <c r="IV13" s="1438"/>
    </row>
    <row r="14" spans="1:256" ht="14.25">
      <c r="A14" s="1438"/>
      <c r="B14" s="2129" t="s">
        <v>280</v>
      </c>
      <c r="C14" s="2130">
        <v>2504900</v>
      </c>
      <c r="D14" s="2130">
        <v>36344</v>
      </c>
      <c r="E14" s="2130">
        <v>364425</v>
      </c>
      <c r="F14" s="2130">
        <v>246121</v>
      </c>
      <c r="G14" s="2130" t="s">
        <v>233</v>
      </c>
      <c r="H14" s="2130">
        <v>314352</v>
      </c>
      <c r="I14" s="2137" t="s">
        <v>233</v>
      </c>
      <c r="J14" s="2137"/>
      <c r="K14" s="2138">
        <v>15451</v>
      </c>
      <c r="L14" s="2139"/>
      <c r="M14" s="2133" t="s">
        <v>233</v>
      </c>
      <c r="N14" s="2130">
        <v>6126</v>
      </c>
      <c r="O14" s="2130">
        <v>22493</v>
      </c>
      <c r="P14" s="2130">
        <v>1473409</v>
      </c>
      <c r="Q14" s="2130">
        <v>12647</v>
      </c>
      <c r="R14" s="2130">
        <v>13533</v>
      </c>
      <c r="S14" s="2134">
        <v>1502028</v>
      </c>
      <c r="T14" s="2135">
        <v>85</v>
      </c>
      <c r="U14" s="1438"/>
      <c r="V14" s="1438"/>
      <c r="W14" s="1438"/>
      <c r="X14" s="1438"/>
      <c r="Y14" s="1438"/>
      <c r="Z14" s="1438"/>
      <c r="AA14" s="1438"/>
      <c r="AB14" s="1438"/>
      <c r="AC14" s="1438"/>
      <c r="AD14" s="1438"/>
      <c r="AE14" s="1438"/>
      <c r="AF14" s="1438"/>
      <c r="AG14" s="1438"/>
      <c r="AH14" s="1438"/>
      <c r="AI14" s="1438"/>
      <c r="AJ14" s="1438"/>
      <c r="AK14" s="1438"/>
      <c r="AL14" s="1438"/>
      <c r="AM14" s="1438"/>
      <c r="AN14" s="1438"/>
      <c r="AO14" s="1438"/>
      <c r="AP14" s="1438"/>
      <c r="AQ14" s="1438"/>
      <c r="AR14" s="1438"/>
      <c r="AS14" s="1438"/>
      <c r="AT14" s="1438"/>
      <c r="AU14" s="1438"/>
      <c r="AV14" s="1438"/>
      <c r="AW14" s="1438"/>
      <c r="AX14" s="1438"/>
      <c r="AY14" s="1438"/>
      <c r="AZ14" s="1438"/>
      <c r="BA14" s="1438"/>
      <c r="BB14" s="1438"/>
      <c r="BC14" s="1438"/>
      <c r="BD14" s="1438"/>
      <c r="BE14" s="1438"/>
      <c r="BF14" s="1438"/>
      <c r="BG14" s="1438"/>
      <c r="BH14" s="1438"/>
      <c r="BI14" s="1438"/>
      <c r="BJ14" s="1438"/>
      <c r="BK14" s="1438"/>
      <c r="BL14" s="1438"/>
      <c r="BM14" s="1438"/>
      <c r="BN14" s="1438"/>
      <c r="BO14" s="1438"/>
      <c r="BP14" s="1438"/>
      <c r="BQ14" s="1438"/>
      <c r="BR14" s="1438"/>
      <c r="BS14" s="1438"/>
      <c r="BT14" s="1438"/>
      <c r="BU14" s="1438"/>
      <c r="BV14" s="1438"/>
      <c r="BW14" s="1438"/>
      <c r="BX14" s="1438"/>
      <c r="BY14" s="1438"/>
      <c r="BZ14" s="1438"/>
      <c r="CA14" s="1438"/>
      <c r="CB14" s="1438"/>
      <c r="CC14" s="1438"/>
      <c r="CD14" s="1438"/>
      <c r="CE14" s="1438"/>
      <c r="CF14" s="1438"/>
      <c r="CG14" s="1438"/>
      <c r="CH14" s="1438"/>
      <c r="CI14" s="1438"/>
      <c r="CJ14" s="1438"/>
      <c r="CK14" s="1438"/>
      <c r="CL14" s="1438"/>
      <c r="CM14" s="1438"/>
      <c r="CN14" s="1438"/>
      <c r="CO14" s="1438"/>
      <c r="CP14" s="1438"/>
      <c r="CQ14" s="1438"/>
      <c r="CR14" s="1438"/>
      <c r="CS14" s="1438"/>
      <c r="CT14" s="1438"/>
      <c r="CU14" s="1438"/>
      <c r="CV14" s="1438"/>
      <c r="CW14" s="1438"/>
      <c r="CX14" s="1438"/>
      <c r="CY14" s="1438"/>
      <c r="CZ14" s="1438"/>
      <c r="DA14" s="1438"/>
      <c r="DB14" s="1438"/>
      <c r="DC14" s="1438"/>
      <c r="DD14" s="1438"/>
      <c r="DE14" s="1438"/>
      <c r="DF14" s="1438"/>
      <c r="DG14" s="1438"/>
      <c r="DH14" s="1438"/>
      <c r="DI14" s="1438"/>
      <c r="DJ14" s="1438"/>
      <c r="DK14" s="1438"/>
      <c r="DL14" s="1438"/>
      <c r="DM14" s="1438"/>
      <c r="DN14" s="1438"/>
      <c r="DO14" s="1438"/>
      <c r="DP14" s="1438"/>
      <c r="DQ14" s="1438"/>
      <c r="DR14" s="1438"/>
      <c r="DS14" s="1438"/>
      <c r="DT14" s="1438"/>
      <c r="DU14" s="1438"/>
      <c r="DV14" s="1438"/>
      <c r="DW14" s="1438"/>
      <c r="DX14" s="1438"/>
      <c r="DY14" s="1438"/>
      <c r="DZ14" s="1438"/>
      <c r="EA14" s="1438"/>
      <c r="EB14" s="1438"/>
      <c r="EC14" s="1438"/>
      <c r="ED14" s="1438"/>
      <c r="EE14" s="1438"/>
      <c r="EF14" s="1438"/>
      <c r="EG14" s="1438"/>
      <c r="EH14" s="1438"/>
      <c r="EI14" s="1438"/>
      <c r="EJ14" s="1438"/>
      <c r="EK14" s="1438"/>
      <c r="EL14" s="1438"/>
      <c r="EM14" s="1438"/>
      <c r="EN14" s="1438"/>
      <c r="EO14" s="1438"/>
      <c r="EP14" s="1438"/>
      <c r="EQ14" s="1438"/>
      <c r="ER14" s="1438"/>
      <c r="ES14" s="1438"/>
      <c r="ET14" s="1438"/>
      <c r="EU14" s="1438"/>
      <c r="EV14" s="1438"/>
      <c r="EW14" s="1438"/>
      <c r="EX14" s="1438"/>
      <c r="EY14" s="1438"/>
      <c r="EZ14" s="1438"/>
      <c r="FA14" s="1438"/>
      <c r="FB14" s="1438"/>
      <c r="FC14" s="1438"/>
      <c r="FD14" s="1438"/>
      <c r="FE14" s="1438"/>
      <c r="FF14" s="1438"/>
      <c r="FG14" s="1438"/>
      <c r="FH14" s="1438"/>
      <c r="FI14" s="1438"/>
      <c r="FJ14" s="1438"/>
      <c r="FK14" s="1438"/>
      <c r="FL14" s="1438"/>
      <c r="FM14" s="1438"/>
      <c r="FN14" s="1438"/>
      <c r="FO14" s="1438"/>
      <c r="FP14" s="1438"/>
      <c r="FQ14" s="1438"/>
      <c r="FR14" s="1438"/>
      <c r="FS14" s="1438"/>
      <c r="FT14" s="1438"/>
      <c r="FU14" s="1438"/>
      <c r="FV14" s="1438"/>
      <c r="FW14" s="1438"/>
      <c r="FX14" s="1438"/>
      <c r="FY14" s="1438"/>
      <c r="FZ14" s="1438"/>
      <c r="GA14" s="1438"/>
      <c r="GB14" s="1438"/>
      <c r="GC14" s="1438"/>
      <c r="GD14" s="1438"/>
      <c r="GE14" s="1438"/>
      <c r="GF14" s="1438"/>
      <c r="GG14" s="1438"/>
      <c r="GH14" s="1438"/>
      <c r="GI14" s="1438"/>
      <c r="GJ14" s="1438"/>
      <c r="GK14" s="1438"/>
      <c r="GL14" s="1438"/>
      <c r="GM14" s="1438"/>
      <c r="GN14" s="1438"/>
      <c r="GO14" s="1438"/>
      <c r="GP14" s="1438"/>
      <c r="GQ14" s="1438"/>
      <c r="GR14" s="1438"/>
      <c r="GS14" s="1438"/>
      <c r="GT14" s="1438"/>
      <c r="GU14" s="1438"/>
      <c r="GV14" s="1438"/>
      <c r="GW14" s="1438"/>
      <c r="GX14" s="1438"/>
      <c r="GY14" s="1438"/>
      <c r="GZ14" s="1438"/>
      <c r="HA14" s="1438"/>
      <c r="HB14" s="1438"/>
      <c r="HC14" s="1438"/>
      <c r="HD14" s="1438"/>
      <c r="HE14" s="1438"/>
      <c r="HF14" s="1438"/>
      <c r="HG14" s="1438"/>
      <c r="HH14" s="1438"/>
      <c r="HI14" s="1438"/>
      <c r="HJ14" s="1438"/>
      <c r="HK14" s="1438"/>
      <c r="HL14" s="1438"/>
      <c r="HM14" s="1438"/>
      <c r="HN14" s="1438"/>
      <c r="HO14" s="1438"/>
      <c r="HP14" s="1438"/>
      <c r="HQ14" s="1438"/>
      <c r="HR14" s="1438"/>
      <c r="HS14" s="1438"/>
      <c r="HT14" s="1438"/>
      <c r="HU14" s="1438"/>
      <c r="HV14" s="1438"/>
      <c r="HW14" s="1438"/>
      <c r="HX14" s="1438"/>
      <c r="HY14" s="1438"/>
      <c r="HZ14" s="1438"/>
      <c r="IA14" s="1438"/>
      <c r="IB14" s="1438"/>
      <c r="IC14" s="1438"/>
      <c r="ID14" s="1438"/>
      <c r="IE14" s="1438"/>
      <c r="IF14" s="1438"/>
      <c r="IG14" s="1438"/>
      <c r="IH14" s="1438"/>
      <c r="II14" s="1438"/>
      <c r="IJ14" s="1438"/>
      <c r="IK14" s="1438"/>
      <c r="IL14" s="1438"/>
      <c r="IM14" s="1438"/>
      <c r="IN14" s="1438"/>
      <c r="IO14" s="1438"/>
      <c r="IP14" s="1438"/>
      <c r="IQ14" s="1438"/>
      <c r="IR14" s="1438"/>
      <c r="IS14" s="1438"/>
      <c r="IT14" s="1438"/>
      <c r="IU14" s="1438"/>
      <c r="IV14" s="1438"/>
    </row>
    <row r="15" spans="1:256" ht="14.25">
      <c r="A15" s="1438"/>
      <c r="B15" s="2140" t="s">
        <v>871</v>
      </c>
      <c r="C15" s="2130">
        <v>2562563</v>
      </c>
      <c r="D15" s="2130">
        <v>35752</v>
      </c>
      <c r="E15" s="2130">
        <v>377276</v>
      </c>
      <c r="F15" s="2130">
        <v>255845</v>
      </c>
      <c r="G15" s="2130" t="s">
        <v>233</v>
      </c>
      <c r="H15" s="2130">
        <v>328463</v>
      </c>
      <c r="I15" s="2137" t="s">
        <v>233</v>
      </c>
      <c r="J15" s="2137"/>
      <c r="K15" s="2138">
        <v>21096</v>
      </c>
      <c r="L15" s="2141"/>
      <c r="M15" s="2133" t="s">
        <v>233</v>
      </c>
      <c r="N15" s="2130">
        <v>5981</v>
      </c>
      <c r="O15" s="2130">
        <v>24376</v>
      </c>
      <c r="P15" s="2130">
        <v>1486071</v>
      </c>
      <c r="Q15" s="2130">
        <v>17035</v>
      </c>
      <c r="R15" s="2130">
        <v>10668</v>
      </c>
      <c r="S15" s="2134">
        <v>1516428</v>
      </c>
      <c r="T15" s="2135">
        <v>90</v>
      </c>
      <c r="U15" s="1438"/>
      <c r="V15" s="1438"/>
      <c r="W15" s="1438"/>
      <c r="X15" s="1438"/>
      <c r="Y15" s="1438"/>
      <c r="Z15" s="1438"/>
      <c r="AA15" s="1438"/>
      <c r="AB15" s="1438"/>
      <c r="AC15" s="1438"/>
      <c r="AD15" s="1438"/>
      <c r="AE15" s="1438"/>
      <c r="AF15" s="1438"/>
      <c r="AG15" s="1438"/>
      <c r="AH15" s="1438"/>
      <c r="AI15" s="1438"/>
      <c r="AJ15" s="1438"/>
      <c r="AK15" s="1438"/>
      <c r="AL15" s="1438"/>
      <c r="AM15" s="1438"/>
      <c r="AN15" s="1438"/>
      <c r="AO15" s="1438"/>
      <c r="AP15" s="1438"/>
      <c r="AQ15" s="1438"/>
      <c r="AR15" s="1438"/>
      <c r="AS15" s="1438"/>
      <c r="AT15" s="1438"/>
      <c r="AU15" s="1438"/>
      <c r="AV15" s="1438"/>
      <c r="AW15" s="1438"/>
      <c r="AX15" s="1438"/>
      <c r="AY15" s="1438"/>
      <c r="AZ15" s="1438"/>
      <c r="BA15" s="1438"/>
      <c r="BB15" s="1438"/>
      <c r="BC15" s="1438"/>
      <c r="BD15" s="1438"/>
      <c r="BE15" s="1438"/>
      <c r="BF15" s="1438"/>
      <c r="BG15" s="1438"/>
      <c r="BH15" s="1438"/>
      <c r="BI15" s="1438"/>
      <c r="BJ15" s="1438"/>
      <c r="BK15" s="1438"/>
      <c r="BL15" s="1438"/>
      <c r="BM15" s="1438"/>
      <c r="BN15" s="1438"/>
      <c r="BO15" s="1438"/>
      <c r="BP15" s="1438"/>
      <c r="BQ15" s="1438"/>
      <c r="BR15" s="1438"/>
      <c r="BS15" s="1438"/>
      <c r="BT15" s="1438"/>
      <c r="BU15" s="1438"/>
      <c r="BV15" s="1438"/>
      <c r="BW15" s="1438"/>
      <c r="BX15" s="1438"/>
      <c r="BY15" s="1438"/>
      <c r="BZ15" s="1438"/>
      <c r="CA15" s="1438"/>
      <c r="CB15" s="1438"/>
      <c r="CC15" s="1438"/>
      <c r="CD15" s="1438"/>
      <c r="CE15" s="1438"/>
      <c r="CF15" s="1438"/>
      <c r="CG15" s="1438"/>
      <c r="CH15" s="1438"/>
      <c r="CI15" s="1438"/>
      <c r="CJ15" s="1438"/>
      <c r="CK15" s="1438"/>
      <c r="CL15" s="1438"/>
      <c r="CM15" s="1438"/>
      <c r="CN15" s="1438"/>
      <c r="CO15" s="1438"/>
      <c r="CP15" s="1438"/>
      <c r="CQ15" s="1438"/>
      <c r="CR15" s="1438"/>
      <c r="CS15" s="1438"/>
      <c r="CT15" s="1438"/>
      <c r="CU15" s="1438"/>
      <c r="CV15" s="1438"/>
      <c r="CW15" s="1438"/>
      <c r="CX15" s="1438"/>
      <c r="CY15" s="1438"/>
      <c r="CZ15" s="1438"/>
      <c r="DA15" s="1438"/>
      <c r="DB15" s="1438"/>
      <c r="DC15" s="1438"/>
      <c r="DD15" s="1438"/>
      <c r="DE15" s="1438"/>
      <c r="DF15" s="1438"/>
      <c r="DG15" s="1438"/>
      <c r="DH15" s="1438"/>
      <c r="DI15" s="1438"/>
      <c r="DJ15" s="1438"/>
      <c r="DK15" s="1438"/>
      <c r="DL15" s="1438"/>
      <c r="DM15" s="1438"/>
      <c r="DN15" s="1438"/>
      <c r="DO15" s="1438"/>
      <c r="DP15" s="1438"/>
      <c r="DQ15" s="1438"/>
      <c r="DR15" s="1438"/>
      <c r="DS15" s="1438"/>
      <c r="DT15" s="1438"/>
      <c r="DU15" s="1438"/>
      <c r="DV15" s="1438"/>
      <c r="DW15" s="1438"/>
      <c r="DX15" s="1438"/>
      <c r="DY15" s="1438"/>
      <c r="DZ15" s="1438"/>
      <c r="EA15" s="1438"/>
      <c r="EB15" s="1438"/>
      <c r="EC15" s="1438"/>
      <c r="ED15" s="1438"/>
      <c r="EE15" s="1438"/>
      <c r="EF15" s="1438"/>
      <c r="EG15" s="1438"/>
      <c r="EH15" s="1438"/>
      <c r="EI15" s="1438"/>
      <c r="EJ15" s="1438"/>
      <c r="EK15" s="1438"/>
      <c r="EL15" s="1438"/>
      <c r="EM15" s="1438"/>
      <c r="EN15" s="1438"/>
      <c r="EO15" s="1438"/>
      <c r="EP15" s="1438"/>
      <c r="EQ15" s="1438"/>
      <c r="ER15" s="1438"/>
      <c r="ES15" s="1438"/>
      <c r="ET15" s="1438"/>
      <c r="EU15" s="1438"/>
      <c r="EV15" s="1438"/>
      <c r="EW15" s="1438"/>
      <c r="EX15" s="1438"/>
      <c r="EY15" s="1438"/>
      <c r="EZ15" s="1438"/>
      <c r="FA15" s="1438"/>
      <c r="FB15" s="1438"/>
      <c r="FC15" s="1438"/>
      <c r="FD15" s="1438"/>
      <c r="FE15" s="1438"/>
      <c r="FF15" s="1438"/>
      <c r="FG15" s="1438"/>
      <c r="FH15" s="1438"/>
      <c r="FI15" s="1438"/>
      <c r="FJ15" s="1438"/>
      <c r="FK15" s="1438"/>
      <c r="FL15" s="1438"/>
      <c r="FM15" s="1438"/>
      <c r="FN15" s="1438"/>
      <c r="FO15" s="1438"/>
      <c r="FP15" s="1438"/>
      <c r="FQ15" s="1438"/>
      <c r="FR15" s="1438"/>
      <c r="FS15" s="1438"/>
      <c r="FT15" s="1438"/>
      <c r="FU15" s="1438"/>
      <c r="FV15" s="1438"/>
      <c r="FW15" s="1438"/>
      <c r="FX15" s="1438"/>
      <c r="FY15" s="1438"/>
      <c r="FZ15" s="1438"/>
      <c r="GA15" s="1438"/>
      <c r="GB15" s="1438"/>
      <c r="GC15" s="1438"/>
      <c r="GD15" s="1438"/>
      <c r="GE15" s="1438"/>
      <c r="GF15" s="1438"/>
      <c r="GG15" s="1438"/>
      <c r="GH15" s="1438"/>
      <c r="GI15" s="1438"/>
      <c r="GJ15" s="1438"/>
      <c r="GK15" s="1438"/>
      <c r="GL15" s="1438"/>
      <c r="GM15" s="1438"/>
      <c r="GN15" s="1438"/>
      <c r="GO15" s="1438"/>
      <c r="GP15" s="1438"/>
      <c r="GQ15" s="1438"/>
      <c r="GR15" s="1438"/>
      <c r="GS15" s="1438"/>
      <c r="GT15" s="1438"/>
      <c r="GU15" s="1438"/>
      <c r="GV15" s="1438"/>
      <c r="GW15" s="1438"/>
      <c r="GX15" s="1438"/>
      <c r="GY15" s="1438"/>
      <c r="GZ15" s="1438"/>
      <c r="HA15" s="1438"/>
      <c r="HB15" s="1438"/>
      <c r="HC15" s="1438"/>
      <c r="HD15" s="1438"/>
      <c r="HE15" s="1438"/>
      <c r="HF15" s="1438"/>
      <c r="HG15" s="1438"/>
      <c r="HH15" s="1438"/>
      <c r="HI15" s="1438"/>
      <c r="HJ15" s="1438"/>
      <c r="HK15" s="1438"/>
      <c r="HL15" s="1438"/>
      <c r="HM15" s="1438"/>
      <c r="HN15" s="1438"/>
      <c r="HO15" s="1438"/>
      <c r="HP15" s="1438"/>
      <c r="HQ15" s="1438"/>
      <c r="HR15" s="1438"/>
      <c r="HS15" s="1438"/>
      <c r="HT15" s="1438"/>
      <c r="HU15" s="1438"/>
      <c r="HV15" s="1438"/>
      <c r="HW15" s="1438"/>
      <c r="HX15" s="1438"/>
      <c r="HY15" s="1438"/>
      <c r="HZ15" s="1438"/>
      <c r="IA15" s="1438"/>
      <c r="IB15" s="1438"/>
      <c r="IC15" s="1438"/>
      <c r="ID15" s="1438"/>
      <c r="IE15" s="1438"/>
      <c r="IF15" s="1438"/>
      <c r="IG15" s="1438"/>
      <c r="IH15" s="1438"/>
      <c r="II15" s="1438"/>
      <c r="IJ15" s="1438"/>
      <c r="IK15" s="1438"/>
      <c r="IL15" s="1438"/>
      <c r="IM15" s="1438"/>
      <c r="IN15" s="1438"/>
      <c r="IO15" s="1438"/>
      <c r="IP15" s="1438"/>
      <c r="IQ15" s="1438"/>
      <c r="IR15" s="1438"/>
      <c r="IS15" s="1438"/>
      <c r="IT15" s="1438"/>
      <c r="IU15" s="1438"/>
      <c r="IV15" s="1438"/>
    </row>
    <row r="16" spans="1:256" ht="14.25">
      <c r="A16" s="1438"/>
      <c r="B16" s="2129" t="s">
        <v>357</v>
      </c>
      <c r="C16" s="2130">
        <v>2583048.0549999997</v>
      </c>
      <c r="D16" s="2130">
        <v>39577.26</v>
      </c>
      <c r="E16" s="2130">
        <v>385790.391</v>
      </c>
      <c r="F16" s="2130">
        <v>262776.89</v>
      </c>
      <c r="G16" s="2130" t="s">
        <v>233</v>
      </c>
      <c r="H16" s="2130">
        <v>328623.45299999998</v>
      </c>
      <c r="I16" s="2137" t="s">
        <v>233</v>
      </c>
      <c r="J16" s="2137"/>
      <c r="K16" s="2138">
        <v>17224.812999999998</v>
      </c>
      <c r="L16" s="2139"/>
      <c r="M16" s="2133" t="s">
        <v>233</v>
      </c>
      <c r="N16" s="2130">
        <v>6284</v>
      </c>
      <c r="O16" s="2130">
        <v>23256.343000000001</v>
      </c>
      <c r="P16" s="2130">
        <v>1486407.1129999999</v>
      </c>
      <c r="Q16" s="2130">
        <v>19632.292000000001</v>
      </c>
      <c r="R16" s="2130">
        <v>13475.5</v>
      </c>
      <c r="S16" s="2134">
        <v>1515947.456</v>
      </c>
      <c r="T16" s="2135">
        <v>95</v>
      </c>
      <c r="U16" s="1438"/>
      <c r="V16" s="1438"/>
      <c r="W16" s="1438"/>
      <c r="X16" s="1438"/>
      <c r="Y16" s="1438"/>
      <c r="Z16" s="1438"/>
      <c r="AA16" s="1438"/>
      <c r="AB16" s="1438"/>
      <c r="AC16" s="1438"/>
      <c r="AD16" s="1438"/>
      <c r="AE16" s="1438"/>
      <c r="AF16" s="1438"/>
      <c r="AG16" s="1438"/>
      <c r="AH16" s="1438"/>
      <c r="AI16" s="1438"/>
      <c r="AJ16" s="1438"/>
      <c r="AK16" s="1438"/>
      <c r="AL16" s="1438"/>
      <c r="AM16" s="1438"/>
      <c r="AN16" s="1438"/>
      <c r="AO16" s="1438"/>
      <c r="AP16" s="1438"/>
      <c r="AQ16" s="1438"/>
      <c r="AR16" s="1438"/>
      <c r="AS16" s="1438"/>
      <c r="AT16" s="1438"/>
      <c r="AU16" s="1438"/>
      <c r="AV16" s="1438"/>
      <c r="AW16" s="1438"/>
      <c r="AX16" s="1438"/>
      <c r="AY16" s="1438"/>
      <c r="AZ16" s="1438"/>
      <c r="BA16" s="1438"/>
      <c r="BB16" s="1438"/>
      <c r="BC16" s="1438"/>
      <c r="BD16" s="1438"/>
      <c r="BE16" s="1438"/>
      <c r="BF16" s="1438"/>
      <c r="BG16" s="1438"/>
      <c r="BH16" s="1438"/>
      <c r="BI16" s="1438"/>
      <c r="BJ16" s="1438"/>
      <c r="BK16" s="1438"/>
      <c r="BL16" s="1438"/>
      <c r="BM16" s="1438"/>
      <c r="BN16" s="1438"/>
      <c r="BO16" s="1438"/>
      <c r="BP16" s="1438"/>
      <c r="BQ16" s="1438"/>
      <c r="BR16" s="1438"/>
      <c r="BS16" s="1438"/>
      <c r="BT16" s="1438"/>
      <c r="BU16" s="1438"/>
      <c r="BV16" s="1438"/>
      <c r="BW16" s="1438"/>
      <c r="BX16" s="1438"/>
      <c r="BY16" s="1438"/>
      <c r="BZ16" s="1438"/>
      <c r="CA16" s="1438"/>
      <c r="CB16" s="1438"/>
      <c r="CC16" s="1438"/>
      <c r="CD16" s="1438"/>
      <c r="CE16" s="1438"/>
      <c r="CF16" s="1438"/>
      <c r="CG16" s="1438"/>
      <c r="CH16" s="1438"/>
      <c r="CI16" s="1438"/>
      <c r="CJ16" s="1438"/>
      <c r="CK16" s="1438"/>
      <c r="CL16" s="1438"/>
      <c r="CM16" s="1438"/>
      <c r="CN16" s="1438"/>
      <c r="CO16" s="1438"/>
      <c r="CP16" s="1438"/>
      <c r="CQ16" s="1438"/>
      <c r="CR16" s="1438"/>
      <c r="CS16" s="1438"/>
      <c r="CT16" s="1438"/>
      <c r="CU16" s="1438"/>
      <c r="CV16" s="1438"/>
      <c r="CW16" s="1438"/>
      <c r="CX16" s="1438"/>
      <c r="CY16" s="1438"/>
      <c r="CZ16" s="1438"/>
      <c r="DA16" s="1438"/>
      <c r="DB16" s="1438"/>
      <c r="DC16" s="1438"/>
      <c r="DD16" s="1438"/>
      <c r="DE16" s="1438"/>
      <c r="DF16" s="1438"/>
      <c r="DG16" s="1438"/>
      <c r="DH16" s="1438"/>
      <c r="DI16" s="1438"/>
      <c r="DJ16" s="1438"/>
      <c r="DK16" s="1438"/>
      <c r="DL16" s="1438"/>
      <c r="DM16" s="1438"/>
      <c r="DN16" s="1438"/>
      <c r="DO16" s="1438"/>
      <c r="DP16" s="1438"/>
      <c r="DQ16" s="1438"/>
      <c r="DR16" s="1438"/>
      <c r="DS16" s="1438"/>
      <c r="DT16" s="1438"/>
      <c r="DU16" s="1438"/>
      <c r="DV16" s="1438"/>
      <c r="DW16" s="1438"/>
      <c r="DX16" s="1438"/>
      <c r="DY16" s="1438"/>
      <c r="DZ16" s="1438"/>
      <c r="EA16" s="1438"/>
      <c r="EB16" s="1438"/>
      <c r="EC16" s="1438"/>
      <c r="ED16" s="1438"/>
      <c r="EE16" s="1438"/>
      <c r="EF16" s="1438"/>
      <c r="EG16" s="1438"/>
      <c r="EH16" s="1438"/>
      <c r="EI16" s="1438"/>
      <c r="EJ16" s="1438"/>
      <c r="EK16" s="1438"/>
      <c r="EL16" s="1438"/>
      <c r="EM16" s="1438"/>
      <c r="EN16" s="1438"/>
      <c r="EO16" s="1438"/>
      <c r="EP16" s="1438"/>
      <c r="EQ16" s="1438"/>
      <c r="ER16" s="1438"/>
      <c r="ES16" s="1438"/>
      <c r="ET16" s="1438"/>
      <c r="EU16" s="1438"/>
      <c r="EV16" s="1438"/>
      <c r="EW16" s="1438"/>
      <c r="EX16" s="1438"/>
      <c r="EY16" s="1438"/>
      <c r="EZ16" s="1438"/>
      <c r="FA16" s="1438"/>
      <c r="FB16" s="1438"/>
      <c r="FC16" s="1438"/>
      <c r="FD16" s="1438"/>
      <c r="FE16" s="1438"/>
      <c r="FF16" s="1438"/>
      <c r="FG16" s="1438"/>
      <c r="FH16" s="1438"/>
      <c r="FI16" s="1438"/>
      <c r="FJ16" s="1438"/>
      <c r="FK16" s="1438"/>
      <c r="FL16" s="1438"/>
      <c r="FM16" s="1438"/>
      <c r="FN16" s="1438"/>
      <c r="FO16" s="1438"/>
      <c r="FP16" s="1438"/>
      <c r="FQ16" s="1438"/>
      <c r="FR16" s="1438"/>
      <c r="FS16" s="1438"/>
      <c r="FT16" s="1438"/>
      <c r="FU16" s="1438"/>
      <c r="FV16" s="1438"/>
      <c r="FW16" s="1438"/>
      <c r="FX16" s="1438"/>
      <c r="FY16" s="1438"/>
      <c r="FZ16" s="1438"/>
      <c r="GA16" s="1438"/>
      <c r="GB16" s="1438"/>
      <c r="GC16" s="1438"/>
      <c r="GD16" s="1438"/>
      <c r="GE16" s="1438"/>
      <c r="GF16" s="1438"/>
      <c r="GG16" s="1438"/>
      <c r="GH16" s="1438"/>
      <c r="GI16" s="1438"/>
      <c r="GJ16" s="1438"/>
      <c r="GK16" s="1438"/>
      <c r="GL16" s="1438"/>
      <c r="GM16" s="1438"/>
      <c r="GN16" s="1438"/>
      <c r="GO16" s="1438"/>
      <c r="GP16" s="1438"/>
      <c r="GQ16" s="1438"/>
      <c r="GR16" s="1438"/>
      <c r="GS16" s="1438"/>
      <c r="GT16" s="1438"/>
      <c r="GU16" s="1438"/>
      <c r="GV16" s="1438"/>
      <c r="GW16" s="1438"/>
      <c r="GX16" s="1438"/>
      <c r="GY16" s="1438"/>
      <c r="GZ16" s="1438"/>
      <c r="HA16" s="1438"/>
      <c r="HB16" s="1438"/>
      <c r="HC16" s="1438"/>
      <c r="HD16" s="1438"/>
      <c r="HE16" s="1438"/>
      <c r="HF16" s="1438"/>
      <c r="HG16" s="1438"/>
      <c r="HH16" s="1438"/>
      <c r="HI16" s="1438"/>
      <c r="HJ16" s="1438"/>
      <c r="HK16" s="1438"/>
      <c r="HL16" s="1438"/>
      <c r="HM16" s="1438"/>
      <c r="HN16" s="1438"/>
      <c r="HO16" s="1438"/>
      <c r="HP16" s="1438"/>
      <c r="HQ16" s="1438"/>
      <c r="HR16" s="1438"/>
      <c r="HS16" s="1438"/>
      <c r="HT16" s="1438"/>
      <c r="HU16" s="1438"/>
      <c r="HV16" s="1438"/>
      <c r="HW16" s="1438"/>
      <c r="HX16" s="1438"/>
      <c r="HY16" s="1438"/>
      <c r="HZ16" s="1438"/>
      <c r="IA16" s="1438"/>
      <c r="IB16" s="1438"/>
      <c r="IC16" s="1438"/>
      <c r="ID16" s="1438"/>
      <c r="IE16" s="1438"/>
      <c r="IF16" s="1438"/>
      <c r="IG16" s="1438"/>
      <c r="IH16" s="1438"/>
      <c r="II16" s="1438"/>
      <c r="IJ16" s="1438"/>
      <c r="IK16" s="1438"/>
      <c r="IL16" s="1438"/>
      <c r="IM16" s="1438"/>
      <c r="IN16" s="1438"/>
      <c r="IO16" s="1438"/>
      <c r="IP16" s="1438"/>
      <c r="IQ16" s="1438"/>
      <c r="IR16" s="1438"/>
      <c r="IS16" s="1438"/>
      <c r="IT16" s="1438"/>
      <c r="IU16" s="1438"/>
      <c r="IV16" s="1438"/>
    </row>
    <row r="17" spans="1:256" ht="14.25">
      <c r="A17" s="1438"/>
      <c r="B17" s="2129" t="s">
        <v>876</v>
      </c>
      <c r="C17" s="2130">
        <v>2600905.8980000005</v>
      </c>
      <c r="D17" s="2130">
        <v>38125.077000000005</v>
      </c>
      <c r="E17" s="2130">
        <v>386960.79900000006</v>
      </c>
      <c r="F17" s="2130">
        <v>265386.76399999997</v>
      </c>
      <c r="G17" s="2130" t="s">
        <v>233</v>
      </c>
      <c r="H17" s="2130">
        <v>333107.50800000003</v>
      </c>
      <c r="I17" s="2137">
        <v>115.059</v>
      </c>
      <c r="J17" s="2137"/>
      <c r="K17" s="2138">
        <v>18430.973999999998</v>
      </c>
      <c r="L17" s="2142"/>
      <c r="M17" s="2133" t="s">
        <v>233</v>
      </c>
      <c r="N17" s="2130">
        <v>6307.1670000000004</v>
      </c>
      <c r="O17" s="2130">
        <v>21864.411</v>
      </c>
      <c r="P17" s="2130">
        <v>1500170.2950000002</v>
      </c>
      <c r="Q17" s="2130">
        <v>20521.107</v>
      </c>
      <c r="R17" s="2137">
        <v>9916.7369999999992</v>
      </c>
      <c r="S17" s="2143">
        <v>1528342</v>
      </c>
      <c r="T17" s="2135" t="s">
        <v>877</v>
      </c>
      <c r="U17" s="1438"/>
      <c r="V17" s="1438"/>
      <c r="W17" s="1438"/>
      <c r="X17" s="1438"/>
      <c r="Y17" s="1438"/>
      <c r="Z17" s="1438"/>
      <c r="AA17" s="1438"/>
      <c r="AB17" s="1438"/>
      <c r="AC17" s="1438"/>
      <c r="AD17" s="1438"/>
      <c r="AE17" s="1438"/>
      <c r="AF17" s="1438"/>
      <c r="AG17" s="1438"/>
      <c r="AH17" s="1438"/>
      <c r="AI17" s="1438"/>
      <c r="AJ17" s="1438"/>
      <c r="AK17" s="1438"/>
      <c r="AL17" s="1438"/>
      <c r="AM17" s="1438"/>
      <c r="AN17" s="1438"/>
      <c r="AO17" s="1438"/>
      <c r="AP17" s="1438"/>
      <c r="AQ17" s="1438"/>
      <c r="AR17" s="1438"/>
      <c r="AS17" s="1438"/>
      <c r="AT17" s="1438"/>
      <c r="AU17" s="1438"/>
      <c r="AV17" s="1438"/>
      <c r="AW17" s="1438"/>
      <c r="AX17" s="1438"/>
      <c r="AY17" s="1438"/>
      <c r="AZ17" s="1438"/>
      <c r="BA17" s="1438"/>
      <c r="BB17" s="1438"/>
      <c r="BC17" s="1438"/>
      <c r="BD17" s="1438"/>
      <c r="BE17" s="1438"/>
      <c r="BF17" s="1438"/>
      <c r="BG17" s="1438"/>
      <c r="BH17" s="1438"/>
      <c r="BI17" s="1438"/>
      <c r="BJ17" s="1438"/>
      <c r="BK17" s="1438"/>
      <c r="BL17" s="1438"/>
      <c r="BM17" s="1438"/>
      <c r="BN17" s="1438"/>
      <c r="BO17" s="1438"/>
      <c r="BP17" s="1438"/>
      <c r="BQ17" s="1438"/>
      <c r="BR17" s="1438"/>
      <c r="BS17" s="1438"/>
      <c r="BT17" s="1438"/>
      <c r="BU17" s="1438"/>
      <c r="BV17" s="1438"/>
      <c r="BW17" s="1438"/>
      <c r="BX17" s="1438"/>
      <c r="BY17" s="1438"/>
      <c r="BZ17" s="1438"/>
      <c r="CA17" s="1438"/>
      <c r="CB17" s="1438"/>
      <c r="CC17" s="1438"/>
      <c r="CD17" s="1438"/>
      <c r="CE17" s="1438"/>
      <c r="CF17" s="1438"/>
      <c r="CG17" s="1438"/>
      <c r="CH17" s="1438"/>
      <c r="CI17" s="1438"/>
      <c r="CJ17" s="1438"/>
      <c r="CK17" s="1438"/>
      <c r="CL17" s="1438"/>
      <c r="CM17" s="1438"/>
      <c r="CN17" s="1438"/>
      <c r="CO17" s="1438"/>
      <c r="CP17" s="1438"/>
      <c r="CQ17" s="1438"/>
      <c r="CR17" s="1438"/>
      <c r="CS17" s="1438"/>
      <c r="CT17" s="1438"/>
      <c r="CU17" s="1438"/>
      <c r="CV17" s="1438"/>
      <c r="CW17" s="1438"/>
      <c r="CX17" s="1438"/>
      <c r="CY17" s="1438"/>
      <c r="CZ17" s="1438"/>
      <c r="DA17" s="1438"/>
      <c r="DB17" s="1438"/>
      <c r="DC17" s="1438"/>
      <c r="DD17" s="1438"/>
      <c r="DE17" s="1438"/>
      <c r="DF17" s="1438"/>
      <c r="DG17" s="1438"/>
      <c r="DH17" s="1438"/>
      <c r="DI17" s="1438"/>
      <c r="DJ17" s="1438"/>
      <c r="DK17" s="1438"/>
      <c r="DL17" s="1438"/>
      <c r="DM17" s="1438"/>
      <c r="DN17" s="1438"/>
      <c r="DO17" s="1438"/>
      <c r="DP17" s="1438"/>
      <c r="DQ17" s="1438"/>
      <c r="DR17" s="1438"/>
      <c r="DS17" s="1438"/>
      <c r="DT17" s="1438"/>
      <c r="DU17" s="1438"/>
      <c r="DV17" s="1438"/>
      <c r="DW17" s="1438"/>
      <c r="DX17" s="1438"/>
      <c r="DY17" s="1438"/>
      <c r="DZ17" s="1438"/>
      <c r="EA17" s="1438"/>
      <c r="EB17" s="1438"/>
      <c r="EC17" s="1438"/>
      <c r="ED17" s="1438"/>
      <c r="EE17" s="1438"/>
      <c r="EF17" s="1438"/>
      <c r="EG17" s="1438"/>
      <c r="EH17" s="1438"/>
      <c r="EI17" s="1438"/>
      <c r="EJ17" s="1438"/>
      <c r="EK17" s="1438"/>
      <c r="EL17" s="1438"/>
      <c r="EM17" s="1438"/>
      <c r="EN17" s="1438"/>
      <c r="EO17" s="1438"/>
      <c r="EP17" s="1438"/>
      <c r="EQ17" s="1438"/>
      <c r="ER17" s="1438"/>
      <c r="ES17" s="1438"/>
      <c r="ET17" s="1438"/>
      <c r="EU17" s="1438"/>
      <c r="EV17" s="1438"/>
      <c r="EW17" s="1438"/>
      <c r="EX17" s="1438"/>
      <c r="EY17" s="1438"/>
      <c r="EZ17" s="1438"/>
      <c r="FA17" s="1438"/>
      <c r="FB17" s="1438"/>
      <c r="FC17" s="1438"/>
      <c r="FD17" s="1438"/>
      <c r="FE17" s="1438"/>
      <c r="FF17" s="1438"/>
      <c r="FG17" s="1438"/>
      <c r="FH17" s="1438"/>
      <c r="FI17" s="1438"/>
      <c r="FJ17" s="1438"/>
      <c r="FK17" s="1438"/>
      <c r="FL17" s="1438"/>
      <c r="FM17" s="1438"/>
      <c r="FN17" s="1438"/>
      <c r="FO17" s="1438"/>
      <c r="FP17" s="1438"/>
      <c r="FQ17" s="1438"/>
      <c r="FR17" s="1438"/>
      <c r="FS17" s="1438"/>
      <c r="FT17" s="1438"/>
      <c r="FU17" s="1438"/>
      <c r="FV17" s="1438"/>
      <c r="FW17" s="1438"/>
      <c r="FX17" s="1438"/>
      <c r="FY17" s="1438"/>
      <c r="FZ17" s="1438"/>
      <c r="GA17" s="1438"/>
      <c r="GB17" s="1438"/>
      <c r="GC17" s="1438"/>
      <c r="GD17" s="1438"/>
      <c r="GE17" s="1438"/>
      <c r="GF17" s="1438"/>
      <c r="GG17" s="1438"/>
      <c r="GH17" s="1438"/>
      <c r="GI17" s="1438"/>
      <c r="GJ17" s="1438"/>
      <c r="GK17" s="1438"/>
      <c r="GL17" s="1438"/>
      <c r="GM17" s="1438"/>
      <c r="GN17" s="1438"/>
      <c r="GO17" s="1438"/>
      <c r="GP17" s="1438"/>
      <c r="GQ17" s="1438"/>
      <c r="GR17" s="1438"/>
      <c r="GS17" s="1438"/>
      <c r="GT17" s="1438"/>
      <c r="GU17" s="1438"/>
      <c r="GV17" s="1438"/>
      <c r="GW17" s="1438"/>
      <c r="GX17" s="1438"/>
      <c r="GY17" s="1438"/>
      <c r="GZ17" s="1438"/>
      <c r="HA17" s="1438"/>
      <c r="HB17" s="1438"/>
      <c r="HC17" s="1438"/>
      <c r="HD17" s="1438"/>
      <c r="HE17" s="1438"/>
      <c r="HF17" s="1438"/>
      <c r="HG17" s="1438"/>
      <c r="HH17" s="1438"/>
      <c r="HI17" s="1438"/>
      <c r="HJ17" s="1438"/>
      <c r="HK17" s="1438"/>
      <c r="HL17" s="1438"/>
      <c r="HM17" s="1438"/>
      <c r="HN17" s="1438"/>
      <c r="HO17" s="1438"/>
      <c r="HP17" s="1438"/>
      <c r="HQ17" s="1438"/>
      <c r="HR17" s="1438"/>
      <c r="HS17" s="1438"/>
      <c r="HT17" s="1438"/>
      <c r="HU17" s="1438"/>
      <c r="HV17" s="1438"/>
      <c r="HW17" s="1438"/>
      <c r="HX17" s="1438"/>
      <c r="HY17" s="1438"/>
      <c r="HZ17" s="1438"/>
      <c r="IA17" s="1438"/>
      <c r="IB17" s="1438"/>
      <c r="IC17" s="1438"/>
      <c r="ID17" s="1438"/>
      <c r="IE17" s="1438"/>
      <c r="IF17" s="1438"/>
      <c r="IG17" s="1438"/>
      <c r="IH17" s="1438"/>
      <c r="II17" s="1438"/>
      <c r="IJ17" s="1438"/>
      <c r="IK17" s="1438"/>
      <c r="IL17" s="1438"/>
      <c r="IM17" s="1438"/>
      <c r="IN17" s="1438"/>
      <c r="IO17" s="1438"/>
      <c r="IP17" s="1438"/>
      <c r="IQ17" s="1438"/>
      <c r="IR17" s="1438"/>
      <c r="IS17" s="1438"/>
      <c r="IT17" s="1438"/>
      <c r="IU17" s="1438"/>
      <c r="IV17" s="1438"/>
    </row>
    <row r="18" spans="1:256" ht="14.25">
      <c r="A18" s="1438"/>
      <c r="B18" s="2129" t="s">
        <v>883</v>
      </c>
      <c r="C18" s="2137">
        <v>2598779.8829999999</v>
      </c>
      <c r="D18" s="2137">
        <v>39213</v>
      </c>
      <c r="E18" s="2137">
        <v>381811</v>
      </c>
      <c r="F18" s="2137">
        <v>265799</v>
      </c>
      <c r="G18" s="2130" t="s">
        <v>233</v>
      </c>
      <c r="H18" s="2137">
        <v>333204</v>
      </c>
      <c r="I18" s="2137">
        <v>292</v>
      </c>
      <c r="J18" s="2137"/>
      <c r="K18" s="2138">
        <v>18931</v>
      </c>
      <c r="L18" s="2142"/>
      <c r="M18" s="2133" t="s">
        <v>233</v>
      </c>
      <c r="N18" s="2137">
        <v>6471.799</v>
      </c>
      <c r="O18" s="2137">
        <v>16777.419999999998</v>
      </c>
      <c r="P18" s="2137">
        <v>1506001.7890000001</v>
      </c>
      <c r="Q18" s="2137">
        <v>23452.111999999997</v>
      </c>
      <c r="R18" s="2144">
        <v>6826.7629999999999</v>
      </c>
      <c r="S18" s="2138">
        <v>1529251.0079999999</v>
      </c>
      <c r="T18" s="2145" t="s">
        <v>132</v>
      </c>
      <c r="U18" s="1438"/>
      <c r="V18" s="1438"/>
      <c r="W18" s="1438"/>
      <c r="X18" s="1438"/>
      <c r="Y18" s="1438"/>
      <c r="Z18" s="1438"/>
      <c r="AA18" s="1438"/>
      <c r="AB18" s="1438"/>
      <c r="AC18" s="1438"/>
      <c r="AD18" s="1438"/>
      <c r="AE18" s="1438"/>
      <c r="AF18" s="1438"/>
      <c r="AG18" s="1438"/>
      <c r="AH18" s="1438"/>
      <c r="AI18" s="1438"/>
      <c r="AJ18" s="1438"/>
      <c r="AK18" s="1438"/>
      <c r="AL18" s="1438"/>
      <c r="AM18" s="1438"/>
      <c r="AN18" s="1438"/>
      <c r="AO18" s="1438"/>
      <c r="AP18" s="1438"/>
      <c r="AQ18" s="1438"/>
      <c r="AR18" s="1438"/>
      <c r="AS18" s="1438"/>
      <c r="AT18" s="1438"/>
      <c r="AU18" s="1438"/>
      <c r="AV18" s="1438"/>
      <c r="AW18" s="1438"/>
      <c r="AX18" s="1438"/>
      <c r="AY18" s="1438"/>
      <c r="AZ18" s="1438"/>
      <c r="BA18" s="1438"/>
      <c r="BB18" s="1438"/>
      <c r="BC18" s="1438"/>
      <c r="BD18" s="1438"/>
      <c r="BE18" s="1438"/>
      <c r="BF18" s="1438"/>
      <c r="BG18" s="1438"/>
      <c r="BH18" s="1438"/>
      <c r="BI18" s="1438"/>
      <c r="BJ18" s="1438"/>
      <c r="BK18" s="1438"/>
      <c r="BL18" s="1438"/>
      <c r="BM18" s="1438"/>
      <c r="BN18" s="1438"/>
      <c r="BO18" s="1438"/>
      <c r="BP18" s="1438"/>
      <c r="BQ18" s="1438"/>
      <c r="BR18" s="1438"/>
      <c r="BS18" s="1438"/>
      <c r="BT18" s="1438"/>
      <c r="BU18" s="1438"/>
      <c r="BV18" s="1438"/>
      <c r="BW18" s="1438"/>
      <c r="BX18" s="1438"/>
      <c r="BY18" s="1438"/>
      <c r="BZ18" s="1438"/>
      <c r="CA18" s="1438"/>
      <c r="CB18" s="1438"/>
      <c r="CC18" s="1438"/>
      <c r="CD18" s="1438"/>
      <c r="CE18" s="1438"/>
      <c r="CF18" s="1438"/>
      <c r="CG18" s="1438"/>
      <c r="CH18" s="1438"/>
      <c r="CI18" s="1438"/>
      <c r="CJ18" s="1438"/>
      <c r="CK18" s="1438"/>
      <c r="CL18" s="1438"/>
      <c r="CM18" s="1438"/>
      <c r="CN18" s="1438"/>
      <c r="CO18" s="1438"/>
      <c r="CP18" s="1438"/>
      <c r="CQ18" s="1438"/>
      <c r="CR18" s="1438"/>
      <c r="CS18" s="1438"/>
      <c r="CT18" s="1438"/>
      <c r="CU18" s="1438"/>
      <c r="CV18" s="1438"/>
      <c r="CW18" s="1438"/>
      <c r="CX18" s="1438"/>
      <c r="CY18" s="1438"/>
      <c r="CZ18" s="1438"/>
      <c r="DA18" s="1438"/>
      <c r="DB18" s="1438"/>
      <c r="DC18" s="1438"/>
      <c r="DD18" s="1438"/>
      <c r="DE18" s="1438"/>
      <c r="DF18" s="1438"/>
      <c r="DG18" s="1438"/>
      <c r="DH18" s="1438"/>
      <c r="DI18" s="1438"/>
      <c r="DJ18" s="1438"/>
      <c r="DK18" s="1438"/>
      <c r="DL18" s="1438"/>
      <c r="DM18" s="1438"/>
      <c r="DN18" s="1438"/>
      <c r="DO18" s="1438"/>
      <c r="DP18" s="1438"/>
      <c r="DQ18" s="1438"/>
      <c r="DR18" s="1438"/>
      <c r="DS18" s="1438"/>
      <c r="DT18" s="1438"/>
      <c r="DU18" s="1438"/>
      <c r="DV18" s="1438"/>
      <c r="DW18" s="1438"/>
      <c r="DX18" s="1438"/>
      <c r="DY18" s="1438"/>
      <c r="DZ18" s="1438"/>
      <c r="EA18" s="1438"/>
      <c r="EB18" s="1438"/>
      <c r="EC18" s="1438"/>
      <c r="ED18" s="1438"/>
      <c r="EE18" s="1438"/>
      <c r="EF18" s="1438"/>
      <c r="EG18" s="1438"/>
      <c r="EH18" s="1438"/>
      <c r="EI18" s="1438"/>
      <c r="EJ18" s="1438"/>
      <c r="EK18" s="1438"/>
      <c r="EL18" s="1438"/>
      <c r="EM18" s="1438"/>
      <c r="EN18" s="1438"/>
      <c r="EO18" s="1438"/>
      <c r="EP18" s="1438"/>
      <c r="EQ18" s="1438"/>
      <c r="ER18" s="1438"/>
      <c r="ES18" s="1438"/>
      <c r="ET18" s="1438"/>
      <c r="EU18" s="1438"/>
      <c r="EV18" s="1438"/>
      <c r="EW18" s="1438"/>
      <c r="EX18" s="1438"/>
      <c r="EY18" s="1438"/>
      <c r="EZ18" s="1438"/>
      <c r="FA18" s="1438"/>
      <c r="FB18" s="1438"/>
      <c r="FC18" s="1438"/>
      <c r="FD18" s="1438"/>
      <c r="FE18" s="1438"/>
      <c r="FF18" s="1438"/>
      <c r="FG18" s="1438"/>
      <c r="FH18" s="1438"/>
      <c r="FI18" s="1438"/>
      <c r="FJ18" s="1438"/>
      <c r="FK18" s="1438"/>
      <c r="FL18" s="1438"/>
      <c r="FM18" s="1438"/>
      <c r="FN18" s="1438"/>
      <c r="FO18" s="1438"/>
      <c r="FP18" s="1438"/>
      <c r="FQ18" s="1438"/>
      <c r="FR18" s="1438"/>
      <c r="FS18" s="1438"/>
      <c r="FT18" s="1438"/>
      <c r="FU18" s="1438"/>
      <c r="FV18" s="1438"/>
      <c r="FW18" s="1438"/>
      <c r="FX18" s="1438"/>
      <c r="FY18" s="1438"/>
      <c r="FZ18" s="1438"/>
      <c r="GA18" s="1438"/>
      <c r="GB18" s="1438"/>
      <c r="GC18" s="1438"/>
      <c r="GD18" s="1438"/>
      <c r="GE18" s="1438"/>
      <c r="GF18" s="1438"/>
      <c r="GG18" s="1438"/>
      <c r="GH18" s="1438"/>
      <c r="GI18" s="1438"/>
      <c r="GJ18" s="1438"/>
      <c r="GK18" s="1438"/>
      <c r="GL18" s="1438"/>
      <c r="GM18" s="1438"/>
      <c r="GN18" s="1438"/>
      <c r="GO18" s="1438"/>
      <c r="GP18" s="1438"/>
      <c r="GQ18" s="1438"/>
      <c r="GR18" s="1438"/>
      <c r="GS18" s="1438"/>
      <c r="GT18" s="1438"/>
      <c r="GU18" s="1438"/>
      <c r="GV18" s="1438"/>
      <c r="GW18" s="1438"/>
      <c r="GX18" s="1438"/>
      <c r="GY18" s="1438"/>
      <c r="GZ18" s="1438"/>
      <c r="HA18" s="1438"/>
      <c r="HB18" s="1438"/>
      <c r="HC18" s="1438"/>
      <c r="HD18" s="1438"/>
      <c r="HE18" s="1438"/>
      <c r="HF18" s="1438"/>
      <c r="HG18" s="1438"/>
      <c r="HH18" s="1438"/>
      <c r="HI18" s="1438"/>
      <c r="HJ18" s="1438"/>
      <c r="HK18" s="1438"/>
      <c r="HL18" s="1438"/>
      <c r="HM18" s="1438"/>
      <c r="HN18" s="1438"/>
      <c r="HO18" s="1438"/>
      <c r="HP18" s="1438"/>
      <c r="HQ18" s="1438"/>
      <c r="HR18" s="1438"/>
      <c r="HS18" s="1438"/>
      <c r="HT18" s="1438"/>
      <c r="HU18" s="1438"/>
      <c r="HV18" s="1438"/>
      <c r="HW18" s="1438"/>
      <c r="HX18" s="1438"/>
      <c r="HY18" s="1438"/>
      <c r="HZ18" s="1438"/>
      <c r="IA18" s="1438"/>
      <c r="IB18" s="1438"/>
      <c r="IC18" s="1438"/>
      <c r="ID18" s="1438"/>
      <c r="IE18" s="1438"/>
      <c r="IF18" s="1438"/>
      <c r="IG18" s="1438"/>
      <c r="IH18" s="1438"/>
      <c r="II18" s="1438"/>
      <c r="IJ18" s="1438"/>
      <c r="IK18" s="1438"/>
      <c r="IL18" s="1438"/>
      <c r="IM18" s="1438"/>
      <c r="IN18" s="1438"/>
      <c r="IO18" s="1438"/>
      <c r="IP18" s="1438"/>
      <c r="IQ18" s="1438"/>
      <c r="IR18" s="1438"/>
      <c r="IS18" s="1438"/>
      <c r="IT18" s="1438"/>
      <c r="IU18" s="1438"/>
      <c r="IV18" s="1438"/>
    </row>
    <row r="19" spans="1:256" ht="14.25">
      <c r="A19" s="1438"/>
      <c r="B19" s="2129" t="s">
        <v>888</v>
      </c>
      <c r="C19" s="2137">
        <v>2597635.5810000002</v>
      </c>
      <c r="D19" s="2137">
        <v>40095.411</v>
      </c>
      <c r="E19" s="2137">
        <v>372235.12199999997</v>
      </c>
      <c r="F19" s="2137">
        <v>264935.49900000001</v>
      </c>
      <c r="G19" s="2130" t="s">
        <v>233</v>
      </c>
      <c r="H19" s="2137">
        <v>324637.26299999998</v>
      </c>
      <c r="I19" s="2137">
        <v>696.51199999999994</v>
      </c>
      <c r="J19" s="2137"/>
      <c r="K19" s="2138" t="s">
        <v>233</v>
      </c>
      <c r="L19" s="2142"/>
      <c r="M19" s="2133">
        <v>20076.347000000002</v>
      </c>
      <c r="N19" s="2137">
        <v>6332</v>
      </c>
      <c r="O19" s="2137">
        <v>10214</v>
      </c>
      <c r="P19" s="2137">
        <v>1519625</v>
      </c>
      <c r="Q19" s="2137">
        <v>32917.383999999998</v>
      </c>
      <c r="R19" s="2137">
        <v>5871.0429999999997</v>
      </c>
      <c r="S19" s="2146">
        <v>1536171</v>
      </c>
      <c r="T19" s="2145" t="s">
        <v>136</v>
      </c>
      <c r="U19" s="1438"/>
      <c r="V19" s="1438"/>
      <c r="W19" s="1438"/>
      <c r="X19" s="1438"/>
      <c r="Y19" s="1438"/>
      <c r="Z19" s="1438"/>
      <c r="AA19" s="1438"/>
      <c r="AB19" s="1438"/>
      <c r="AC19" s="1438"/>
      <c r="AD19" s="1438"/>
      <c r="AE19" s="1438"/>
      <c r="AF19" s="1438"/>
      <c r="AG19" s="1438"/>
      <c r="AH19" s="1438"/>
      <c r="AI19" s="1438"/>
      <c r="AJ19" s="1438"/>
      <c r="AK19" s="1438"/>
      <c r="AL19" s="1438"/>
      <c r="AM19" s="1438"/>
      <c r="AN19" s="1438"/>
      <c r="AO19" s="1438"/>
      <c r="AP19" s="1438"/>
      <c r="AQ19" s="1438"/>
      <c r="AR19" s="1438"/>
      <c r="AS19" s="1438"/>
      <c r="AT19" s="1438"/>
      <c r="AU19" s="1438"/>
      <c r="AV19" s="1438"/>
      <c r="AW19" s="1438"/>
      <c r="AX19" s="1438"/>
      <c r="AY19" s="1438"/>
      <c r="AZ19" s="1438"/>
      <c r="BA19" s="1438"/>
      <c r="BB19" s="1438"/>
      <c r="BC19" s="1438"/>
      <c r="BD19" s="1438"/>
      <c r="BE19" s="1438"/>
      <c r="BF19" s="1438"/>
      <c r="BG19" s="1438"/>
      <c r="BH19" s="1438"/>
      <c r="BI19" s="1438"/>
      <c r="BJ19" s="1438"/>
      <c r="BK19" s="1438"/>
      <c r="BL19" s="1438"/>
      <c r="BM19" s="1438"/>
      <c r="BN19" s="1438"/>
      <c r="BO19" s="1438"/>
      <c r="BP19" s="1438"/>
      <c r="BQ19" s="1438"/>
      <c r="BR19" s="1438"/>
      <c r="BS19" s="1438"/>
      <c r="BT19" s="1438"/>
      <c r="BU19" s="1438"/>
      <c r="BV19" s="1438"/>
      <c r="BW19" s="1438"/>
      <c r="BX19" s="1438"/>
      <c r="BY19" s="1438"/>
      <c r="BZ19" s="1438"/>
      <c r="CA19" s="1438"/>
      <c r="CB19" s="1438"/>
      <c r="CC19" s="1438"/>
      <c r="CD19" s="1438"/>
      <c r="CE19" s="1438"/>
      <c r="CF19" s="1438"/>
      <c r="CG19" s="1438"/>
      <c r="CH19" s="1438"/>
      <c r="CI19" s="1438"/>
      <c r="CJ19" s="1438"/>
      <c r="CK19" s="1438"/>
      <c r="CL19" s="1438"/>
      <c r="CM19" s="1438"/>
      <c r="CN19" s="1438"/>
      <c r="CO19" s="1438"/>
      <c r="CP19" s="1438"/>
      <c r="CQ19" s="1438"/>
      <c r="CR19" s="1438"/>
      <c r="CS19" s="1438"/>
      <c r="CT19" s="1438"/>
      <c r="CU19" s="1438"/>
      <c r="CV19" s="1438"/>
      <c r="CW19" s="1438"/>
      <c r="CX19" s="1438"/>
      <c r="CY19" s="1438"/>
      <c r="CZ19" s="1438"/>
      <c r="DA19" s="1438"/>
      <c r="DB19" s="1438"/>
      <c r="DC19" s="1438"/>
      <c r="DD19" s="1438"/>
      <c r="DE19" s="1438"/>
      <c r="DF19" s="1438"/>
      <c r="DG19" s="1438"/>
      <c r="DH19" s="1438"/>
      <c r="DI19" s="1438"/>
      <c r="DJ19" s="1438"/>
      <c r="DK19" s="1438"/>
      <c r="DL19" s="1438"/>
      <c r="DM19" s="1438"/>
      <c r="DN19" s="1438"/>
      <c r="DO19" s="1438"/>
      <c r="DP19" s="1438"/>
      <c r="DQ19" s="1438"/>
      <c r="DR19" s="1438"/>
      <c r="DS19" s="1438"/>
      <c r="DT19" s="1438"/>
      <c r="DU19" s="1438"/>
      <c r="DV19" s="1438"/>
      <c r="DW19" s="1438"/>
      <c r="DX19" s="1438"/>
      <c r="DY19" s="1438"/>
      <c r="DZ19" s="1438"/>
      <c r="EA19" s="1438"/>
      <c r="EB19" s="1438"/>
      <c r="EC19" s="1438"/>
      <c r="ED19" s="1438"/>
      <c r="EE19" s="1438"/>
      <c r="EF19" s="1438"/>
      <c r="EG19" s="1438"/>
      <c r="EH19" s="1438"/>
      <c r="EI19" s="1438"/>
      <c r="EJ19" s="1438"/>
      <c r="EK19" s="1438"/>
      <c r="EL19" s="1438"/>
      <c r="EM19" s="1438"/>
      <c r="EN19" s="1438"/>
      <c r="EO19" s="1438"/>
      <c r="EP19" s="1438"/>
      <c r="EQ19" s="1438"/>
      <c r="ER19" s="1438"/>
      <c r="ES19" s="1438"/>
      <c r="ET19" s="1438"/>
      <c r="EU19" s="1438"/>
      <c r="EV19" s="1438"/>
      <c r="EW19" s="1438"/>
      <c r="EX19" s="1438"/>
      <c r="EY19" s="1438"/>
      <c r="EZ19" s="1438"/>
      <c r="FA19" s="1438"/>
      <c r="FB19" s="1438"/>
      <c r="FC19" s="1438"/>
      <c r="FD19" s="1438"/>
      <c r="FE19" s="1438"/>
      <c r="FF19" s="1438"/>
      <c r="FG19" s="1438"/>
      <c r="FH19" s="1438"/>
      <c r="FI19" s="1438"/>
      <c r="FJ19" s="1438"/>
      <c r="FK19" s="1438"/>
      <c r="FL19" s="1438"/>
      <c r="FM19" s="1438"/>
      <c r="FN19" s="1438"/>
      <c r="FO19" s="1438"/>
      <c r="FP19" s="1438"/>
      <c r="FQ19" s="1438"/>
      <c r="FR19" s="1438"/>
      <c r="FS19" s="1438"/>
      <c r="FT19" s="1438"/>
      <c r="FU19" s="1438"/>
      <c r="FV19" s="1438"/>
      <c r="FW19" s="1438"/>
      <c r="FX19" s="1438"/>
      <c r="FY19" s="1438"/>
      <c r="FZ19" s="1438"/>
      <c r="GA19" s="1438"/>
      <c r="GB19" s="1438"/>
      <c r="GC19" s="1438"/>
      <c r="GD19" s="1438"/>
      <c r="GE19" s="1438"/>
      <c r="GF19" s="1438"/>
      <c r="GG19" s="1438"/>
      <c r="GH19" s="1438"/>
      <c r="GI19" s="1438"/>
      <c r="GJ19" s="1438"/>
      <c r="GK19" s="1438"/>
      <c r="GL19" s="1438"/>
      <c r="GM19" s="1438"/>
      <c r="GN19" s="1438"/>
      <c r="GO19" s="1438"/>
      <c r="GP19" s="1438"/>
      <c r="GQ19" s="1438"/>
      <c r="GR19" s="1438"/>
      <c r="GS19" s="1438"/>
      <c r="GT19" s="1438"/>
      <c r="GU19" s="1438"/>
      <c r="GV19" s="1438"/>
      <c r="GW19" s="1438"/>
      <c r="GX19" s="1438"/>
      <c r="GY19" s="1438"/>
      <c r="GZ19" s="1438"/>
      <c r="HA19" s="1438"/>
      <c r="HB19" s="1438"/>
      <c r="HC19" s="1438"/>
      <c r="HD19" s="1438"/>
      <c r="HE19" s="1438"/>
      <c r="HF19" s="1438"/>
      <c r="HG19" s="1438"/>
      <c r="HH19" s="1438"/>
      <c r="HI19" s="1438"/>
      <c r="HJ19" s="1438"/>
      <c r="HK19" s="1438"/>
      <c r="HL19" s="1438"/>
      <c r="HM19" s="1438"/>
      <c r="HN19" s="1438"/>
      <c r="HO19" s="1438"/>
      <c r="HP19" s="1438"/>
      <c r="HQ19" s="1438"/>
      <c r="HR19" s="1438"/>
      <c r="HS19" s="1438"/>
      <c r="HT19" s="1438"/>
      <c r="HU19" s="1438"/>
      <c r="HV19" s="1438"/>
      <c r="HW19" s="1438"/>
      <c r="HX19" s="1438"/>
      <c r="HY19" s="1438"/>
      <c r="HZ19" s="1438"/>
      <c r="IA19" s="1438"/>
      <c r="IB19" s="1438"/>
      <c r="IC19" s="1438"/>
      <c r="ID19" s="1438"/>
      <c r="IE19" s="1438"/>
      <c r="IF19" s="1438"/>
      <c r="IG19" s="1438"/>
      <c r="IH19" s="1438"/>
      <c r="II19" s="1438"/>
      <c r="IJ19" s="1438"/>
      <c r="IK19" s="1438"/>
      <c r="IL19" s="1438"/>
      <c r="IM19" s="1438"/>
      <c r="IN19" s="1438"/>
      <c r="IO19" s="1438"/>
      <c r="IP19" s="1438"/>
      <c r="IQ19" s="1438"/>
      <c r="IR19" s="1438"/>
      <c r="IS19" s="1438"/>
      <c r="IT19" s="1438"/>
      <c r="IU19" s="1438"/>
      <c r="IV19" s="1438"/>
    </row>
    <row r="20" spans="1:256" ht="14.25">
      <c r="A20" s="1438"/>
      <c r="B20" s="2129" t="s">
        <v>1309</v>
      </c>
      <c r="C20" s="2137">
        <v>2581775</v>
      </c>
      <c r="D20" s="2137">
        <v>45864</v>
      </c>
      <c r="E20" s="2137">
        <v>356339</v>
      </c>
      <c r="F20" s="2137">
        <v>259032</v>
      </c>
      <c r="G20" s="2130" t="s">
        <v>233</v>
      </c>
      <c r="H20" s="2137">
        <v>317639</v>
      </c>
      <c r="I20" s="2137">
        <v>859</v>
      </c>
      <c r="J20" s="2137"/>
      <c r="K20" s="2138" t="s">
        <v>233</v>
      </c>
      <c r="L20" s="2142"/>
      <c r="M20" s="2133">
        <v>21948</v>
      </c>
      <c r="N20" s="2137">
        <v>6289</v>
      </c>
      <c r="O20" s="2137">
        <v>8662</v>
      </c>
      <c r="P20" s="2137">
        <v>1525968</v>
      </c>
      <c r="Q20" s="2137">
        <v>33635</v>
      </c>
      <c r="R20" s="2137">
        <v>5539</v>
      </c>
      <c r="S20" s="2146">
        <v>1540920</v>
      </c>
      <c r="T20" s="2145" t="s">
        <v>1312</v>
      </c>
      <c r="U20" s="1438"/>
      <c r="V20" s="1438"/>
      <c r="W20" s="1438"/>
      <c r="X20" s="1438"/>
      <c r="Y20" s="1438"/>
      <c r="Z20" s="1438"/>
      <c r="AA20" s="1438"/>
      <c r="AB20" s="1438"/>
      <c r="AC20" s="1438"/>
      <c r="AD20" s="1438"/>
      <c r="AE20" s="1438"/>
      <c r="AF20" s="1438"/>
      <c r="AG20" s="1438"/>
      <c r="AH20" s="1438"/>
      <c r="AI20" s="1438"/>
      <c r="AJ20" s="1438"/>
      <c r="AK20" s="1438"/>
      <c r="AL20" s="1438"/>
      <c r="AM20" s="1438"/>
      <c r="AN20" s="1438"/>
      <c r="AO20" s="1438"/>
      <c r="AP20" s="1438"/>
      <c r="AQ20" s="1438"/>
      <c r="AR20" s="1438"/>
      <c r="AS20" s="1438"/>
      <c r="AT20" s="1438"/>
      <c r="AU20" s="1438"/>
      <c r="AV20" s="1438"/>
      <c r="AW20" s="1438"/>
      <c r="AX20" s="1438"/>
      <c r="AY20" s="1438"/>
      <c r="AZ20" s="1438"/>
      <c r="BA20" s="1438"/>
      <c r="BB20" s="1438"/>
      <c r="BC20" s="1438"/>
      <c r="BD20" s="1438"/>
      <c r="BE20" s="1438"/>
      <c r="BF20" s="1438"/>
      <c r="BG20" s="1438"/>
      <c r="BH20" s="1438"/>
      <c r="BI20" s="1438"/>
      <c r="BJ20" s="1438"/>
      <c r="BK20" s="1438"/>
      <c r="BL20" s="1438"/>
      <c r="BM20" s="1438"/>
      <c r="BN20" s="1438"/>
      <c r="BO20" s="1438"/>
      <c r="BP20" s="1438"/>
      <c r="BQ20" s="1438"/>
      <c r="BR20" s="1438"/>
      <c r="BS20" s="1438"/>
      <c r="BT20" s="1438"/>
      <c r="BU20" s="1438"/>
      <c r="BV20" s="1438"/>
      <c r="BW20" s="1438"/>
      <c r="BX20" s="1438"/>
      <c r="BY20" s="1438"/>
      <c r="BZ20" s="1438"/>
      <c r="CA20" s="1438"/>
      <c r="CB20" s="1438"/>
      <c r="CC20" s="1438"/>
      <c r="CD20" s="1438"/>
      <c r="CE20" s="1438"/>
      <c r="CF20" s="1438"/>
      <c r="CG20" s="1438"/>
      <c r="CH20" s="1438"/>
      <c r="CI20" s="1438"/>
      <c r="CJ20" s="1438"/>
      <c r="CK20" s="1438"/>
      <c r="CL20" s="1438"/>
      <c r="CM20" s="1438"/>
      <c r="CN20" s="1438"/>
      <c r="CO20" s="1438"/>
      <c r="CP20" s="1438"/>
      <c r="CQ20" s="1438"/>
      <c r="CR20" s="1438"/>
      <c r="CS20" s="1438"/>
      <c r="CT20" s="1438"/>
      <c r="CU20" s="1438"/>
      <c r="CV20" s="1438"/>
      <c r="CW20" s="1438"/>
      <c r="CX20" s="1438"/>
      <c r="CY20" s="1438"/>
      <c r="CZ20" s="1438"/>
      <c r="DA20" s="1438"/>
      <c r="DB20" s="1438"/>
      <c r="DC20" s="1438"/>
      <c r="DD20" s="1438"/>
      <c r="DE20" s="1438"/>
      <c r="DF20" s="1438"/>
      <c r="DG20" s="1438"/>
      <c r="DH20" s="1438"/>
      <c r="DI20" s="1438"/>
      <c r="DJ20" s="1438"/>
      <c r="DK20" s="1438"/>
      <c r="DL20" s="1438"/>
      <c r="DM20" s="1438"/>
      <c r="DN20" s="1438"/>
      <c r="DO20" s="1438"/>
      <c r="DP20" s="1438"/>
      <c r="DQ20" s="1438"/>
      <c r="DR20" s="1438"/>
      <c r="DS20" s="1438"/>
      <c r="DT20" s="1438"/>
      <c r="DU20" s="1438"/>
      <c r="DV20" s="1438"/>
      <c r="DW20" s="1438"/>
      <c r="DX20" s="1438"/>
      <c r="DY20" s="1438"/>
      <c r="DZ20" s="1438"/>
      <c r="EA20" s="1438"/>
      <c r="EB20" s="1438"/>
      <c r="EC20" s="1438"/>
      <c r="ED20" s="1438"/>
      <c r="EE20" s="1438"/>
      <c r="EF20" s="1438"/>
      <c r="EG20" s="1438"/>
      <c r="EH20" s="1438"/>
      <c r="EI20" s="1438"/>
      <c r="EJ20" s="1438"/>
      <c r="EK20" s="1438"/>
      <c r="EL20" s="1438"/>
      <c r="EM20" s="1438"/>
      <c r="EN20" s="1438"/>
      <c r="EO20" s="1438"/>
      <c r="EP20" s="1438"/>
      <c r="EQ20" s="1438"/>
      <c r="ER20" s="1438"/>
      <c r="ES20" s="1438"/>
      <c r="ET20" s="1438"/>
      <c r="EU20" s="1438"/>
      <c r="EV20" s="1438"/>
      <c r="EW20" s="1438"/>
      <c r="EX20" s="1438"/>
      <c r="EY20" s="1438"/>
      <c r="EZ20" s="1438"/>
      <c r="FA20" s="1438"/>
      <c r="FB20" s="1438"/>
      <c r="FC20" s="1438"/>
      <c r="FD20" s="1438"/>
      <c r="FE20" s="1438"/>
      <c r="FF20" s="1438"/>
      <c r="FG20" s="1438"/>
      <c r="FH20" s="1438"/>
      <c r="FI20" s="1438"/>
      <c r="FJ20" s="1438"/>
      <c r="FK20" s="1438"/>
      <c r="FL20" s="1438"/>
      <c r="FM20" s="1438"/>
      <c r="FN20" s="1438"/>
      <c r="FO20" s="1438"/>
      <c r="FP20" s="1438"/>
      <c r="FQ20" s="1438"/>
      <c r="FR20" s="1438"/>
      <c r="FS20" s="1438"/>
      <c r="FT20" s="1438"/>
      <c r="FU20" s="1438"/>
      <c r="FV20" s="1438"/>
      <c r="FW20" s="1438"/>
      <c r="FX20" s="1438"/>
      <c r="FY20" s="1438"/>
      <c r="FZ20" s="1438"/>
      <c r="GA20" s="1438"/>
      <c r="GB20" s="1438"/>
      <c r="GC20" s="1438"/>
      <c r="GD20" s="1438"/>
      <c r="GE20" s="1438"/>
      <c r="GF20" s="1438"/>
      <c r="GG20" s="1438"/>
      <c r="GH20" s="1438"/>
      <c r="GI20" s="1438"/>
      <c r="GJ20" s="1438"/>
      <c r="GK20" s="1438"/>
      <c r="GL20" s="1438"/>
      <c r="GM20" s="1438"/>
      <c r="GN20" s="1438"/>
      <c r="GO20" s="1438"/>
      <c r="GP20" s="1438"/>
      <c r="GQ20" s="1438"/>
      <c r="GR20" s="1438"/>
      <c r="GS20" s="1438"/>
      <c r="GT20" s="1438"/>
      <c r="GU20" s="1438"/>
      <c r="GV20" s="1438"/>
      <c r="GW20" s="1438"/>
      <c r="GX20" s="1438"/>
      <c r="GY20" s="1438"/>
      <c r="GZ20" s="1438"/>
      <c r="HA20" s="1438"/>
      <c r="HB20" s="1438"/>
      <c r="HC20" s="1438"/>
      <c r="HD20" s="1438"/>
      <c r="HE20" s="1438"/>
      <c r="HF20" s="1438"/>
      <c r="HG20" s="1438"/>
      <c r="HH20" s="1438"/>
      <c r="HI20" s="1438"/>
      <c r="HJ20" s="1438"/>
      <c r="HK20" s="1438"/>
      <c r="HL20" s="1438"/>
      <c r="HM20" s="1438"/>
      <c r="HN20" s="1438"/>
      <c r="HO20" s="1438"/>
      <c r="HP20" s="1438"/>
      <c r="HQ20" s="1438"/>
      <c r="HR20" s="1438"/>
      <c r="HS20" s="1438"/>
      <c r="HT20" s="1438"/>
      <c r="HU20" s="1438"/>
      <c r="HV20" s="1438"/>
      <c r="HW20" s="1438"/>
      <c r="HX20" s="1438"/>
      <c r="HY20" s="1438"/>
      <c r="HZ20" s="1438"/>
      <c r="IA20" s="1438"/>
      <c r="IB20" s="1438"/>
      <c r="IC20" s="1438"/>
      <c r="ID20" s="1438"/>
      <c r="IE20" s="1438"/>
      <c r="IF20" s="1438"/>
      <c r="IG20" s="1438"/>
      <c r="IH20" s="1438"/>
      <c r="II20" s="1438"/>
      <c r="IJ20" s="1438"/>
      <c r="IK20" s="1438"/>
      <c r="IL20" s="1438"/>
      <c r="IM20" s="1438"/>
      <c r="IN20" s="1438"/>
      <c r="IO20" s="1438"/>
      <c r="IP20" s="1438"/>
      <c r="IQ20" s="1438"/>
      <c r="IR20" s="1438"/>
      <c r="IS20" s="1438"/>
      <c r="IT20" s="1438"/>
      <c r="IU20" s="1438"/>
      <c r="IV20" s="1438"/>
    </row>
    <row r="21" spans="1:256" ht="14.25">
      <c r="A21" s="1438"/>
      <c r="B21" s="2129" t="s">
        <v>1310</v>
      </c>
      <c r="C21" s="2130">
        <v>2577747.2279999997</v>
      </c>
      <c r="D21" s="2137">
        <v>47520.682000000001</v>
      </c>
      <c r="E21" s="2137">
        <v>353373.43</v>
      </c>
      <c r="F21" s="2137">
        <v>257684.40700000001</v>
      </c>
      <c r="G21" s="2130" t="s">
        <v>233</v>
      </c>
      <c r="H21" s="2137">
        <v>317518.46100000001</v>
      </c>
      <c r="I21" s="2137">
        <v>859.13900000000001</v>
      </c>
      <c r="J21" s="2137"/>
      <c r="K21" s="2138" t="s">
        <v>233</v>
      </c>
      <c r="L21" s="2142"/>
      <c r="M21" s="2133">
        <v>22366.899000000001</v>
      </c>
      <c r="N21" s="2137">
        <v>6284.3249999999998</v>
      </c>
      <c r="O21" s="2137">
        <v>7489.26</v>
      </c>
      <c r="P21" s="2130">
        <v>1523891.121</v>
      </c>
      <c r="Q21" s="2137">
        <v>35302.180999999997</v>
      </c>
      <c r="R21" s="2137">
        <v>5457.3230000000003</v>
      </c>
      <c r="S21" s="2146">
        <v>1537664.706</v>
      </c>
      <c r="T21" s="2145" t="s">
        <v>1189</v>
      </c>
      <c r="U21" s="1438"/>
      <c r="V21" s="1438"/>
      <c r="W21" s="1438"/>
      <c r="X21" s="1438"/>
      <c r="Y21" s="1438"/>
      <c r="Z21" s="1438"/>
      <c r="AA21" s="1438"/>
      <c r="AB21" s="1438"/>
      <c r="AC21" s="1438"/>
      <c r="AD21" s="1438"/>
      <c r="AE21" s="1438"/>
      <c r="AF21" s="1438"/>
      <c r="AG21" s="1438"/>
      <c r="AH21" s="1438"/>
      <c r="AI21" s="1438"/>
      <c r="AJ21" s="1438"/>
      <c r="AK21" s="1438"/>
      <c r="AL21" s="1438"/>
      <c r="AM21" s="1438"/>
      <c r="AN21" s="1438"/>
      <c r="AO21" s="1438"/>
      <c r="AP21" s="1438"/>
      <c r="AQ21" s="1438"/>
      <c r="AR21" s="1438"/>
      <c r="AS21" s="1438"/>
      <c r="AT21" s="1438"/>
      <c r="AU21" s="1438"/>
      <c r="AV21" s="1438"/>
      <c r="AW21" s="1438"/>
      <c r="AX21" s="1438"/>
      <c r="AY21" s="1438"/>
      <c r="AZ21" s="1438"/>
      <c r="BA21" s="1438"/>
      <c r="BB21" s="1438"/>
      <c r="BC21" s="1438"/>
      <c r="BD21" s="1438"/>
      <c r="BE21" s="1438"/>
      <c r="BF21" s="1438"/>
      <c r="BG21" s="1438"/>
      <c r="BH21" s="1438"/>
      <c r="BI21" s="1438"/>
      <c r="BJ21" s="1438"/>
      <c r="BK21" s="1438"/>
      <c r="BL21" s="1438"/>
      <c r="BM21" s="1438"/>
      <c r="BN21" s="1438"/>
      <c r="BO21" s="1438"/>
      <c r="BP21" s="1438"/>
      <c r="BQ21" s="1438"/>
      <c r="BR21" s="1438"/>
      <c r="BS21" s="1438"/>
      <c r="BT21" s="1438"/>
      <c r="BU21" s="1438"/>
      <c r="BV21" s="1438"/>
      <c r="BW21" s="1438"/>
      <c r="BX21" s="1438"/>
      <c r="BY21" s="1438"/>
      <c r="BZ21" s="1438"/>
      <c r="CA21" s="1438"/>
      <c r="CB21" s="1438"/>
      <c r="CC21" s="1438"/>
      <c r="CD21" s="1438"/>
      <c r="CE21" s="1438"/>
      <c r="CF21" s="1438"/>
      <c r="CG21" s="1438"/>
      <c r="CH21" s="1438"/>
      <c r="CI21" s="1438"/>
      <c r="CJ21" s="1438"/>
      <c r="CK21" s="1438"/>
      <c r="CL21" s="1438"/>
      <c r="CM21" s="1438"/>
      <c r="CN21" s="1438"/>
      <c r="CO21" s="1438"/>
      <c r="CP21" s="1438"/>
      <c r="CQ21" s="1438"/>
      <c r="CR21" s="1438"/>
      <c r="CS21" s="1438"/>
      <c r="CT21" s="1438"/>
      <c r="CU21" s="1438"/>
      <c r="CV21" s="1438"/>
      <c r="CW21" s="1438"/>
      <c r="CX21" s="1438"/>
      <c r="CY21" s="1438"/>
      <c r="CZ21" s="1438"/>
      <c r="DA21" s="1438"/>
      <c r="DB21" s="1438"/>
      <c r="DC21" s="1438"/>
      <c r="DD21" s="1438"/>
      <c r="DE21" s="1438"/>
      <c r="DF21" s="1438"/>
      <c r="DG21" s="1438"/>
      <c r="DH21" s="1438"/>
      <c r="DI21" s="1438"/>
      <c r="DJ21" s="1438"/>
      <c r="DK21" s="1438"/>
      <c r="DL21" s="1438"/>
      <c r="DM21" s="1438"/>
      <c r="DN21" s="1438"/>
      <c r="DO21" s="1438"/>
      <c r="DP21" s="1438"/>
      <c r="DQ21" s="1438"/>
      <c r="DR21" s="1438"/>
      <c r="DS21" s="1438"/>
      <c r="DT21" s="1438"/>
      <c r="DU21" s="1438"/>
      <c r="DV21" s="1438"/>
      <c r="DW21" s="1438"/>
      <c r="DX21" s="1438"/>
      <c r="DY21" s="1438"/>
      <c r="DZ21" s="1438"/>
      <c r="EA21" s="1438"/>
      <c r="EB21" s="1438"/>
      <c r="EC21" s="1438"/>
      <c r="ED21" s="1438"/>
      <c r="EE21" s="1438"/>
      <c r="EF21" s="1438"/>
      <c r="EG21" s="1438"/>
      <c r="EH21" s="1438"/>
      <c r="EI21" s="1438"/>
      <c r="EJ21" s="1438"/>
      <c r="EK21" s="1438"/>
      <c r="EL21" s="1438"/>
      <c r="EM21" s="1438"/>
      <c r="EN21" s="1438"/>
      <c r="EO21" s="1438"/>
      <c r="EP21" s="1438"/>
      <c r="EQ21" s="1438"/>
      <c r="ER21" s="1438"/>
      <c r="ES21" s="1438"/>
      <c r="ET21" s="1438"/>
      <c r="EU21" s="1438"/>
      <c r="EV21" s="1438"/>
      <c r="EW21" s="1438"/>
      <c r="EX21" s="1438"/>
      <c r="EY21" s="1438"/>
      <c r="EZ21" s="1438"/>
      <c r="FA21" s="1438"/>
      <c r="FB21" s="1438"/>
      <c r="FC21" s="1438"/>
      <c r="FD21" s="1438"/>
      <c r="FE21" s="1438"/>
      <c r="FF21" s="1438"/>
      <c r="FG21" s="1438"/>
      <c r="FH21" s="1438"/>
      <c r="FI21" s="1438"/>
      <c r="FJ21" s="1438"/>
      <c r="FK21" s="1438"/>
      <c r="FL21" s="1438"/>
      <c r="FM21" s="1438"/>
      <c r="FN21" s="1438"/>
      <c r="FO21" s="1438"/>
      <c r="FP21" s="1438"/>
      <c r="FQ21" s="1438"/>
      <c r="FR21" s="1438"/>
      <c r="FS21" s="1438"/>
      <c r="FT21" s="1438"/>
      <c r="FU21" s="1438"/>
      <c r="FV21" s="1438"/>
      <c r="FW21" s="1438"/>
      <c r="FX21" s="1438"/>
      <c r="FY21" s="1438"/>
      <c r="FZ21" s="1438"/>
      <c r="GA21" s="1438"/>
      <c r="GB21" s="1438"/>
      <c r="GC21" s="1438"/>
      <c r="GD21" s="1438"/>
      <c r="GE21" s="1438"/>
      <c r="GF21" s="1438"/>
      <c r="GG21" s="1438"/>
      <c r="GH21" s="1438"/>
      <c r="GI21" s="1438"/>
      <c r="GJ21" s="1438"/>
      <c r="GK21" s="1438"/>
      <c r="GL21" s="1438"/>
      <c r="GM21" s="1438"/>
      <c r="GN21" s="1438"/>
      <c r="GO21" s="1438"/>
      <c r="GP21" s="1438"/>
      <c r="GQ21" s="1438"/>
      <c r="GR21" s="1438"/>
      <c r="GS21" s="1438"/>
      <c r="GT21" s="1438"/>
      <c r="GU21" s="1438"/>
      <c r="GV21" s="1438"/>
      <c r="GW21" s="1438"/>
      <c r="GX21" s="1438"/>
      <c r="GY21" s="1438"/>
      <c r="GZ21" s="1438"/>
      <c r="HA21" s="1438"/>
      <c r="HB21" s="1438"/>
      <c r="HC21" s="1438"/>
      <c r="HD21" s="1438"/>
      <c r="HE21" s="1438"/>
      <c r="HF21" s="1438"/>
      <c r="HG21" s="1438"/>
      <c r="HH21" s="1438"/>
      <c r="HI21" s="1438"/>
      <c r="HJ21" s="1438"/>
      <c r="HK21" s="1438"/>
      <c r="HL21" s="1438"/>
      <c r="HM21" s="1438"/>
      <c r="HN21" s="1438"/>
      <c r="HO21" s="1438"/>
      <c r="HP21" s="1438"/>
      <c r="HQ21" s="1438"/>
      <c r="HR21" s="1438"/>
      <c r="HS21" s="1438"/>
      <c r="HT21" s="1438"/>
      <c r="HU21" s="1438"/>
      <c r="HV21" s="1438"/>
      <c r="HW21" s="1438"/>
      <c r="HX21" s="1438"/>
      <c r="HY21" s="1438"/>
      <c r="HZ21" s="1438"/>
      <c r="IA21" s="1438"/>
      <c r="IB21" s="1438"/>
      <c r="IC21" s="1438"/>
      <c r="ID21" s="1438"/>
      <c r="IE21" s="1438"/>
      <c r="IF21" s="1438"/>
      <c r="IG21" s="1438"/>
      <c r="IH21" s="1438"/>
      <c r="II21" s="1438"/>
      <c r="IJ21" s="1438"/>
      <c r="IK21" s="1438"/>
      <c r="IL21" s="1438"/>
      <c r="IM21" s="1438"/>
      <c r="IN21" s="1438"/>
      <c r="IO21" s="1438"/>
      <c r="IP21" s="1438"/>
      <c r="IQ21" s="1438"/>
      <c r="IR21" s="1438"/>
      <c r="IS21" s="1438"/>
      <c r="IT21" s="1438"/>
      <c r="IU21" s="1438"/>
      <c r="IV21" s="1438"/>
    </row>
    <row r="22" spans="1:256" ht="14.25">
      <c r="A22" s="1438"/>
      <c r="B22" s="2129" t="s">
        <v>1311</v>
      </c>
      <c r="C22" s="2130">
        <v>2576336.236</v>
      </c>
      <c r="D22" s="2137">
        <v>48433.917000000001</v>
      </c>
      <c r="E22" s="2137">
        <v>351427.696</v>
      </c>
      <c r="F22" s="2137">
        <v>256611.087</v>
      </c>
      <c r="G22" s="2130">
        <v>73.277000000000001</v>
      </c>
      <c r="H22" s="2137">
        <v>317055.31</v>
      </c>
      <c r="I22" s="2137">
        <v>859.15099999999995</v>
      </c>
      <c r="J22" s="2137"/>
      <c r="K22" s="2138" t="s">
        <v>233</v>
      </c>
      <c r="L22" s="2142"/>
      <c r="M22" s="2133">
        <v>22567.32</v>
      </c>
      <c r="N22" s="2137">
        <v>6284.3339999999998</v>
      </c>
      <c r="O22" s="2137">
        <v>7309.0010000000002</v>
      </c>
      <c r="P22" s="2130">
        <v>1524676.8089999999</v>
      </c>
      <c r="Q22" s="2137">
        <v>35545.461000000003</v>
      </c>
      <c r="R22" s="2137">
        <v>5492.8729999999996</v>
      </c>
      <c r="S22" s="2146">
        <v>1538270.1439999999</v>
      </c>
      <c r="T22" s="2145" t="s">
        <v>1223</v>
      </c>
      <c r="U22" s="1438"/>
      <c r="V22" s="1438"/>
      <c r="W22" s="1438"/>
      <c r="X22" s="1438"/>
      <c r="Y22" s="1438"/>
      <c r="Z22" s="1438"/>
      <c r="AA22" s="1438"/>
      <c r="AB22" s="1438"/>
      <c r="AC22" s="1438"/>
      <c r="AD22" s="1438"/>
      <c r="AE22" s="1438"/>
      <c r="AF22" s="1438"/>
      <c r="AG22" s="1438"/>
      <c r="AH22" s="1438"/>
      <c r="AI22" s="1438"/>
      <c r="AJ22" s="1438"/>
      <c r="AK22" s="1438"/>
      <c r="AL22" s="1438"/>
      <c r="AM22" s="1438"/>
      <c r="AN22" s="1438"/>
      <c r="AO22" s="1438"/>
      <c r="AP22" s="1438"/>
      <c r="AQ22" s="1438"/>
      <c r="AR22" s="1438"/>
      <c r="AS22" s="1438"/>
      <c r="AT22" s="1438"/>
      <c r="AU22" s="1438"/>
      <c r="AV22" s="1438"/>
      <c r="AW22" s="1438"/>
      <c r="AX22" s="1438"/>
      <c r="AY22" s="1438"/>
      <c r="AZ22" s="1438"/>
      <c r="BA22" s="1438"/>
      <c r="BB22" s="1438"/>
      <c r="BC22" s="1438"/>
      <c r="BD22" s="1438"/>
      <c r="BE22" s="1438"/>
      <c r="BF22" s="1438"/>
      <c r="BG22" s="1438"/>
      <c r="BH22" s="1438"/>
      <c r="BI22" s="1438"/>
      <c r="BJ22" s="1438"/>
      <c r="BK22" s="1438"/>
      <c r="BL22" s="1438"/>
      <c r="BM22" s="1438"/>
      <c r="BN22" s="1438"/>
      <c r="BO22" s="1438"/>
      <c r="BP22" s="1438"/>
      <c r="BQ22" s="1438"/>
      <c r="BR22" s="1438"/>
      <c r="BS22" s="1438"/>
      <c r="BT22" s="1438"/>
      <c r="BU22" s="1438"/>
      <c r="BV22" s="1438"/>
      <c r="BW22" s="1438"/>
      <c r="BX22" s="1438"/>
      <c r="BY22" s="1438"/>
      <c r="BZ22" s="1438"/>
      <c r="CA22" s="1438"/>
      <c r="CB22" s="1438"/>
      <c r="CC22" s="1438"/>
      <c r="CD22" s="1438"/>
      <c r="CE22" s="1438"/>
      <c r="CF22" s="1438"/>
      <c r="CG22" s="1438"/>
      <c r="CH22" s="1438"/>
      <c r="CI22" s="1438"/>
      <c r="CJ22" s="1438"/>
      <c r="CK22" s="1438"/>
      <c r="CL22" s="1438"/>
      <c r="CM22" s="1438"/>
      <c r="CN22" s="1438"/>
      <c r="CO22" s="1438"/>
      <c r="CP22" s="1438"/>
      <c r="CQ22" s="1438"/>
      <c r="CR22" s="1438"/>
      <c r="CS22" s="1438"/>
      <c r="CT22" s="1438"/>
      <c r="CU22" s="1438"/>
      <c r="CV22" s="1438"/>
      <c r="CW22" s="1438"/>
      <c r="CX22" s="1438"/>
      <c r="CY22" s="1438"/>
      <c r="CZ22" s="1438"/>
      <c r="DA22" s="1438"/>
      <c r="DB22" s="1438"/>
      <c r="DC22" s="1438"/>
      <c r="DD22" s="1438"/>
      <c r="DE22" s="1438"/>
      <c r="DF22" s="1438"/>
      <c r="DG22" s="1438"/>
      <c r="DH22" s="1438"/>
      <c r="DI22" s="1438"/>
      <c r="DJ22" s="1438"/>
      <c r="DK22" s="1438"/>
      <c r="DL22" s="1438"/>
      <c r="DM22" s="1438"/>
      <c r="DN22" s="1438"/>
      <c r="DO22" s="1438"/>
      <c r="DP22" s="1438"/>
      <c r="DQ22" s="1438"/>
      <c r="DR22" s="1438"/>
      <c r="DS22" s="1438"/>
      <c r="DT22" s="1438"/>
      <c r="DU22" s="1438"/>
      <c r="DV22" s="1438"/>
      <c r="DW22" s="1438"/>
      <c r="DX22" s="1438"/>
      <c r="DY22" s="1438"/>
      <c r="DZ22" s="1438"/>
      <c r="EA22" s="1438"/>
      <c r="EB22" s="1438"/>
      <c r="EC22" s="1438"/>
      <c r="ED22" s="1438"/>
      <c r="EE22" s="1438"/>
      <c r="EF22" s="1438"/>
      <c r="EG22" s="1438"/>
      <c r="EH22" s="1438"/>
      <c r="EI22" s="1438"/>
      <c r="EJ22" s="1438"/>
      <c r="EK22" s="1438"/>
      <c r="EL22" s="1438"/>
      <c r="EM22" s="1438"/>
      <c r="EN22" s="1438"/>
      <c r="EO22" s="1438"/>
      <c r="EP22" s="1438"/>
      <c r="EQ22" s="1438"/>
      <c r="ER22" s="1438"/>
      <c r="ES22" s="1438"/>
      <c r="ET22" s="1438"/>
      <c r="EU22" s="1438"/>
      <c r="EV22" s="1438"/>
      <c r="EW22" s="1438"/>
      <c r="EX22" s="1438"/>
      <c r="EY22" s="1438"/>
      <c r="EZ22" s="1438"/>
      <c r="FA22" s="1438"/>
      <c r="FB22" s="1438"/>
      <c r="FC22" s="1438"/>
      <c r="FD22" s="1438"/>
      <c r="FE22" s="1438"/>
      <c r="FF22" s="1438"/>
      <c r="FG22" s="1438"/>
      <c r="FH22" s="1438"/>
      <c r="FI22" s="1438"/>
      <c r="FJ22" s="1438"/>
      <c r="FK22" s="1438"/>
      <c r="FL22" s="1438"/>
      <c r="FM22" s="1438"/>
      <c r="FN22" s="1438"/>
      <c r="FO22" s="1438"/>
      <c r="FP22" s="1438"/>
      <c r="FQ22" s="1438"/>
      <c r="FR22" s="1438"/>
      <c r="FS22" s="1438"/>
      <c r="FT22" s="1438"/>
      <c r="FU22" s="1438"/>
      <c r="FV22" s="1438"/>
      <c r="FW22" s="1438"/>
      <c r="FX22" s="1438"/>
      <c r="FY22" s="1438"/>
      <c r="FZ22" s="1438"/>
      <c r="GA22" s="1438"/>
      <c r="GB22" s="1438"/>
      <c r="GC22" s="1438"/>
      <c r="GD22" s="1438"/>
      <c r="GE22" s="1438"/>
      <c r="GF22" s="1438"/>
      <c r="GG22" s="1438"/>
      <c r="GH22" s="1438"/>
      <c r="GI22" s="1438"/>
      <c r="GJ22" s="1438"/>
      <c r="GK22" s="1438"/>
      <c r="GL22" s="1438"/>
      <c r="GM22" s="1438"/>
      <c r="GN22" s="1438"/>
      <c r="GO22" s="1438"/>
      <c r="GP22" s="1438"/>
      <c r="GQ22" s="1438"/>
      <c r="GR22" s="1438"/>
      <c r="GS22" s="1438"/>
      <c r="GT22" s="1438"/>
      <c r="GU22" s="1438"/>
      <c r="GV22" s="1438"/>
      <c r="GW22" s="1438"/>
      <c r="GX22" s="1438"/>
      <c r="GY22" s="1438"/>
      <c r="GZ22" s="1438"/>
      <c r="HA22" s="1438"/>
      <c r="HB22" s="1438"/>
      <c r="HC22" s="1438"/>
      <c r="HD22" s="1438"/>
      <c r="HE22" s="1438"/>
      <c r="HF22" s="1438"/>
      <c r="HG22" s="1438"/>
      <c r="HH22" s="1438"/>
      <c r="HI22" s="1438"/>
      <c r="HJ22" s="1438"/>
      <c r="HK22" s="1438"/>
      <c r="HL22" s="1438"/>
      <c r="HM22" s="1438"/>
      <c r="HN22" s="1438"/>
      <c r="HO22" s="1438"/>
      <c r="HP22" s="1438"/>
      <c r="HQ22" s="1438"/>
      <c r="HR22" s="1438"/>
      <c r="HS22" s="1438"/>
      <c r="HT22" s="1438"/>
      <c r="HU22" s="1438"/>
      <c r="HV22" s="1438"/>
      <c r="HW22" s="1438"/>
      <c r="HX22" s="1438"/>
      <c r="HY22" s="1438"/>
      <c r="HZ22" s="1438"/>
      <c r="IA22" s="1438"/>
      <c r="IB22" s="1438"/>
      <c r="IC22" s="1438"/>
      <c r="ID22" s="1438"/>
      <c r="IE22" s="1438"/>
      <c r="IF22" s="1438"/>
      <c r="IG22" s="1438"/>
      <c r="IH22" s="1438"/>
      <c r="II22" s="1438"/>
      <c r="IJ22" s="1438"/>
      <c r="IK22" s="1438"/>
      <c r="IL22" s="1438"/>
      <c r="IM22" s="1438"/>
      <c r="IN22" s="1438"/>
      <c r="IO22" s="1438"/>
      <c r="IP22" s="1438"/>
      <c r="IQ22" s="1438"/>
      <c r="IR22" s="1438"/>
      <c r="IS22" s="1438"/>
      <c r="IT22" s="1438"/>
      <c r="IU22" s="1438"/>
      <c r="IV22" s="1438"/>
    </row>
    <row r="23" spans="1:256" ht="14.25">
      <c r="A23" s="1440"/>
      <c r="B23" s="2129" t="s">
        <v>1322</v>
      </c>
      <c r="C23" s="2130">
        <v>2574540.7450000001</v>
      </c>
      <c r="D23" s="2137">
        <v>49903.697</v>
      </c>
      <c r="E23" s="2137">
        <v>349379.62199999997</v>
      </c>
      <c r="F23" s="2137">
        <v>256155.59599999999</v>
      </c>
      <c r="G23" s="2137">
        <v>73.277000000000001</v>
      </c>
      <c r="H23" s="2137">
        <v>315866.02399999998</v>
      </c>
      <c r="I23" s="2137">
        <v>854.52800000000002</v>
      </c>
      <c r="J23" s="2137"/>
      <c r="K23" s="2138" t="s">
        <v>233</v>
      </c>
      <c r="L23" s="2142"/>
      <c r="M23" s="2133">
        <v>22606.945</v>
      </c>
      <c r="N23" s="2137">
        <v>6283.973</v>
      </c>
      <c r="O23" s="2137">
        <v>7331.8370000000004</v>
      </c>
      <c r="P23" s="2130">
        <v>1524491.558</v>
      </c>
      <c r="Q23" s="2137">
        <v>36090.567999999999</v>
      </c>
      <c r="R23" s="2137">
        <v>5503.12</v>
      </c>
      <c r="S23" s="2146">
        <v>1538107.368</v>
      </c>
      <c r="T23" s="2145" t="s">
        <v>143</v>
      </c>
      <c r="U23" s="1440"/>
      <c r="V23" s="1440"/>
      <c r="W23" s="1440"/>
      <c r="X23" s="1440"/>
      <c r="Y23" s="1440"/>
      <c r="Z23" s="1440"/>
      <c r="AA23" s="1440"/>
      <c r="AB23" s="1440"/>
      <c r="AC23" s="1440"/>
      <c r="AD23" s="1440"/>
      <c r="AE23" s="1440"/>
      <c r="AF23" s="1440"/>
      <c r="AG23" s="1440"/>
      <c r="AH23" s="1440"/>
      <c r="AI23" s="1440"/>
      <c r="AJ23" s="1440"/>
      <c r="AK23" s="1440"/>
      <c r="AL23" s="1440"/>
      <c r="AM23" s="1440"/>
      <c r="AN23" s="1440"/>
      <c r="AO23" s="1440"/>
      <c r="AP23" s="1440"/>
      <c r="AQ23" s="1440"/>
      <c r="AR23" s="1440"/>
      <c r="AS23" s="1440"/>
      <c r="AT23" s="1440"/>
      <c r="AU23" s="1440"/>
      <c r="AV23" s="1440"/>
      <c r="AW23" s="1440"/>
      <c r="AX23" s="1440"/>
      <c r="AY23" s="1440"/>
      <c r="AZ23" s="1440"/>
      <c r="BA23" s="1440"/>
      <c r="BB23" s="1440"/>
      <c r="BC23" s="1440"/>
      <c r="BD23" s="1440"/>
      <c r="BE23" s="1440"/>
      <c r="BF23" s="1440"/>
      <c r="BG23" s="1440"/>
      <c r="BH23" s="1440"/>
      <c r="BI23" s="1440"/>
      <c r="BJ23" s="1440"/>
      <c r="BK23" s="1440"/>
      <c r="BL23" s="1440"/>
      <c r="BM23" s="1440"/>
      <c r="BN23" s="1440"/>
      <c r="BO23" s="1440"/>
      <c r="BP23" s="1440"/>
      <c r="BQ23" s="1440"/>
      <c r="BR23" s="1440"/>
      <c r="BS23" s="1440"/>
      <c r="BT23" s="1440"/>
      <c r="BU23" s="1440"/>
      <c r="BV23" s="1440"/>
      <c r="BW23" s="1440"/>
      <c r="BX23" s="1440"/>
      <c r="BY23" s="1440"/>
      <c r="BZ23" s="1440"/>
      <c r="CA23" s="1440"/>
      <c r="CB23" s="1440"/>
      <c r="CC23" s="1440"/>
      <c r="CD23" s="1440"/>
      <c r="CE23" s="1440"/>
      <c r="CF23" s="1440"/>
      <c r="CG23" s="1440"/>
      <c r="CH23" s="1440"/>
      <c r="CI23" s="1440"/>
      <c r="CJ23" s="1440"/>
      <c r="CK23" s="1440"/>
      <c r="CL23" s="1440"/>
      <c r="CM23" s="1440"/>
      <c r="CN23" s="1440"/>
      <c r="CO23" s="1440"/>
      <c r="CP23" s="1440"/>
      <c r="CQ23" s="1440"/>
      <c r="CR23" s="1440"/>
      <c r="CS23" s="1440"/>
      <c r="CT23" s="1440"/>
      <c r="CU23" s="1440"/>
      <c r="CV23" s="1440"/>
      <c r="CW23" s="1440"/>
      <c r="CX23" s="1440"/>
      <c r="CY23" s="1440"/>
      <c r="CZ23" s="1440"/>
      <c r="DA23" s="1440"/>
      <c r="DB23" s="1440"/>
      <c r="DC23" s="1440"/>
      <c r="DD23" s="1440"/>
      <c r="DE23" s="1440"/>
      <c r="DF23" s="1440"/>
      <c r="DG23" s="1440"/>
      <c r="DH23" s="1440"/>
      <c r="DI23" s="1440"/>
      <c r="DJ23" s="1440"/>
      <c r="DK23" s="1440"/>
      <c r="DL23" s="1440"/>
      <c r="DM23" s="1440"/>
      <c r="DN23" s="1440"/>
      <c r="DO23" s="1440"/>
      <c r="DP23" s="1440"/>
      <c r="DQ23" s="1440"/>
      <c r="DR23" s="1440"/>
      <c r="DS23" s="1440"/>
      <c r="DT23" s="1440"/>
      <c r="DU23" s="1440"/>
      <c r="DV23" s="1440"/>
      <c r="DW23" s="1440"/>
      <c r="DX23" s="1440"/>
      <c r="DY23" s="1440"/>
      <c r="DZ23" s="1440"/>
      <c r="EA23" s="1440"/>
      <c r="EB23" s="1440"/>
      <c r="EC23" s="1440"/>
      <c r="ED23" s="1440"/>
      <c r="EE23" s="1440"/>
      <c r="EF23" s="1440"/>
      <c r="EG23" s="1440"/>
      <c r="EH23" s="1440"/>
      <c r="EI23" s="1440"/>
      <c r="EJ23" s="1440"/>
      <c r="EK23" s="1440"/>
      <c r="EL23" s="1440"/>
      <c r="EM23" s="1440"/>
      <c r="EN23" s="1440"/>
      <c r="EO23" s="1440"/>
      <c r="EP23" s="1440"/>
      <c r="EQ23" s="1440"/>
      <c r="ER23" s="1440"/>
      <c r="ES23" s="1440"/>
      <c r="ET23" s="1440"/>
      <c r="EU23" s="1440"/>
      <c r="EV23" s="1440"/>
      <c r="EW23" s="1440"/>
      <c r="EX23" s="1440"/>
      <c r="EY23" s="1440"/>
      <c r="EZ23" s="1440"/>
      <c r="FA23" s="1440"/>
      <c r="FB23" s="1440"/>
      <c r="FC23" s="1440"/>
      <c r="FD23" s="1440"/>
      <c r="FE23" s="1440"/>
      <c r="FF23" s="1440"/>
      <c r="FG23" s="1440"/>
      <c r="FH23" s="1440"/>
      <c r="FI23" s="1440"/>
      <c r="FJ23" s="1440"/>
      <c r="FK23" s="1440"/>
      <c r="FL23" s="1440"/>
      <c r="FM23" s="1440"/>
      <c r="FN23" s="1440"/>
      <c r="FO23" s="1440"/>
      <c r="FP23" s="1440"/>
      <c r="FQ23" s="1440"/>
      <c r="FR23" s="1440"/>
      <c r="FS23" s="1440"/>
      <c r="FT23" s="1440"/>
      <c r="FU23" s="1440"/>
      <c r="FV23" s="1440"/>
      <c r="FW23" s="1440"/>
      <c r="FX23" s="1440"/>
      <c r="FY23" s="1440"/>
      <c r="FZ23" s="1440"/>
      <c r="GA23" s="1440"/>
      <c r="GB23" s="1440"/>
      <c r="GC23" s="1440"/>
      <c r="GD23" s="1440"/>
      <c r="GE23" s="1440"/>
      <c r="GF23" s="1440"/>
      <c r="GG23" s="1440"/>
      <c r="GH23" s="1440"/>
      <c r="GI23" s="1440"/>
      <c r="GJ23" s="1440"/>
      <c r="GK23" s="1440"/>
      <c r="GL23" s="1440"/>
      <c r="GM23" s="1440"/>
      <c r="GN23" s="1440"/>
      <c r="GO23" s="1440"/>
      <c r="GP23" s="1440"/>
      <c r="GQ23" s="1440"/>
      <c r="GR23" s="1440"/>
      <c r="GS23" s="1440"/>
      <c r="GT23" s="1440"/>
      <c r="GU23" s="1440"/>
      <c r="GV23" s="1440"/>
      <c r="GW23" s="1440"/>
      <c r="GX23" s="1440"/>
      <c r="GY23" s="1440"/>
      <c r="GZ23" s="1440"/>
      <c r="HA23" s="1440"/>
      <c r="HB23" s="1440"/>
      <c r="HC23" s="1440"/>
      <c r="HD23" s="1440"/>
      <c r="HE23" s="1440"/>
      <c r="HF23" s="1440"/>
      <c r="HG23" s="1440"/>
      <c r="HH23" s="1440"/>
      <c r="HI23" s="1440"/>
      <c r="HJ23" s="1440"/>
      <c r="HK23" s="1440"/>
      <c r="HL23" s="1440"/>
      <c r="HM23" s="1440"/>
      <c r="HN23" s="1440"/>
      <c r="HO23" s="1440"/>
      <c r="HP23" s="1440"/>
      <c r="HQ23" s="1440"/>
      <c r="HR23" s="1440"/>
      <c r="HS23" s="1440"/>
      <c r="HT23" s="1440"/>
      <c r="HU23" s="1440"/>
      <c r="HV23" s="1440"/>
      <c r="HW23" s="1440"/>
      <c r="HX23" s="1440"/>
      <c r="HY23" s="1440"/>
      <c r="HZ23" s="1440"/>
      <c r="IA23" s="1440"/>
      <c r="IB23" s="1440"/>
      <c r="IC23" s="1440"/>
      <c r="ID23" s="1440"/>
      <c r="IE23" s="1440"/>
      <c r="IF23" s="1440"/>
      <c r="IG23" s="1440"/>
      <c r="IH23" s="1440"/>
      <c r="II23" s="1440"/>
      <c r="IJ23" s="1440"/>
      <c r="IK23" s="1440"/>
      <c r="IL23" s="1440"/>
      <c r="IM23" s="1440"/>
      <c r="IN23" s="1440"/>
      <c r="IO23" s="1440"/>
      <c r="IP23" s="1440"/>
      <c r="IQ23" s="1440"/>
      <c r="IR23" s="1440"/>
      <c r="IS23" s="1440"/>
      <c r="IT23" s="1440"/>
      <c r="IU23" s="1440"/>
      <c r="IV23" s="1440"/>
    </row>
    <row r="24" spans="1:256" ht="14.25">
      <c r="A24" s="1440"/>
      <c r="B24" s="2129" t="s">
        <v>1323</v>
      </c>
      <c r="C24" s="2130">
        <v>2569565.858</v>
      </c>
      <c r="D24" s="2137">
        <v>49804.303999999996</v>
      </c>
      <c r="E24" s="2137">
        <v>347634.79499999998</v>
      </c>
      <c r="F24" s="2137">
        <v>255305.769</v>
      </c>
      <c r="G24" s="2137">
        <v>73.277000000000001</v>
      </c>
      <c r="H24" s="2137">
        <v>315649.429</v>
      </c>
      <c r="I24" s="2137">
        <v>868.99900000000002</v>
      </c>
      <c r="J24" s="2137"/>
      <c r="K24" s="2138" t="s">
        <v>233</v>
      </c>
      <c r="L24" s="2142"/>
      <c r="M24" s="2133">
        <v>22776.477999999999</v>
      </c>
      <c r="N24" s="2137">
        <v>6342.9229999999998</v>
      </c>
      <c r="O24" s="2137">
        <v>7185.268</v>
      </c>
      <c r="P24" s="2130">
        <v>1522142.2209999999</v>
      </c>
      <c r="Q24" s="2137">
        <v>36401.629999999997</v>
      </c>
      <c r="R24" s="2137">
        <v>5380.7650000000003</v>
      </c>
      <c r="S24" s="2146">
        <v>1535670.412</v>
      </c>
      <c r="T24" s="2145" t="s">
        <v>1318</v>
      </c>
      <c r="U24" s="1440"/>
      <c r="V24" s="1440"/>
      <c r="W24" s="1440"/>
      <c r="X24" s="1440"/>
      <c r="Y24" s="1440"/>
      <c r="Z24" s="1440"/>
      <c r="AA24" s="1440"/>
      <c r="AB24" s="1440"/>
      <c r="AC24" s="1440"/>
      <c r="AD24" s="1440"/>
      <c r="AE24" s="1440"/>
      <c r="AF24" s="1440"/>
      <c r="AG24" s="1440"/>
      <c r="AH24" s="1440"/>
      <c r="AI24" s="1440"/>
      <c r="AJ24" s="1440"/>
      <c r="AK24" s="1440"/>
      <c r="AL24" s="1440"/>
      <c r="AM24" s="1440"/>
      <c r="AN24" s="1440"/>
      <c r="AO24" s="1440"/>
      <c r="AP24" s="1440"/>
      <c r="AQ24" s="1440"/>
      <c r="AR24" s="1440"/>
      <c r="AS24" s="1440"/>
      <c r="AT24" s="1440"/>
      <c r="AU24" s="1440"/>
      <c r="AV24" s="1440"/>
      <c r="AW24" s="1440"/>
      <c r="AX24" s="1440"/>
      <c r="AY24" s="1440"/>
      <c r="AZ24" s="1440"/>
      <c r="BA24" s="1440"/>
      <c r="BB24" s="1440"/>
      <c r="BC24" s="1440"/>
      <c r="BD24" s="1440"/>
      <c r="BE24" s="1440"/>
      <c r="BF24" s="1440"/>
      <c r="BG24" s="1440"/>
      <c r="BH24" s="1440"/>
      <c r="BI24" s="1440"/>
      <c r="BJ24" s="1440"/>
      <c r="BK24" s="1440"/>
      <c r="BL24" s="1440"/>
      <c r="BM24" s="1440"/>
      <c r="BN24" s="1440"/>
      <c r="BO24" s="1440"/>
      <c r="BP24" s="1440"/>
      <c r="BQ24" s="1440"/>
      <c r="BR24" s="1440"/>
      <c r="BS24" s="1440"/>
      <c r="BT24" s="1440"/>
      <c r="BU24" s="1440"/>
      <c r="BV24" s="1440"/>
      <c r="BW24" s="1440"/>
      <c r="BX24" s="1440"/>
      <c r="BY24" s="1440"/>
      <c r="BZ24" s="1440"/>
      <c r="CA24" s="1440"/>
      <c r="CB24" s="1440"/>
      <c r="CC24" s="1440"/>
      <c r="CD24" s="1440"/>
      <c r="CE24" s="1440"/>
      <c r="CF24" s="1440"/>
      <c r="CG24" s="1440"/>
      <c r="CH24" s="1440"/>
      <c r="CI24" s="1440"/>
      <c r="CJ24" s="1440"/>
      <c r="CK24" s="1440"/>
      <c r="CL24" s="1440"/>
      <c r="CM24" s="1440"/>
      <c r="CN24" s="1440"/>
      <c r="CO24" s="1440"/>
      <c r="CP24" s="1440"/>
      <c r="CQ24" s="1440"/>
      <c r="CR24" s="1440"/>
      <c r="CS24" s="1440"/>
      <c r="CT24" s="1440"/>
      <c r="CU24" s="1440"/>
      <c r="CV24" s="1440"/>
      <c r="CW24" s="1440"/>
      <c r="CX24" s="1440"/>
      <c r="CY24" s="1440"/>
      <c r="CZ24" s="1440"/>
      <c r="DA24" s="1440"/>
      <c r="DB24" s="1440"/>
      <c r="DC24" s="1440"/>
      <c r="DD24" s="1440"/>
      <c r="DE24" s="1440"/>
      <c r="DF24" s="1440"/>
      <c r="DG24" s="1440"/>
      <c r="DH24" s="1440"/>
      <c r="DI24" s="1440"/>
      <c r="DJ24" s="1440"/>
      <c r="DK24" s="1440"/>
      <c r="DL24" s="1440"/>
      <c r="DM24" s="1440"/>
      <c r="DN24" s="1440"/>
      <c r="DO24" s="1440"/>
      <c r="DP24" s="1440"/>
      <c r="DQ24" s="1440"/>
      <c r="DR24" s="1440"/>
      <c r="DS24" s="1440"/>
      <c r="DT24" s="1440"/>
      <c r="DU24" s="1440"/>
      <c r="DV24" s="1440"/>
      <c r="DW24" s="1440"/>
      <c r="DX24" s="1440"/>
      <c r="DY24" s="1440"/>
      <c r="DZ24" s="1440"/>
      <c r="EA24" s="1440"/>
      <c r="EB24" s="1440"/>
      <c r="EC24" s="1440"/>
      <c r="ED24" s="1440"/>
      <c r="EE24" s="1440"/>
      <c r="EF24" s="1440"/>
      <c r="EG24" s="1440"/>
      <c r="EH24" s="1440"/>
      <c r="EI24" s="1440"/>
      <c r="EJ24" s="1440"/>
      <c r="EK24" s="1440"/>
      <c r="EL24" s="1440"/>
      <c r="EM24" s="1440"/>
      <c r="EN24" s="1440"/>
      <c r="EO24" s="1440"/>
      <c r="EP24" s="1440"/>
      <c r="EQ24" s="1440"/>
      <c r="ER24" s="1440"/>
      <c r="ES24" s="1440"/>
      <c r="ET24" s="1440"/>
      <c r="EU24" s="1440"/>
      <c r="EV24" s="1440"/>
      <c r="EW24" s="1440"/>
      <c r="EX24" s="1440"/>
      <c r="EY24" s="1440"/>
      <c r="EZ24" s="1440"/>
      <c r="FA24" s="1440"/>
      <c r="FB24" s="1440"/>
      <c r="FC24" s="1440"/>
      <c r="FD24" s="1440"/>
      <c r="FE24" s="1440"/>
      <c r="FF24" s="1440"/>
      <c r="FG24" s="1440"/>
      <c r="FH24" s="1440"/>
      <c r="FI24" s="1440"/>
      <c r="FJ24" s="1440"/>
      <c r="FK24" s="1440"/>
      <c r="FL24" s="1440"/>
      <c r="FM24" s="1440"/>
      <c r="FN24" s="1440"/>
      <c r="FO24" s="1440"/>
      <c r="FP24" s="1440"/>
      <c r="FQ24" s="1440"/>
      <c r="FR24" s="1440"/>
      <c r="FS24" s="1440"/>
      <c r="FT24" s="1440"/>
      <c r="FU24" s="1440"/>
      <c r="FV24" s="1440"/>
      <c r="FW24" s="1440"/>
      <c r="FX24" s="1440"/>
      <c r="FY24" s="1440"/>
      <c r="FZ24" s="1440"/>
      <c r="GA24" s="1440"/>
      <c r="GB24" s="1440"/>
      <c r="GC24" s="1440"/>
      <c r="GD24" s="1440"/>
      <c r="GE24" s="1440"/>
      <c r="GF24" s="1440"/>
      <c r="GG24" s="1440"/>
      <c r="GH24" s="1440"/>
      <c r="GI24" s="1440"/>
      <c r="GJ24" s="1440"/>
      <c r="GK24" s="1440"/>
      <c r="GL24" s="1440"/>
      <c r="GM24" s="1440"/>
      <c r="GN24" s="1440"/>
      <c r="GO24" s="1440"/>
      <c r="GP24" s="1440"/>
      <c r="GQ24" s="1440"/>
      <c r="GR24" s="1440"/>
      <c r="GS24" s="1440"/>
      <c r="GT24" s="1440"/>
      <c r="GU24" s="1440"/>
      <c r="GV24" s="1440"/>
      <c r="GW24" s="1440"/>
      <c r="GX24" s="1440"/>
      <c r="GY24" s="1440"/>
      <c r="GZ24" s="1440"/>
      <c r="HA24" s="1440"/>
      <c r="HB24" s="1440"/>
      <c r="HC24" s="1440"/>
      <c r="HD24" s="1440"/>
      <c r="HE24" s="1440"/>
      <c r="HF24" s="1440"/>
      <c r="HG24" s="1440"/>
      <c r="HH24" s="1440"/>
      <c r="HI24" s="1440"/>
      <c r="HJ24" s="1440"/>
      <c r="HK24" s="1440"/>
      <c r="HL24" s="1440"/>
      <c r="HM24" s="1440"/>
      <c r="HN24" s="1440"/>
      <c r="HO24" s="1440"/>
      <c r="HP24" s="1440"/>
      <c r="HQ24" s="1440"/>
      <c r="HR24" s="1440"/>
      <c r="HS24" s="1440"/>
      <c r="HT24" s="1440"/>
      <c r="HU24" s="1440"/>
      <c r="HV24" s="1440"/>
      <c r="HW24" s="1440"/>
      <c r="HX24" s="1440"/>
      <c r="HY24" s="1440"/>
      <c r="HZ24" s="1440"/>
      <c r="IA24" s="1440"/>
      <c r="IB24" s="1440"/>
      <c r="IC24" s="1440"/>
      <c r="ID24" s="1440"/>
      <c r="IE24" s="1440"/>
      <c r="IF24" s="1440"/>
      <c r="IG24" s="1440"/>
      <c r="IH24" s="1440"/>
      <c r="II24" s="1440"/>
      <c r="IJ24" s="1440"/>
      <c r="IK24" s="1440"/>
      <c r="IL24" s="1440"/>
      <c r="IM24" s="1440"/>
      <c r="IN24" s="1440"/>
      <c r="IO24" s="1440"/>
      <c r="IP24" s="1440"/>
      <c r="IQ24" s="1440"/>
      <c r="IR24" s="1440"/>
      <c r="IS24" s="1440"/>
      <c r="IT24" s="1440"/>
      <c r="IU24" s="1440"/>
      <c r="IV24" s="1440"/>
    </row>
    <row r="25" spans="1:256" ht="14.25">
      <c r="A25" s="1438"/>
      <c r="B25" s="2129" t="s">
        <v>1331</v>
      </c>
      <c r="C25" s="2147">
        <v>2570791</v>
      </c>
      <c r="D25" s="2147">
        <v>55714.557000000001</v>
      </c>
      <c r="E25" s="2147">
        <v>345068.49599999998</v>
      </c>
      <c r="F25" s="2147">
        <v>254175.18700000001</v>
      </c>
      <c r="G25" s="2147">
        <v>222</v>
      </c>
      <c r="H25" s="2147">
        <v>314709.74600000004</v>
      </c>
      <c r="I25" s="2147">
        <v>846</v>
      </c>
      <c r="J25" s="2147"/>
      <c r="K25" s="2148" t="s">
        <v>233</v>
      </c>
      <c r="L25" s="2149"/>
      <c r="M25" s="2150">
        <v>22812.429</v>
      </c>
      <c r="N25" s="2151">
        <v>6336.6409999999996</v>
      </c>
      <c r="O25" s="2147">
        <v>7028.4639999999999</v>
      </c>
      <c r="P25" s="2130">
        <v>1522658.247</v>
      </c>
      <c r="Q25" s="2130">
        <v>34748</v>
      </c>
      <c r="R25" s="2137">
        <v>6471.67</v>
      </c>
      <c r="S25" s="2146">
        <v>1536023.352</v>
      </c>
      <c r="T25" s="2145" t="s">
        <v>1334</v>
      </c>
      <c r="U25" s="1438"/>
      <c r="V25" s="1438"/>
      <c r="W25" s="1438"/>
      <c r="X25" s="1438"/>
      <c r="Y25" s="1438"/>
      <c r="Z25" s="1438"/>
      <c r="AA25" s="1438"/>
      <c r="AB25" s="1438"/>
      <c r="AC25" s="1438"/>
      <c r="AD25" s="1438"/>
      <c r="AE25" s="1438"/>
      <c r="AF25" s="1438"/>
      <c r="AG25" s="1438"/>
      <c r="AH25" s="1438"/>
      <c r="AI25" s="1438"/>
      <c r="AJ25" s="1438"/>
      <c r="AK25" s="1438"/>
      <c r="AL25" s="1438"/>
      <c r="AM25" s="1438"/>
      <c r="AN25" s="1438"/>
      <c r="AO25" s="1438"/>
      <c r="AP25" s="1438"/>
      <c r="AQ25" s="1438"/>
      <c r="AR25" s="1438"/>
      <c r="AS25" s="1438"/>
      <c r="AT25" s="1438"/>
      <c r="AU25" s="1438"/>
      <c r="AV25" s="1438"/>
      <c r="AW25" s="1438"/>
      <c r="AX25" s="1438"/>
      <c r="AY25" s="1438"/>
      <c r="AZ25" s="1438"/>
      <c r="BA25" s="1438"/>
      <c r="BB25" s="1438"/>
      <c r="BC25" s="1438"/>
      <c r="BD25" s="1438"/>
      <c r="BE25" s="1438"/>
      <c r="BF25" s="1438"/>
      <c r="BG25" s="1438"/>
      <c r="BH25" s="1438"/>
      <c r="BI25" s="1438"/>
      <c r="BJ25" s="1438"/>
      <c r="BK25" s="1438"/>
      <c r="BL25" s="1438"/>
      <c r="BM25" s="1438"/>
      <c r="BN25" s="1438"/>
      <c r="BO25" s="1438"/>
      <c r="BP25" s="1438"/>
      <c r="BQ25" s="1438"/>
      <c r="BR25" s="1438"/>
      <c r="BS25" s="1438"/>
      <c r="BT25" s="1438"/>
      <c r="BU25" s="1438"/>
      <c r="BV25" s="1438"/>
      <c r="BW25" s="1438"/>
      <c r="BX25" s="1438"/>
      <c r="BY25" s="1438"/>
      <c r="BZ25" s="1438"/>
      <c r="CA25" s="1438"/>
      <c r="CB25" s="1438"/>
      <c r="CC25" s="1438"/>
      <c r="CD25" s="1438"/>
      <c r="CE25" s="1438"/>
      <c r="CF25" s="1438"/>
      <c r="CG25" s="1438"/>
      <c r="CH25" s="1438"/>
      <c r="CI25" s="1438"/>
      <c r="CJ25" s="1438"/>
      <c r="CK25" s="1438"/>
      <c r="CL25" s="1438"/>
      <c r="CM25" s="1438"/>
      <c r="CN25" s="1438"/>
      <c r="CO25" s="1438"/>
      <c r="CP25" s="1438"/>
      <c r="CQ25" s="1438"/>
      <c r="CR25" s="1438"/>
      <c r="CS25" s="1438"/>
      <c r="CT25" s="1438"/>
      <c r="CU25" s="1438"/>
      <c r="CV25" s="1438"/>
      <c r="CW25" s="1438"/>
      <c r="CX25" s="1438"/>
      <c r="CY25" s="1438"/>
      <c r="CZ25" s="1438"/>
      <c r="DA25" s="1438"/>
      <c r="DB25" s="1438"/>
      <c r="DC25" s="1438"/>
      <c r="DD25" s="1438"/>
      <c r="DE25" s="1438"/>
      <c r="DF25" s="1438"/>
      <c r="DG25" s="1438"/>
      <c r="DH25" s="1438"/>
      <c r="DI25" s="1438"/>
      <c r="DJ25" s="1438"/>
      <c r="DK25" s="1438"/>
      <c r="DL25" s="1438"/>
      <c r="DM25" s="1438"/>
      <c r="DN25" s="1438"/>
      <c r="DO25" s="1438"/>
      <c r="DP25" s="1438"/>
      <c r="DQ25" s="1438"/>
      <c r="DR25" s="1438"/>
      <c r="DS25" s="1438"/>
      <c r="DT25" s="1438"/>
      <c r="DU25" s="1438"/>
      <c r="DV25" s="1438"/>
      <c r="DW25" s="1438"/>
      <c r="DX25" s="1438"/>
      <c r="DY25" s="1438"/>
      <c r="DZ25" s="1438"/>
      <c r="EA25" s="1438"/>
      <c r="EB25" s="1438"/>
      <c r="EC25" s="1438"/>
      <c r="ED25" s="1438"/>
      <c r="EE25" s="1438"/>
      <c r="EF25" s="1438"/>
      <c r="EG25" s="1438"/>
      <c r="EH25" s="1438"/>
      <c r="EI25" s="1438"/>
      <c r="EJ25" s="1438"/>
      <c r="EK25" s="1438"/>
      <c r="EL25" s="1438"/>
      <c r="EM25" s="1438"/>
      <c r="EN25" s="1438"/>
      <c r="EO25" s="1438"/>
      <c r="EP25" s="1438"/>
      <c r="EQ25" s="1438"/>
      <c r="ER25" s="1438"/>
      <c r="ES25" s="1438"/>
      <c r="ET25" s="1438"/>
      <c r="EU25" s="1438"/>
      <c r="EV25" s="1438"/>
      <c r="EW25" s="1438"/>
      <c r="EX25" s="1438"/>
      <c r="EY25" s="1438"/>
      <c r="EZ25" s="1438"/>
      <c r="FA25" s="1438"/>
      <c r="FB25" s="1438"/>
      <c r="FC25" s="1438"/>
      <c r="FD25" s="1438"/>
      <c r="FE25" s="1438"/>
      <c r="FF25" s="1438"/>
      <c r="FG25" s="1438"/>
      <c r="FH25" s="1438"/>
      <c r="FI25" s="1438"/>
      <c r="FJ25" s="1438"/>
      <c r="FK25" s="1438"/>
      <c r="FL25" s="1438"/>
      <c r="FM25" s="1438"/>
      <c r="FN25" s="1438"/>
      <c r="FO25" s="1438"/>
      <c r="FP25" s="1438"/>
      <c r="FQ25" s="1438"/>
      <c r="FR25" s="1438"/>
      <c r="FS25" s="1438"/>
      <c r="FT25" s="1438"/>
      <c r="FU25" s="1438"/>
      <c r="FV25" s="1438"/>
      <c r="FW25" s="1438"/>
      <c r="FX25" s="1438"/>
      <c r="FY25" s="1438"/>
      <c r="FZ25" s="1438"/>
      <c r="GA25" s="1438"/>
      <c r="GB25" s="1438"/>
      <c r="GC25" s="1438"/>
      <c r="GD25" s="1438"/>
      <c r="GE25" s="1438"/>
      <c r="GF25" s="1438"/>
      <c r="GG25" s="1438"/>
      <c r="GH25" s="1438"/>
      <c r="GI25" s="1438"/>
      <c r="GJ25" s="1438"/>
      <c r="GK25" s="1438"/>
      <c r="GL25" s="1438"/>
      <c r="GM25" s="1438"/>
      <c r="GN25" s="1438"/>
      <c r="GO25" s="1438"/>
      <c r="GP25" s="1438"/>
      <c r="GQ25" s="1438"/>
      <c r="GR25" s="1438"/>
      <c r="GS25" s="1438"/>
      <c r="GT25" s="1438"/>
      <c r="GU25" s="1438"/>
      <c r="GV25" s="1438"/>
      <c r="GW25" s="1438"/>
      <c r="GX25" s="1438"/>
      <c r="GY25" s="1438"/>
      <c r="GZ25" s="1438"/>
      <c r="HA25" s="1438"/>
      <c r="HB25" s="1438"/>
      <c r="HC25" s="1438"/>
      <c r="HD25" s="1438"/>
      <c r="HE25" s="1438"/>
      <c r="HF25" s="1438"/>
      <c r="HG25" s="1438"/>
      <c r="HH25" s="1438"/>
      <c r="HI25" s="1438"/>
      <c r="HJ25" s="1438"/>
      <c r="HK25" s="1438"/>
      <c r="HL25" s="1438"/>
      <c r="HM25" s="1438"/>
      <c r="HN25" s="1438"/>
      <c r="HO25" s="1438"/>
      <c r="HP25" s="1438"/>
      <c r="HQ25" s="1438"/>
      <c r="HR25" s="1438"/>
      <c r="HS25" s="1438"/>
      <c r="HT25" s="1438"/>
      <c r="HU25" s="1438"/>
      <c r="HV25" s="1438"/>
      <c r="HW25" s="1438"/>
      <c r="HX25" s="1438"/>
      <c r="HY25" s="1438"/>
      <c r="HZ25" s="1438"/>
      <c r="IA25" s="1438"/>
      <c r="IB25" s="1438"/>
      <c r="IC25" s="1438"/>
      <c r="ID25" s="1438"/>
      <c r="IE25" s="1438"/>
      <c r="IF25" s="1438"/>
      <c r="IG25" s="1438"/>
      <c r="IH25" s="1438"/>
      <c r="II25" s="1438"/>
      <c r="IJ25" s="1438"/>
      <c r="IK25" s="1438"/>
      <c r="IL25" s="1438"/>
      <c r="IM25" s="1438"/>
      <c r="IN25" s="1438"/>
      <c r="IO25" s="1438"/>
      <c r="IP25" s="1438"/>
      <c r="IQ25" s="1438"/>
      <c r="IR25" s="1438"/>
      <c r="IS25" s="1438"/>
      <c r="IT25" s="1438"/>
      <c r="IU25" s="1438"/>
      <c r="IV25" s="1438"/>
    </row>
    <row r="26" spans="1:256" ht="14.25">
      <c r="A26" s="1440"/>
      <c r="B26" s="2129" t="s">
        <v>1369</v>
      </c>
      <c r="C26" s="2147">
        <v>2573220.588</v>
      </c>
      <c r="D26" s="2147">
        <v>57573.183999999994</v>
      </c>
      <c r="E26" s="2147">
        <v>342941.88899999997</v>
      </c>
      <c r="F26" s="2147">
        <v>253272.231</v>
      </c>
      <c r="G26" s="2147">
        <v>272.93900000000002</v>
      </c>
      <c r="H26" s="2147">
        <v>314596.245</v>
      </c>
      <c r="I26" s="2147">
        <v>920.41</v>
      </c>
      <c r="J26" s="2147"/>
      <c r="K26" s="2148" t="s">
        <v>233</v>
      </c>
      <c r="L26" s="2149"/>
      <c r="M26" s="2150">
        <v>23160.71</v>
      </c>
      <c r="N26" s="2147">
        <v>6293</v>
      </c>
      <c r="O26" s="2147">
        <v>6711</v>
      </c>
      <c r="P26" s="2130">
        <v>1522848</v>
      </c>
      <c r="Q26" s="2137">
        <v>39696.758000000002</v>
      </c>
      <c r="R26" s="2137">
        <v>6457.0219999999999</v>
      </c>
      <c r="S26" s="2146">
        <v>1535852.0060000001</v>
      </c>
      <c r="T26" s="2145" t="s">
        <v>1371</v>
      </c>
      <c r="U26" s="1440"/>
      <c r="V26" s="1440"/>
      <c r="W26" s="1440"/>
      <c r="X26" s="1440"/>
      <c r="Y26" s="1440"/>
      <c r="Z26" s="1440"/>
      <c r="AA26" s="1440"/>
      <c r="AB26" s="1440"/>
      <c r="AC26" s="1440"/>
      <c r="AD26" s="1440"/>
      <c r="AE26" s="1440"/>
      <c r="AF26" s="1440"/>
      <c r="AG26" s="1440"/>
      <c r="AH26" s="1440"/>
      <c r="AI26" s="1440"/>
      <c r="AJ26" s="1440"/>
      <c r="AK26" s="1440"/>
      <c r="AL26" s="1440"/>
      <c r="AM26" s="1440"/>
      <c r="AN26" s="1440"/>
      <c r="AO26" s="1440"/>
      <c r="AP26" s="1440"/>
      <c r="AQ26" s="1440"/>
      <c r="AR26" s="1440"/>
      <c r="AS26" s="1440"/>
      <c r="AT26" s="1440"/>
      <c r="AU26" s="1440"/>
      <c r="AV26" s="1440"/>
      <c r="AW26" s="1440"/>
      <c r="AX26" s="1440"/>
      <c r="AY26" s="1440"/>
      <c r="AZ26" s="1440"/>
      <c r="BA26" s="1440"/>
      <c r="BB26" s="1440"/>
      <c r="BC26" s="1440"/>
      <c r="BD26" s="1440"/>
      <c r="BE26" s="1440"/>
      <c r="BF26" s="1440"/>
      <c r="BG26" s="1440"/>
      <c r="BH26" s="1440"/>
      <c r="BI26" s="1440"/>
      <c r="BJ26" s="1440"/>
      <c r="BK26" s="1440"/>
      <c r="BL26" s="1440"/>
      <c r="BM26" s="1440"/>
      <c r="BN26" s="1440"/>
      <c r="BO26" s="1440"/>
      <c r="BP26" s="1440"/>
      <c r="BQ26" s="1440"/>
      <c r="BR26" s="1440"/>
      <c r="BS26" s="1440"/>
      <c r="BT26" s="1440"/>
      <c r="BU26" s="1440"/>
      <c r="BV26" s="1440"/>
      <c r="BW26" s="1440"/>
      <c r="BX26" s="1440"/>
      <c r="BY26" s="1440"/>
      <c r="BZ26" s="1440"/>
      <c r="CA26" s="1440"/>
      <c r="CB26" s="1440"/>
      <c r="CC26" s="1440"/>
      <c r="CD26" s="1440"/>
      <c r="CE26" s="1440"/>
      <c r="CF26" s="1440"/>
      <c r="CG26" s="1440"/>
      <c r="CH26" s="1440"/>
      <c r="CI26" s="1440"/>
      <c r="CJ26" s="1440"/>
      <c r="CK26" s="1440"/>
      <c r="CL26" s="1440"/>
      <c r="CM26" s="1440"/>
      <c r="CN26" s="1440"/>
      <c r="CO26" s="1440"/>
      <c r="CP26" s="1440"/>
      <c r="CQ26" s="1440"/>
      <c r="CR26" s="1440"/>
      <c r="CS26" s="1440"/>
      <c r="CT26" s="1440"/>
      <c r="CU26" s="1440"/>
      <c r="CV26" s="1440"/>
      <c r="CW26" s="1440"/>
      <c r="CX26" s="1440"/>
      <c r="CY26" s="1440"/>
      <c r="CZ26" s="1440"/>
      <c r="DA26" s="1440"/>
      <c r="DB26" s="1440"/>
      <c r="DC26" s="1440"/>
      <c r="DD26" s="1440"/>
      <c r="DE26" s="1440"/>
      <c r="DF26" s="1440"/>
      <c r="DG26" s="1440"/>
      <c r="DH26" s="1440"/>
      <c r="DI26" s="1440"/>
      <c r="DJ26" s="1440"/>
      <c r="DK26" s="1440"/>
      <c r="DL26" s="1440"/>
      <c r="DM26" s="1440"/>
      <c r="DN26" s="1440"/>
      <c r="DO26" s="1440"/>
      <c r="DP26" s="1440"/>
      <c r="DQ26" s="1440"/>
      <c r="DR26" s="1440"/>
      <c r="DS26" s="1440"/>
      <c r="DT26" s="1440"/>
      <c r="DU26" s="1440"/>
      <c r="DV26" s="1440"/>
      <c r="DW26" s="1440"/>
      <c r="DX26" s="1440"/>
      <c r="DY26" s="1440"/>
      <c r="DZ26" s="1440"/>
      <c r="EA26" s="1440"/>
      <c r="EB26" s="1440"/>
      <c r="EC26" s="1440"/>
      <c r="ED26" s="1440"/>
      <c r="EE26" s="1440"/>
      <c r="EF26" s="1440"/>
      <c r="EG26" s="1440"/>
      <c r="EH26" s="1440"/>
      <c r="EI26" s="1440"/>
      <c r="EJ26" s="1440"/>
      <c r="EK26" s="1440"/>
      <c r="EL26" s="1440"/>
      <c r="EM26" s="1440"/>
      <c r="EN26" s="1440"/>
      <c r="EO26" s="1440"/>
      <c r="EP26" s="1440"/>
      <c r="EQ26" s="1440"/>
      <c r="ER26" s="1440"/>
      <c r="ES26" s="1440"/>
      <c r="ET26" s="1440"/>
      <c r="EU26" s="1440"/>
      <c r="EV26" s="1440"/>
      <c r="EW26" s="1440"/>
      <c r="EX26" s="1440"/>
      <c r="EY26" s="1440"/>
      <c r="EZ26" s="1440"/>
      <c r="FA26" s="1440"/>
      <c r="FB26" s="1440"/>
      <c r="FC26" s="1440"/>
      <c r="FD26" s="1440"/>
      <c r="FE26" s="1440"/>
      <c r="FF26" s="1440"/>
      <c r="FG26" s="1440"/>
      <c r="FH26" s="1440"/>
      <c r="FI26" s="1440"/>
      <c r="FJ26" s="1440"/>
      <c r="FK26" s="1440"/>
      <c r="FL26" s="1440"/>
      <c r="FM26" s="1440"/>
      <c r="FN26" s="1440"/>
      <c r="FO26" s="1440"/>
      <c r="FP26" s="1440"/>
      <c r="FQ26" s="1440"/>
      <c r="FR26" s="1440"/>
      <c r="FS26" s="1440"/>
      <c r="FT26" s="1440"/>
      <c r="FU26" s="1440"/>
      <c r="FV26" s="1440"/>
      <c r="FW26" s="1440"/>
      <c r="FX26" s="1440"/>
      <c r="FY26" s="1440"/>
      <c r="FZ26" s="1440"/>
      <c r="GA26" s="1440"/>
      <c r="GB26" s="1440"/>
      <c r="GC26" s="1440"/>
      <c r="GD26" s="1440"/>
      <c r="GE26" s="1440"/>
      <c r="GF26" s="1440"/>
      <c r="GG26" s="1440"/>
      <c r="GH26" s="1440"/>
      <c r="GI26" s="1440"/>
      <c r="GJ26" s="1440"/>
      <c r="GK26" s="1440"/>
      <c r="GL26" s="1440"/>
      <c r="GM26" s="1440"/>
      <c r="GN26" s="1440"/>
      <c r="GO26" s="1440"/>
      <c r="GP26" s="1440"/>
      <c r="GQ26" s="1440"/>
      <c r="GR26" s="1440"/>
      <c r="GS26" s="1440"/>
      <c r="GT26" s="1440"/>
      <c r="GU26" s="1440"/>
      <c r="GV26" s="1440"/>
      <c r="GW26" s="1440"/>
      <c r="GX26" s="1440"/>
      <c r="GY26" s="1440"/>
      <c r="GZ26" s="1440"/>
      <c r="HA26" s="1440"/>
      <c r="HB26" s="1440"/>
      <c r="HC26" s="1440"/>
      <c r="HD26" s="1440"/>
      <c r="HE26" s="1440"/>
      <c r="HF26" s="1440"/>
      <c r="HG26" s="1440"/>
      <c r="HH26" s="1440"/>
      <c r="HI26" s="1440"/>
      <c r="HJ26" s="1440"/>
      <c r="HK26" s="1440"/>
      <c r="HL26" s="1440"/>
      <c r="HM26" s="1440"/>
      <c r="HN26" s="1440"/>
      <c r="HO26" s="1440"/>
      <c r="HP26" s="1440"/>
      <c r="HQ26" s="1440"/>
      <c r="HR26" s="1440"/>
      <c r="HS26" s="1440"/>
      <c r="HT26" s="1440"/>
      <c r="HU26" s="1440"/>
      <c r="HV26" s="1440"/>
      <c r="HW26" s="1440"/>
      <c r="HX26" s="1440"/>
      <c r="HY26" s="1440"/>
      <c r="HZ26" s="1440"/>
      <c r="IA26" s="1440"/>
      <c r="IB26" s="1440"/>
      <c r="IC26" s="1440"/>
      <c r="ID26" s="1440"/>
      <c r="IE26" s="1440"/>
      <c r="IF26" s="1440"/>
      <c r="IG26" s="1440"/>
      <c r="IH26" s="1440"/>
      <c r="II26" s="1440"/>
      <c r="IJ26" s="1440"/>
      <c r="IK26" s="1440"/>
      <c r="IL26" s="1440"/>
      <c r="IM26" s="1440"/>
      <c r="IN26" s="1440"/>
      <c r="IO26" s="1440"/>
      <c r="IP26" s="1440"/>
      <c r="IQ26" s="1440"/>
      <c r="IR26" s="1440"/>
      <c r="IS26" s="1440"/>
      <c r="IT26" s="1440"/>
      <c r="IU26" s="1440"/>
      <c r="IV26" s="1440"/>
    </row>
    <row r="27" spans="1:256" ht="14.25">
      <c r="A27" s="1440"/>
      <c r="B27" s="2152" t="s">
        <v>287</v>
      </c>
      <c r="C27" s="2153">
        <v>2562361</v>
      </c>
      <c r="D27" s="2153">
        <v>55614</v>
      </c>
      <c r="E27" s="2153">
        <v>341998</v>
      </c>
      <c r="F27" s="2153">
        <v>251804</v>
      </c>
      <c r="G27" s="2153">
        <v>272.89999999999998</v>
      </c>
      <c r="H27" s="2153">
        <v>313561</v>
      </c>
      <c r="I27" s="2153">
        <v>915.7</v>
      </c>
      <c r="J27" s="2153"/>
      <c r="K27" s="2154" t="s">
        <v>233</v>
      </c>
      <c r="L27" s="2155"/>
      <c r="M27" s="2156">
        <v>23316</v>
      </c>
      <c r="N27" s="2157">
        <v>6367</v>
      </c>
      <c r="O27" s="2157">
        <v>6829.1</v>
      </c>
      <c r="P27" s="2158">
        <v>1521135.1</v>
      </c>
      <c r="Q27" s="2159">
        <v>35105.800000000003</v>
      </c>
      <c r="R27" s="2159">
        <v>5443</v>
      </c>
      <c r="S27" s="2160">
        <v>1534331.7000000002</v>
      </c>
      <c r="T27" s="2145" t="s">
        <v>1385</v>
      </c>
      <c r="U27" s="1440"/>
      <c r="V27" s="1440"/>
      <c r="W27" s="1440"/>
      <c r="X27" s="1440"/>
      <c r="Y27" s="1440"/>
      <c r="Z27" s="1440"/>
      <c r="AA27" s="1440"/>
      <c r="AB27" s="1440"/>
      <c r="AC27" s="1440"/>
      <c r="AD27" s="1440"/>
      <c r="AE27" s="1440"/>
      <c r="AF27" s="1440"/>
      <c r="AG27" s="1440"/>
      <c r="AH27" s="1440"/>
      <c r="AI27" s="1440"/>
      <c r="AJ27" s="1440"/>
      <c r="AK27" s="1440"/>
      <c r="AL27" s="1440"/>
      <c r="AM27" s="1440"/>
      <c r="AN27" s="1440"/>
      <c r="AO27" s="1440"/>
      <c r="AP27" s="1440"/>
      <c r="AQ27" s="1440"/>
      <c r="AR27" s="1440"/>
      <c r="AS27" s="1440"/>
      <c r="AT27" s="1440"/>
      <c r="AU27" s="1440"/>
      <c r="AV27" s="1440"/>
      <c r="AW27" s="1440"/>
      <c r="AX27" s="1440"/>
      <c r="AY27" s="1440"/>
      <c r="AZ27" s="1440"/>
      <c r="BA27" s="1440"/>
      <c r="BB27" s="1440"/>
      <c r="BC27" s="1440"/>
      <c r="BD27" s="1440"/>
      <c r="BE27" s="1440"/>
      <c r="BF27" s="1440"/>
      <c r="BG27" s="1440"/>
      <c r="BH27" s="1440"/>
      <c r="BI27" s="1440"/>
      <c r="BJ27" s="1440"/>
      <c r="BK27" s="1440"/>
      <c r="BL27" s="1440"/>
      <c r="BM27" s="1440"/>
      <c r="BN27" s="1440"/>
      <c r="BO27" s="1440"/>
      <c r="BP27" s="1440"/>
      <c r="BQ27" s="1440"/>
      <c r="BR27" s="1440"/>
      <c r="BS27" s="1440"/>
      <c r="BT27" s="1440"/>
      <c r="BU27" s="1440"/>
      <c r="BV27" s="1440"/>
      <c r="BW27" s="1440"/>
      <c r="BX27" s="1440"/>
      <c r="BY27" s="1440"/>
      <c r="BZ27" s="1440"/>
      <c r="CA27" s="1440"/>
      <c r="CB27" s="1440"/>
      <c r="CC27" s="1440"/>
      <c r="CD27" s="1440"/>
      <c r="CE27" s="1440"/>
      <c r="CF27" s="1440"/>
      <c r="CG27" s="1440"/>
      <c r="CH27" s="1440"/>
      <c r="CI27" s="1440"/>
      <c r="CJ27" s="1440"/>
      <c r="CK27" s="1440"/>
      <c r="CL27" s="1440"/>
      <c r="CM27" s="1440"/>
      <c r="CN27" s="1440"/>
      <c r="CO27" s="1440"/>
      <c r="CP27" s="1440"/>
      <c r="CQ27" s="1440"/>
      <c r="CR27" s="1440"/>
      <c r="CS27" s="1440"/>
      <c r="CT27" s="1440"/>
      <c r="CU27" s="1440"/>
      <c r="CV27" s="1440"/>
      <c r="CW27" s="1440"/>
      <c r="CX27" s="1440"/>
      <c r="CY27" s="1440"/>
      <c r="CZ27" s="1440"/>
      <c r="DA27" s="1440"/>
      <c r="DB27" s="1440"/>
      <c r="DC27" s="1440"/>
      <c r="DD27" s="1440"/>
      <c r="DE27" s="1440"/>
      <c r="DF27" s="1440"/>
      <c r="DG27" s="1440"/>
      <c r="DH27" s="1440"/>
      <c r="DI27" s="1440"/>
      <c r="DJ27" s="1440"/>
      <c r="DK27" s="1440"/>
      <c r="DL27" s="1440"/>
      <c r="DM27" s="1440"/>
      <c r="DN27" s="1440"/>
      <c r="DO27" s="1440"/>
      <c r="DP27" s="1440"/>
      <c r="DQ27" s="1440"/>
      <c r="DR27" s="1440"/>
      <c r="DS27" s="1440"/>
      <c r="DT27" s="1440"/>
      <c r="DU27" s="1440"/>
      <c r="DV27" s="1440"/>
      <c r="DW27" s="1440"/>
      <c r="DX27" s="1440"/>
      <c r="DY27" s="1440"/>
      <c r="DZ27" s="1440"/>
      <c r="EA27" s="1440"/>
      <c r="EB27" s="1440"/>
      <c r="EC27" s="1440"/>
      <c r="ED27" s="1440"/>
      <c r="EE27" s="1440"/>
      <c r="EF27" s="1440"/>
      <c r="EG27" s="1440"/>
      <c r="EH27" s="1440"/>
      <c r="EI27" s="1440"/>
      <c r="EJ27" s="1440"/>
      <c r="EK27" s="1440"/>
      <c r="EL27" s="1440"/>
      <c r="EM27" s="1440"/>
      <c r="EN27" s="1440"/>
      <c r="EO27" s="1440"/>
      <c r="EP27" s="1440"/>
      <c r="EQ27" s="1440"/>
      <c r="ER27" s="1440"/>
      <c r="ES27" s="1440"/>
      <c r="ET27" s="1440"/>
      <c r="EU27" s="1440"/>
      <c r="EV27" s="1440"/>
      <c r="EW27" s="1440"/>
      <c r="EX27" s="1440"/>
      <c r="EY27" s="1440"/>
      <c r="EZ27" s="1440"/>
      <c r="FA27" s="1440"/>
      <c r="FB27" s="1440"/>
      <c r="FC27" s="1440"/>
      <c r="FD27" s="1440"/>
      <c r="FE27" s="1440"/>
      <c r="FF27" s="1440"/>
      <c r="FG27" s="1440"/>
      <c r="FH27" s="1440"/>
      <c r="FI27" s="1440"/>
      <c r="FJ27" s="1440"/>
      <c r="FK27" s="1440"/>
      <c r="FL27" s="1440"/>
      <c r="FM27" s="1440"/>
      <c r="FN27" s="1440"/>
      <c r="FO27" s="1440"/>
      <c r="FP27" s="1440"/>
      <c r="FQ27" s="1440"/>
      <c r="FR27" s="1440"/>
      <c r="FS27" s="1440"/>
      <c r="FT27" s="1440"/>
      <c r="FU27" s="1440"/>
      <c r="FV27" s="1440"/>
      <c r="FW27" s="1440"/>
      <c r="FX27" s="1440"/>
      <c r="FY27" s="1440"/>
      <c r="FZ27" s="1440"/>
      <c r="GA27" s="1440"/>
      <c r="GB27" s="1440"/>
      <c r="GC27" s="1440"/>
      <c r="GD27" s="1440"/>
      <c r="GE27" s="1440"/>
      <c r="GF27" s="1440"/>
      <c r="GG27" s="1440"/>
      <c r="GH27" s="1440"/>
      <c r="GI27" s="1440"/>
      <c r="GJ27" s="1440"/>
      <c r="GK27" s="1440"/>
      <c r="GL27" s="1440"/>
      <c r="GM27" s="1440"/>
      <c r="GN27" s="1440"/>
      <c r="GO27" s="1440"/>
      <c r="GP27" s="1440"/>
      <c r="GQ27" s="1440"/>
      <c r="GR27" s="1440"/>
      <c r="GS27" s="1440"/>
      <c r="GT27" s="1440"/>
      <c r="GU27" s="1440"/>
      <c r="GV27" s="1440"/>
      <c r="GW27" s="1440"/>
      <c r="GX27" s="1440"/>
      <c r="GY27" s="1440"/>
      <c r="GZ27" s="1440"/>
      <c r="HA27" s="1440"/>
      <c r="HB27" s="1440"/>
      <c r="HC27" s="1440"/>
      <c r="HD27" s="1440"/>
      <c r="HE27" s="1440"/>
      <c r="HF27" s="1440"/>
      <c r="HG27" s="1440"/>
      <c r="HH27" s="1440"/>
      <c r="HI27" s="1440"/>
      <c r="HJ27" s="1440"/>
      <c r="HK27" s="1440"/>
      <c r="HL27" s="1440"/>
      <c r="HM27" s="1440"/>
      <c r="HN27" s="1440"/>
      <c r="HO27" s="1440"/>
      <c r="HP27" s="1440"/>
      <c r="HQ27" s="1440"/>
      <c r="HR27" s="1440"/>
      <c r="HS27" s="1440"/>
      <c r="HT27" s="1440"/>
      <c r="HU27" s="1440"/>
      <c r="HV27" s="1440"/>
      <c r="HW27" s="1440"/>
      <c r="HX27" s="1440"/>
      <c r="HY27" s="1440"/>
      <c r="HZ27" s="1440"/>
      <c r="IA27" s="1440"/>
      <c r="IB27" s="1440"/>
      <c r="IC27" s="1440"/>
      <c r="ID27" s="1440"/>
      <c r="IE27" s="1440"/>
      <c r="IF27" s="1440"/>
      <c r="IG27" s="1440"/>
      <c r="IH27" s="1440"/>
      <c r="II27" s="1440"/>
      <c r="IJ27" s="1440"/>
      <c r="IK27" s="1440"/>
      <c r="IL27" s="1440"/>
      <c r="IM27" s="1440"/>
      <c r="IN27" s="1440"/>
      <c r="IO27" s="1440"/>
      <c r="IP27" s="1440"/>
      <c r="IQ27" s="1440"/>
      <c r="IR27" s="1440"/>
      <c r="IS27" s="1440"/>
      <c r="IT27" s="1440"/>
      <c r="IU27" s="1440"/>
      <c r="IV27" s="1440"/>
    </row>
    <row r="28" spans="1:256" ht="14.25">
      <c r="A28" s="1438"/>
      <c r="B28" s="2152"/>
      <c r="C28" s="2153"/>
      <c r="D28" s="2153"/>
      <c r="E28" s="2153"/>
      <c r="F28" s="2153"/>
      <c r="G28" s="2153"/>
      <c r="H28" s="2153"/>
      <c r="I28" s="2153"/>
      <c r="J28" s="2153"/>
      <c r="K28" s="2148"/>
      <c r="L28" s="2155"/>
      <c r="M28" s="2156"/>
      <c r="N28" s="2161"/>
      <c r="O28" s="2161"/>
      <c r="P28" s="2162"/>
      <c r="Q28" s="2159"/>
      <c r="R28" s="2163"/>
      <c r="S28" s="2160"/>
      <c r="T28" s="2135"/>
      <c r="U28" s="1438"/>
      <c r="V28" s="1438"/>
      <c r="W28" s="1438"/>
      <c r="X28" s="1438"/>
      <c r="Y28" s="1438"/>
      <c r="Z28" s="1438"/>
      <c r="AA28" s="1438"/>
      <c r="AB28" s="1438"/>
      <c r="AC28" s="1438"/>
      <c r="AD28" s="1438"/>
      <c r="AE28" s="1438"/>
      <c r="AF28" s="1438"/>
      <c r="AG28" s="1438"/>
      <c r="AH28" s="1438"/>
      <c r="AI28" s="1438"/>
      <c r="AJ28" s="1438"/>
      <c r="AK28" s="1438"/>
      <c r="AL28" s="1438"/>
      <c r="AM28" s="1438"/>
      <c r="AN28" s="1438"/>
      <c r="AO28" s="1438"/>
      <c r="AP28" s="1438"/>
      <c r="AQ28" s="1438"/>
      <c r="AR28" s="1438"/>
      <c r="AS28" s="1438"/>
      <c r="AT28" s="1438"/>
      <c r="AU28" s="1438"/>
      <c r="AV28" s="1438"/>
      <c r="AW28" s="1438"/>
      <c r="AX28" s="1438"/>
      <c r="AY28" s="1438"/>
      <c r="AZ28" s="1438"/>
      <c r="BA28" s="1438"/>
      <c r="BB28" s="1438"/>
      <c r="BC28" s="1438"/>
      <c r="BD28" s="1438"/>
      <c r="BE28" s="1438"/>
      <c r="BF28" s="1438"/>
      <c r="BG28" s="1438"/>
      <c r="BH28" s="1438"/>
      <c r="BI28" s="1438"/>
      <c r="BJ28" s="1438"/>
      <c r="BK28" s="1438"/>
      <c r="BL28" s="1438"/>
      <c r="BM28" s="1438"/>
      <c r="BN28" s="1438"/>
      <c r="BO28" s="1438"/>
      <c r="BP28" s="1438"/>
      <c r="BQ28" s="1438"/>
      <c r="BR28" s="1438"/>
      <c r="BS28" s="1438"/>
      <c r="BT28" s="1438"/>
      <c r="BU28" s="1438"/>
      <c r="BV28" s="1438"/>
      <c r="BW28" s="1438"/>
      <c r="BX28" s="1438"/>
      <c r="BY28" s="1438"/>
      <c r="BZ28" s="1438"/>
      <c r="CA28" s="1438"/>
      <c r="CB28" s="1438"/>
      <c r="CC28" s="1438"/>
      <c r="CD28" s="1438"/>
      <c r="CE28" s="1438"/>
      <c r="CF28" s="1438"/>
      <c r="CG28" s="1438"/>
      <c r="CH28" s="1438"/>
      <c r="CI28" s="1438"/>
      <c r="CJ28" s="1438"/>
      <c r="CK28" s="1438"/>
      <c r="CL28" s="1438"/>
      <c r="CM28" s="1438"/>
      <c r="CN28" s="1438"/>
      <c r="CO28" s="1438"/>
      <c r="CP28" s="1438"/>
      <c r="CQ28" s="1438"/>
      <c r="CR28" s="1438"/>
      <c r="CS28" s="1438"/>
      <c r="CT28" s="1438"/>
      <c r="CU28" s="1438"/>
      <c r="CV28" s="1438"/>
      <c r="CW28" s="1438"/>
      <c r="CX28" s="1438"/>
      <c r="CY28" s="1438"/>
      <c r="CZ28" s="1438"/>
      <c r="DA28" s="1438"/>
      <c r="DB28" s="1438"/>
      <c r="DC28" s="1438"/>
      <c r="DD28" s="1438"/>
      <c r="DE28" s="1438"/>
      <c r="DF28" s="1438"/>
      <c r="DG28" s="1438"/>
      <c r="DH28" s="1438"/>
      <c r="DI28" s="1438"/>
      <c r="DJ28" s="1438"/>
      <c r="DK28" s="1438"/>
      <c r="DL28" s="1438"/>
      <c r="DM28" s="1438"/>
      <c r="DN28" s="1438"/>
      <c r="DO28" s="1438"/>
      <c r="DP28" s="1438"/>
      <c r="DQ28" s="1438"/>
      <c r="DR28" s="1438"/>
      <c r="DS28" s="1438"/>
      <c r="DT28" s="1438"/>
      <c r="DU28" s="1438"/>
      <c r="DV28" s="1438"/>
      <c r="DW28" s="1438"/>
      <c r="DX28" s="1438"/>
      <c r="DY28" s="1438"/>
      <c r="DZ28" s="1438"/>
      <c r="EA28" s="1438"/>
      <c r="EB28" s="1438"/>
      <c r="EC28" s="1438"/>
      <c r="ED28" s="1438"/>
      <c r="EE28" s="1438"/>
      <c r="EF28" s="1438"/>
      <c r="EG28" s="1438"/>
      <c r="EH28" s="1438"/>
      <c r="EI28" s="1438"/>
      <c r="EJ28" s="1438"/>
      <c r="EK28" s="1438"/>
      <c r="EL28" s="1438"/>
      <c r="EM28" s="1438"/>
      <c r="EN28" s="1438"/>
      <c r="EO28" s="1438"/>
      <c r="EP28" s="1438"/>
      <c r="EQ28" s="1438"/>
      <c r="ER28" s="1438"/>
      <c r="ES28" s="1438"/>
      <c r="ET28" s="1438"/>
      <c r="EU28" s="1438"/>
      <c r="EV28" s="1438"/>
      <c r="EW28" s="1438"/>
      <c r="EX28" s="1438"/>
      <c r="EY28" s="1438"/>
      <c r="EZ28" s="1438"/>
      <c r="FA28" s="1438"/>
      <c r="FB28" s="1438"/>
      <c r="FC28" s="1438"/>
      <c r="FD28" s="1438"/>
      <c r="FE28" s="1438"/>
      <c r="FF28" s="1438"/>
      <c r="FG28" s="1438"/>
      <c r="FH28" s="1438"/>
      <c r="FI28" s="1438"/>
      <c r="FJ28" s="1438"/>
      <c r="FK28" s="1438"/>
      <c r="FL28" s="1438"/>
      <c r="FM28" s="1438"/>
      <c r="FN28" s="1438"/>
      <c r="FO28" s="1438"/>
      <c r="FP28" s="1438"/>
      <c r="FQ28" s="1438"/>
      <c r="FR28" s="1438"/>
      <c r="FS28" s="1438"/>
      <c r="FT28" s="1438"/>
      <c r="FU28" s="1438"/>
      <c r="FV28" s="1438"/>
      <c r="FW28" s="1438"/>
      <c r="FX28" s="1438"/>
      <c r="FY28" s="1438"/>
      <c r="FZ28" s="1438"/>
      <c r="GA28" s="1438"/>
      <c r="GB28" s="1438"/>
      <c r="GC28" s="1438"/>
      <c r="GD28" s="1438"/>
      <c r="GE28" s="1438"/>
      <c r="GF28" s="1438"/>
      <c r="GG28" s="1438"/>
      <c r="GH28" s="1438"/>
      <c r="GI28" s="1438"/>
      <c r="GJ28" s="1438"/>
      <c r="GK28" s="1438"/>
      <c r="GL28" s="1438"/>
      <c r="GM28" s="1438"/>
      <c r="GN28" s="1438"/>
      <c r="GO28" s="1438"/>
      <c r="GP28" s="1438"/>
      <c r="GQ28" s="1438"/>
      <c r="GR28" s="1438"/>
      <c r="GS28" s="1438"/>
      <c r="GT28" s="1438"/>
      <c r="GU28" s="1438"/>
      <c r="GV28" s="1438"/>
      <c r="GW28" s="1438"/>
      <c r="GX28" s="1438"/>
      <c r="GY28" s="1438"/>
      <c r="GZ28" s="1438"/>
      <c r="HA28" s="1438"/>
      <c r="HB28" s="1438"/>
      <c r="HC28" s="1438"/>
      <c r="HD28" s="1438"/>
      <c r="HE28" s="1438"/>
      <c r="HF28" s="1438"/>
      <c r="HG28" s="1438"/>
      <c r="HH28" s="1438"/>
      <c r="HI28" s="1438"/>
      <c r="HJ28" s="1438"/>
      <c r="HK28" s="1438"/>
      <c r="HL28" s="1438"/>
      <c r="HM28" s="1438"/>
      <c r="HN28" s="1438"/>
      <c r="HO28" s="1438"/>
      <c r="HP28" s="1438"/>
      <c r="HQ28" s="1438"/>
      <c r="HR28" s="1438"/>
      <c r="HS28" s="1438"/>
      <c r="HT28" s="1438"/>
      <c r="HU28" s="1438"/>
      <c r="HV28" s="1438"/>
      <c r="HW28" s="1438"/>
      <c r="HX28" s="1438"/>
      <c r="HY28" s="1438"/>
      <c r="HZ28" s="1438"/>
      <c r="IA28" s="1438"/>
      <c r="IB28" s="1438"/>
      <c r="IC28" s="1438"/>
      <c r="ID28" s="1438"/>
      <c r="IE28" s="1438"/>
      <c r="IF28" s="1438"/>
      <c r="IG28" s="1438"/>
      <c r="IH28" s="1438"/>
      <c r="II28" s="1438"/>
      <c r="IJ28" s="1438"/>
      <c r="IK28" s="1438"/>
      <c r="IL28" s="1438"/>
      <c r="IM28" s="1438"/>
      <c r="IN28" s="1438"/>
      <c r="IO28" s="1438"/>
      <c r="IP28" s="1438"/>
      <c r="IQ28" s="1438"/>
      <c r="IR28" s="1438"/>
      <c r="IS28" s="1438"/>
      <c r="IT28" s="1438"/>
      <c r="IU28" s="1438"/>
      <c r="IV28" s="1438"/>
    </row>
    <row r="29" spans="1:256" ht="14.25">
      <c r="A29" s="1438"/>
      <c r="B29" s="2129" t="s">
        <v>890</v>
      </c>
      <c r="C29" s="2151">
        <v>1342601.5</v>
      </c>
      <c r="D29" s="2164">
        <v>239</v>
      </c>
      <c r="E29" s="2164">
        <v>1481.3</v>
      </c>
      <c r="F29" s="2164">
        <v>1609.6</v>
      </c>
      <c r="G29" s="2164">
        <v>204.1</v>
      </c>
      <c r="H29" s="2164">
        <v>624.1</v>
      </c>
      <c r="I29" s="2164">
        <v>161.30000000000001</v>
      </c>
      <c r="J29" s="2165"/>
      <c r="K29" s="2148" t="s">
        <v>233</v>
      </c>
      <c r="L29" s="2166"/>
      <c r="M29" s="2164">
        <v>712.8</v>
      </c>
      <c r="N29" s="2164">
        <v>5878.8</v>
      </c>
      <c r="O29" s="1410" t="s">
        <v>233</v>
      </c>
      <c r="P29" s="1411">
        <v>1331690.5</v>
      </c>
      <c r="Q29" s="1392" t="s">
        <v>233</v>
      </c>
      <c r="R29" s="1392" t="s">
        <v>233</v>
      </c>
      <c r="S29" s="2160">
        <v>1337569.3</v>
      </c>
      <c r="T29" s="2135" t="s">
        <v>891</v>
      </c>
      <c r="U29" s="1438"/>
      <c r="V29" s="1438"/>
      <c r="W29" s="1438"/>
      <c r="X29" s="1438"/>
      <c r="Y29" s="1438"/>
      <c r="Z29" s="1438"/>
      <c r="AA29" s="1438"/>
      <c r="AB29" s="1438"/>
      <c r="AC29" s="1438"/>
      <c r="AD29" s="1438"/>
      <c r="AE29" s="1438"/>
      <c r="AF29" s="1438"/>
      <c r="AG29" s="1438"/>
      <c r="AH29" s="1438"/>
      <c r="AI29" s="1438"/>
      <c r="AJ29" s="1438"/>
      <c r="AK29" s="1438"/>
      <c r="AL29" s="1438"/>
      <c r="AM29" s="1438"/>
      <c r="AN29" s="1438"/>
      <c r="AO29" s="1438"/>
      <c r="AP29" s="1438"/>
      <c r="AQ29" s="1438"/>
      <c r="AR29" s="1438"/>
      <c r="AS29" s="1438"/>
      <c r="AT29" s="1438"/>
      <c r="AU29" s="1438"/>
      <c r="AV29" s="1438"/>
      <c r="AW29" s="1438"/>
      <c r="AX29" s="1438"/>
      <c r="AY29" s="1438"/>
      <c r="AZ29" s="1438"/>
      <c r="BA29" s="1438"/>
      <c r="BB29" s="1438"/>
      <c r="BC29" s="1438"/>
      <c r="BD29" s="1438"/>
      <c r="BE29" s="1438"/>
      <c r="BF29" s="1438"/>
      <c r="BG29" s="1438"/>
      <c r="BH29" s="1438"/>
      <c r="BI29" s="1438"/>
      <c r="BJ29" s="1438"/>
      <c r="BK29" s="1438"/>
      <c r="BL29" s="1438"/>
      <c r="BM29" s="1438"/>
      <c r="BN29" s="1438"/>
      <c r="BO29" s="1438"/>
      <c r="BP29" s="1438"/>
      <c r="BQ29" s="1438"/>
      <c r="BR29" s="1438"/>
      <c r="BS29" s="1438"/>
      <c r="BT29" s="1438"/>
      <c r="BU29" s="1438"/>
      <c r="BV29" s="1438"/>
      <c r="BW29" s="1438"/>
      <c r="BX29" s="1438"/>
      <c r="BY29" s="1438"/>
      <c r="BZ29" s="1438"/>
      <c r="CA29" s="1438"/>
      <c r="CB29" s="1438"/>
      <c r="CC29" s="1438"/>
      <c r="CD29" s="1438"/>
      <c r="CE29" s="1438"/>
      <c r="CF29" s="1438"/>
      <c r="CG29" s="1438"/>
      <c r="CH29" s="1438"/>
      <c r="CI29" s="1438"/>
      <c r="CJ29" s="1438"/>
      <c r="CK29" s="1438"/>
      <c r="CL29" s="1438"/>
      <c r="CM29" s="1438"/>
      <c r="CN29" s="1438"/>
      <c r="CO29" s="1438"/>
      <c r="CP29" s="1438"/>
      <c r="CQ29" s="1438"/>
      <c r="CR29" s="1438"/>
      <c r="CS29" s="1438"/>
      <c r="CT29" s="1438"/>
      <c r="CU29" s="1438"/>
      <c r="CV29" s="1438"/>
      <c r="CW29" s="1438"/>
      <c r="CX29" s="1438"/>
      <c r="CY29" s="1438"/>
      <c r="CZ29" s="1438"/>
      <c r="DA29" s="1438"/>
      <c r="DB29" s="1438"/>
      <c r="DC29" s="1438"/>
      <c r="DD29" s="1438"/>
      <c r="DE29" s="1438"/>
      <c r="DF29" s="1438"/>
      <c r="DG29" s="1438"/>
      <c r="DH29" s="1438"/>
      <c r="DI29" s="1438"/>
      <c r="DJ29" s="1438"/>
      <c r="DK29" s="1438"/>
      <c r="DL29" s="1438"/>
      <c r="DM29" s="1438"/>
      <c r="DN29" s="1438"/>
      <c r="DO29" s="1438"/>
      <c r="DP29" s="1438"/>
      <c r="DQ29" s="1438"/>
      <c r="DR29" s="1438"/>
      <c r="DS29" s="1438"/>
      <c r="DT29" s="1438"/>
      <c r="DU29" s="1438"/>
      <c r="DV29" s="1438"/>
      <c r="DW29" s="1438"/>
      <c r="DX29" s="1438"/>
      <c r="DY29" s="1438"/>
      <c r="DZ29" s="1438"/>
      <c r="EA29" s="1438"/>
      <c r="EB29" s="1438"/>
      <c r="EC29" s="1438"/>
      <c r="ED29" s="1438"/>
      <c r="EE29" s="1438"/>
      <c r="EF29" s="1438"/>
      <c r="EG29" s="1438"/>
      <c r="EH29" s="1438"/>
      <c r="EI29" s="1438"/>
      <c r="EJ29" s="1438"/>
      <c r="EK29" s="1438"/>
      <c r="EL29" s="1438"/>
      <c r="EM29" s="1438"/>
      <c r="EN29" s="1438"/>
      <c r="EO29" s="1438"/>
      <c r="EP29" s="1438"/>
      <c r="EQ29" s="1438"/>
      <c r="ER29" s="1438"/>
      <c r="ES29" s="1438"/>
      <c r="ET29" s="1438"/>
      <c r="EU29" s="1438"/>
      <c r="EV29" s="1438"/>
      <c r="EW29" s="1438"/>
      <c r="EX29" s="1438"/>
      <c r="EY29" s="1438"/>
      <c r="EZ29" s="1438"/>
      <c r="FA29" s="1438"/>
      <c r="FB29" s="1438"/>
      <c r="FC29" s="1438"/>
      <c r="FD29" s="1438"/>
      <c r="FE29" s="1438"/>
      <c r="FF29" s="1438"/>
      <c r="FG29" s="1438"/>
      <c r="FH29" s="1438"/>
      <c r="FI29" s="1438"/>
      <c r="FJ29" s="1438"/>
      <c r="FK29" s="1438"/>
      <c r="FL29" s="1438"/>
      <c r="FM29" s="1438"/>
      <c r="FN29" s="1438"/>
      <c r="FO29" s="1438"/>
      <c r="FP29" s="1438"/>
      <c r="FQ29" s="1438"/>
      <c r="FR29" s="1438"/>
      <c r="FS29" s="1438"/>
      <c r="FT29" s="1438"/>
      <c r="FU29" s="1438"/>
      <c r="FV29" s="1438"/>
      <c r="FW29" s="1438"/>
      <c r="FX29" s="1438"/>
      <c r="FY29" s="1438"/>
      <c r="FZ29" s="1438"/>
      <c r="GA29" s="1438"/>
      <c r="GB29" s="1438"/>
      <c r="GC29" s="1438"/>
      <c r="GD29" s="1438"/>
      <c r="GE29" s="1438"/>
      <c r="GF29" s="1438"/>
      <c r="GG29" s="1438"/>
      <c r="GH29" s="1438"/>
      <c r="GI29" s="1438"/>
      <c r="GJ29" s="1438"/>
      <c r="GK29" s="1438"/>
      <c r="GL29" s="1438"/>
      <c r="GM29" s="1438"/>
      <c r="GN29" s="1438"/>
      <c r="GO29" s="1438"/>
      <c r="GP29" s="1438"/>
      <c r="GQ29" s="1438"/>
      <c r="GR29" s="1438"/>
      <c r="GS29" s="1438"/>
      <c r="GT29" s="1438"/>
      <c r="GU29" s="1438"/>
      <c r="GV29" s="1438"/>
      <c r="GW29" s="1438"/>
      <c r="GX29" s="1438"/>
      <c r="GY29" s="1438"/>
      <c r="GZ29" s="1438"/>
      <c r="HA29" s="1438"/>
      <c r="HB29" s="1438"/>
      <c r="HC29" s="1438"/>
      <c r="HD29" s="1438"/>
      <c r="HE29" s="1438"/>
      <c r="HF29" s="1438"/>
      <c r="HG29" s="1438"/>
      <c r="HH29" s="1438"/>
      <c r="HI29" s="1438"/>
      <c r="HJ29" s="1438"/>
      <c r="HK29" s="1438"/>
      <c r="HL29" s="1438"/>
      <c r="HM29" s="1438"/>
      <c r="HN29" s="1438"/>
      <c r="HO29" s="1438"/>
      <c r="HP29" s="1438"/>
      <c r="HQ29" s="1438"/>
      <c r="HR29" s="1438"/>
      <c r="HS29" s="1438"/>
      <c r="HT29" s="1438"/>
      <c r="HU29" s="1438"/>
      <c r="HV29" s="1438"/>
      <c r="HW29" s="1438"/>
      <c r="HX29" s="1438"/>
      <c r="HY29" s="1438"/>
      <c r="HZ29" s="1438"/>
      <c r="IA29" s="1438"/>
      <c r="IB29" s="1438"/>
      <c r="IC29" s="1438"/>
      <c r="ID29" s="1438"/>
      <c r="IE29" s="1438"/>
      <c r="IF29" s="1438"/>
      <c r="IG29" s="1438"/>
      <c r="IH29" s="1438"/>
      <c r="II29" s="1438"/>
      <c r="IJ29" s="1438"/>
      <c r="IK29" s="1438"/>
      <c r="IL29" s="1438"/>
      <c r="IM29" s="1438"/>
      <c r="IN29" s="1438"/>
      <c r="IO29" s="1438"/>
      <c r="IP29" s="1438"/>
      <c r="IQ29" s="1438"/>
      <c r="IR29" s="1438"/>
      <c r="IS29" s="1438"/>
      <c r="IT29" s="1438"/>
      <c r="IU29" s="1438"/>
      <c r="IV29" s="1438"/>
    </row>
    <row r="30" spans="1:256" ht="14.25">
      <c r="A30" s="1438"/>
      <c r="B30" s="2129" t="s">
        <v>892</v>
      </c>
      <c r="C30" s="2151">
        <v>891687</v>
      </c>
      <c r="D30" s="2151">
        <v>12984.713</v>
      </c>
      <c r="E30" s="2151">
        <v>336335.48300000001</v>
      </c>
      <c r="F30" s="2151">
        <v>243167.408</v>
      </c>
      <c r="G30" s="2167">
        <v>0</v>
      </c>
      <c r="H30" s="2151">
        <v>239582.81700000001</v>
      </c>
      <c r="I30" s="2167">
        <v>0</v>
      </c>
      <c r="J30" s="2147"/>
      <c r="K30" s="2148" t="s">
        <v>233</v>
      </c>
      <c r="L30" s="2166"/>
      <c r="M30" s="2150">
        <v>22343.771000000001</v>
      </c>
      <c r="N30" s="2164">
        <v>268.7</v>
      </c>
      <c r="O30" s="2164">
        <v>369.6</v>
      </c>
      <c r="P30" s="1411">
        <v>21109</v>
      </c>
      <c r="Q30" s="1411">
        <v>15489.6</v>
      </c>
      <c r="R30" s="1411">
        <v>36</v>
      </c>
      <c r="S30" s="2160">
        <v>21747.3</v>
      </c>
      <c r="T30" s="2135" t="s">
        <v>893</v>
      </c>
      <c r="U30" s="1438"/>
      <c r="V30" s="1438"/>
      <c r="W30" s="1438"/>
      <c r="X30" s="1438"/>
      <c r="Y30" s="1438"/>
      <c r="Z30" s="1438"/>
      <c r="AA30" s="1438"/>
      <c r="AB30" s="1438"/>
      <c r="AC30" s="1438"/>
      <c r="AD30" s="1438"/>
      <c r="AE30" s="1438"/>
      <c r="AF30" s="1438"/>
      <c r="AG30" s="1438"/>
      <c r="AH30" s="1438"/>
      <c r="AI30" s="1438"/>
      <c r="AJ30" s="1438"/>
      <c r="AK30" s="1438"/>
      <c r="AL30" s="1438"/>
      <c r="AM30" s="1438"/>
      <c r="AN30" s="1438"/>
      <c r="AO30" s="1438"/>
      <c r="AP30" s="1438"/>
      <c r="AQ30" s="1438"/>
      <c r="AR30" s="1438"/>
      <c r="AS30" s="1438"/>
      <c r="AT30" s="1438"/>
      <c r="AU30" s="1438"/>
      <c r="AV30" s="1438"/>
      <c r="AW30" s="1438"/>
      <c r="AX30" s="1438"/>
      <c r="AY30" s="1438"/>
      <c r="AZ30" s="1438"/>
      <c r="BA30" s="1438"/>
      <c r="BB30" s="1438"/>
      <c r="BC30" s="1438"/>
      <c r="BD30" s="1438"/>
      <c r="BE30" s="1438"/>
      <c r="BF30" s="1438"/>
      <c r="BG30" s="1438"/>
      <c r="BH30" s="1438"/>
      <c r="BI30" s="1438"/>
      <c r="BJ30" s="1438"/>
      <c r="BK30" s="1438"/>
      <c r="BL30" s="1438"/>
      <c r="BM30" s="1438"/>
      <c r="BN30" s="1438"/>
      <c r="BO30" s="1438"/>
      <c r="BP30" s="1438"/>
      <c r="BQ30" s="1438"/>
      <c r="BR30" s="1438"/>
      <c r="BS30" s="1438"/>
      <c r="BT30" s="1438"/>
      <c r="BU30" s="1438"/>
      <c r="BV30" s="1438"/>
      <c r="BW30" s="1438"/>
      <c r="BX30" s="1438"/>
      <c r="BY30" s="1438"/>
      <c r="BZ30" s="1438"/>
      <c r="CA30" s="1438"/>
      <c r="CB30" s="1438"/>
      <c r="CC30" s="1438"/>
      <c r="CD30" s="1438"/>
      <c r="CE30" s="1438"/>
      <c r="CF30" s="1438"/>
      <c r="CG30" s="1438"/>
      <c r="CH30" s="1438"/>
      <c r="CI30" s="1438"/>
      <c r="CJ30" s="1438"/>
      <c r="CK30" s="1438"/>
      <c r="CL30" s="1438"/>
      <c r="CM30" s="1438"/>
      <c r="CN30" s="1438"/>
      <c r="CO30" s="1438"/>
      <c r="CP30" s="1438"/>
      <c r="CQ30" s="1438"/>
      <c r="CR30" s="1438"/>
      <c r="CS30" s="1438"/>
      <c r="CT30" s="1438"/>
      <c r="CU30" s="1438"/>
      <c r="CV30" s="1438"/>
      <c r="CW30" s="1438"/>
      <c r="CX30" s="1438"/>
      <c r="CY30" s="1438"/>
      <c r="CZ30" s="1438"/>
      <c r="DA30" s="1438"/>
      <c r="DB30" s="1438"/>
      <c r="DC30" s="1438"/>
      <c r="DD30" s="1438"/>
      <c r="DE30" s="1438"/>
      <c r="DF30" s="1438"/>
      <c r="DG30" s="1438"/>
      <c r="DH30" s="1438"/>
      <c r="DI30" s="1438"/>
      <c r="DJ30" s="1438"/>
      <c r="DK30" s="1438"/>
      <c r="DL30" s="1438"/>
      <c r="DM30" s="1438"/>
      <c r="DN30" s="1438"/>
      <c r="DO30" s="1438"/>
      <c r="DP30" s="1438"/>
      <c r="DQ30" s="1438"/>
      <c r="DR30" s="1438"/>
      <c r="DS30" s="1438"/>
      <c r="DT30" s="1438"/>
      <c r="DU30" s="1438"/>
      <c r="DV30" s="1438"/>
      <c r="DW30" s="1438"/>
      <c r="DX30" s="1438"/>
      <c r="DY30" s="1438"/>
      <c r="DZ30" s="1438"/>
      <c r="EA30" s="1438"/>
      <c r="EB30" s="1438"/>
      <c r="EC30" s="1438"/>
      <c r="ED30" s="1438"/>
      <c r="EE30" s="1438"/>
      <c r="EF30" s="1438"/>
      <c r="EG30" s="1438"/>
      <c r="EH30" s="1438"/>
      <c r="EI30" s="1438"/>
      <c r="EJ30" s="1438"/>
      <c r="EK30" s="1438"/>
      <c r="EL30" s="1438"/>
      <c r="EM30" s="1438"/>
      <c r="EN30" s="1438"/>
      <c r="EO30" s="1438"/>
      <c r="EP30" s="1438"/>
      <c r="EQ30" s="1438"/>
      <c r="ER30" s="1438"/>
      <c r="ES30" s="1438"/>
      <c r="ET30" s="1438"/>
      <c r="EU30" s="1438"/>
      <c r="EV30" s="1438"/>
      <c r="EW30" s="1438"/>
      <c r="EX30" s="1438"/>
      <c r="EY30" s="1438"/>
      <c r="EZ30" s="1438"/>
      <c r="FA30" s="1438"/>
      <c r="FB30" s="1438"/>
      <c r="FC30" s="1438"/>
      <c r="FD30" s="1438"/>
      <c r="FE30" s="1438"/>
      <c r="FF30" s="1438"/>
      <c r="FG30" s="1438"/>
      <c r="FH30" s="1438"/>
      <c r="FI30" s="1438"/>
      <c r="FJ30" s="1438"/>
      <c r="FK30" s="1438"/>
      <c r="FL30" s="1438"/>
      <c r="FM30" s="1438"/>
      <c r="FN30" s="1438"/>
      <c r="FO30" s="1438"/>
      <c r="FP30" s="1438"/>
      <c r="FQ30" s="1438"/>
      <c r="FR30" s="1438"/>
      <c r="FS30" s="1438"/>
      <c r="FT30" s="1438"/>
      <c r="FU30" s="1438"/>
      <c r="FV30" s="1438"/>
      <c r="FW30" s="1438"/>
      <c r="FX30" s="1438"/>
      <c r="FY30" s="1438"/>
      <c r="FZ30" s="1438"/>
      <c r="GA30" s="1438"/>
      <c r="GB30" s="1438"/>
      <c r="GC30" s="1438"/>
      <c r="GD30" s="1438"/>
      <c r="GE30" s="1438"/>
      <c r="GF30" s="1438"/>
      <c r="GG30" s="1438"/>
      <c r="GH30" s="1438"/>
      <c r="GI30" s="1438"/>
      <c r="GJ30" s="1438"/>
      <c r="GK30" s="1438"/>
      <c r="GL30" s="1438"/>
      <c r="GM30" s="1438"/>
      <c r="GN30" s="1438"/>
      <c r="GO30" s="1438"/>
      <c r="GP30" s="1438"/>
      <c r="GQ30" s="1438"/>
      <c r="GR30" s="1438"/>
      <c r="GS30" s="1438"/>
      <c r="GT30" s="1438"/>
      <c r="GU30" s="1438"/>
      <c r="GV30" s="1438"/>
      <c r="GW30" s="1438"/>
      <c r="GX30" s="1438"/>
      <c r="GY30" s="1438"/>
      <c r="GZ30" s="1438"/>
      <c r="HA30" s="1438"/>
      <c r="HB30" s="1438"/>
      <c r="HC30" s="1438"/>
      <c r="HD30" s="1438"/>
      <c r="HE30" s="1438"/>
      <c r="HF30" s="1438"/>
      <c r="HG30" s="1438"/>
      <c r="HH30" s="1438"/>
      <c r="HI30" s="1438"/>
      <c r="HJ30" s="1438"/>
      <c r="HK30" s="1438"/>
      <c r="HL30" s="1438"/>
      <c r="HM30" s="1438"/>
      <c r="HN30" s="1438"/>
      <c r="HO30" s="1438"/>
      <c r="HP30" s="1438"/>
      <c r="HQ30" s="1438"/>
      <c r="HR30" s="1438"/>
      <c r="HS30" s="1438"/>
      <c r="HT30" s="1438"/>
      <c r="HU30" s="1438"/>
      <c r="HV30" s="1438"/>
      <c r="HW30" s="1438"/>
      <c r="HX30" s="1438"/>
      <c r="HY30" s="1438"/>
      <c r="HZ30" s="1438"/>
      <c r="IA30" s="1438"/>
      <c r="IB30" s="1438"/>
      <c r="IC30" s="1438"/>
      <c r="ID30" s="1438"/>
      <c r="IE30" s="1438"/>
      <c r="IF30" s="1438"/>
      <c r="IG30" s="1438"/>
      <c r="IH30" s="1438"/>
      <c r="II30" s="1438"/>
      <c r="IJ30" s="1438"/>
      <c r="IK30" s="1438"/>
      <c r="IL30" s="1438"/>
      <c r="IM30" s="1438"/>
      <c r="IN30" s="1438"/>
      <c r="IO30" s="1438"/>
      <c r="IP30" s="1438"/>
      <c r="IQ30" s="1438"/>
      <c r="IR30" s="1438"/>
      <c r="IS30" s="1438"/>
      <c r="IT30" s="1438"/>
      <c r="IU30" s="1438"/>
      <c r="IV30" s="1438"/>
    </row>
    <row r="31" spans="1:256" ht="14.25">
      <c r="A31" s="1438"/>
      <c r="B31" s="2129" t="s">
        <v>894</v>
      </c>
      <c r="C31" s="2151">
        <v>328072.8</v>
      </c>
      <c r="D31" s="2164">
        <v>42390.2</v>
      </c>
      <c r="E31" s="2164">
        <v>4180.8999999999996</v>
      </c>
      <c r="F31" s="2164">
        <v>7027</v>
      </c>
      <c r="G31" s="2164">
        <v>68.8</v>
      </c>
      <c r="H31" s="2164">
        <v>73354.399999999994</v>
      </c>
      <c r="I31" s="2164">
        <v>754.4</v>
      </c>
      <c r="J31" s="2147"/>
      <c r="K31" s="2148" t="s">
        <v>233</v>
      </c>
      <c r="L31" s="2166"/>
      <c r="M31" s="2164">
        <v>259</v>
      </c>
      <c r="N31" s="2164">
        <v>219.8</v>
      </c>
      <c r="O31" s="2164">
        <v>6459.5</v>
      </c>
      <c r="P31" s="1411">
        <v>168335.6</v>
      </c>
      <c r="Q31" s="1411">
        <v>19616.2</v>
      </c>
      <c r="R31" s="1411">
        <v>5407</v>
      </c>
      <c r="S31" s="2160">
        <v>175014.9</v>
      </c>
      <c r="T31" s="2135" t="s">
        <v>895</v>
      </c>
      <c r="U31" s="1438"/>
      <c r="V31" s="1441"/>
      <c r="W31" s="2168"/>
      <c r="X31" s="1438"/>
      <c r="Y31" s="1438"/>
      <c r="Z31" s="1438"/>
      <c r="AA31" s="1438"/>
      <c r="AB31" s="1438"/>
      <c r="AC31" s="1438"/>
      <c r="AD31" s="1438"/>
      <c r="AE31" s="1438"/>
      <c r="AF31" s="1438"/>
      <c r="AG31" s="1438"/>
      <c r="AH31" s="1438"/>
      <c r="AI31" s="1438"/>
      <c r="AJ31" s="1438"/>
      <c r="AK31" s="1438"/>
      <c r="AL31" s="1438"/>
      <c r="AM31" s="1438"/>
      <c r="AN31" s="1438"/>
      <c r="AO31" s="1438"/>
      <c r="AP31" s="1438"/>
      <c r="AQ31" s="1438"/>
      <c r="AR31" s="1438"/>
      <c r="AS31" s="1438"/>
      <c r="AT31" s="1438"/>
      <c r="AU31" s="1438"/>
      <c r="AV31" s="1438"/>
      <c r="AW31" s="1438"/>
      <c r="AX31" s="1438"/>
      <c r="AY31" s="1438"/>
      <c r="AZ31" s="1438"/>
      <c r="BA31" s="1438"/>
      <c r="BB31" s="1438"/>
      <c r="BC31" s="1438"/>
      <c r="BD31" s="1438"/>
      <c r="BE31" s="1438"/>
      <c r="BF31" s="1438"/>
      <c r="BG31" s="1438"/>
      <c r="BH31" s="1438"/>
      <c r="BI31" s="1438"/>
      <c r="BJ31" s="1438"/>
      <c r="BK31" s="1438"/>
      <c r="BL31" s="1438"/>
      <c r="BM31" s="1438"/>
      <c r="BN31" s="1438"/>
      <c r="BO31" s="1438"/>
      <c r="BP31" s="1438"/>
      <c r="BQ31" s="1438"/>
      <c r="BR31" s="1438"/>
      <c r="BS31" s="1438"/>
      <c r="BT31" s="1438"/>
      <c r="BU31" s="1438"/>
      <c r="BV31" s="1438"/>
      <c r="BW31" s="1438"/>
      <c r="BX31" s="1438"/>
      <c r="BY31" s="1438"/>
      <c r="BZ31" s="1438"/>
      <c r="CA31" s="1438"/>
      <c r="CB31" s="1438"/>
      <c r="CC31" s="1438"/>
      <c r="CD31" s="1438"/>
      <c r="CE31" s="1438"/>
      <c r="CF31" s="1438"/>
      <c r="CG31" s="1438"/>
      <c r="CH31" s="1438"/>
      <c r="CI31" s="1438"/>
      <c r="CJ31" s="1438"/>
      <c r="CK31" s="1438"/>
      <c r="CL31" s="1438"/>
      <c r="CM31" s="1438"/>
      <c r="CN31" s="1438"/>
      <c r="CO31" s="1438"/>
      <c r="CP31" s="1438"/>
      <c r="CQ31" s="1438"/>
      <c r="CR31" s="1438"/>
      <c r="CS31" s="1438"/>
      <c r="CT31" s="1438"/>
      <c r="CU31" s="1438"/>
      <c r="CV31" s="1438"/>
      <c r="CW31" s="1438"/>
      <c r="CX31" s="1438"/>
      <c r="CY31" s="1438"/>
      <c r="CZ31" s="1438"/>
      <c r="DA31" s="1438"/>
      <c r="DB31" s="1438"/>
      <c r="DC31" s="1438"/>
      <c r="DD31" s="1438"/>
      <c r="DE31" s="1438"/>
      <c r="DF31" s="1438"/>
      <c r="DG31" s="1438"/>
      <c r="DH31" s="1438"/>
      <c r="DI31" s="1438"/>
      <c r="DJ31" s="1438"/>
      <c r="DK31" s="1438"/>
      <c r="DL31" s="1438"/>
      <c r="DM31" s="1438"/>
      <c r="DN31" s="1438"/>
      <c r="DO31" s="1438"/>
      <c r="DP31" s="1438"/>
      <c r="DQ31" s="1438"/>
      <c r="DR31" s="1438"/>
      <c r="DS31" s="1438"/>
      <c r="DT31" s="1438"/>
      <c r="DU31" s="1438"/>
      <c r="DV31" s="1438"/>
      <c r="DW31" s="1438"/>
      <c r="DX31" s="1438"/>
      <c r="DY31" s="1438"/>
      <c r="DZ31" s="1438"/>
      <c r="EA31" s="1438"/>
      <c r="EB31" s="1438"/>
      <c r="EC31" s="1438"/>
      <c r="ED31" s="1438"/>
      <c r="EE31" s="1438"/>
      <c r="EF31" s="1438"/>
      <c r="EG31" s="1438"/>
      <c r="EH31" s="1438"/>
      <c r="EI31" s="1438"/>
      <c r="EJ31" s="1438"/>
      <c r="EK31" s="1438"/>
      <c r="EL31" s="1438"/>
      <c r="EM31" s="1438"/>
      <c r="EN31" s="1438"/>
      <c r="EO31" s="1438"/>
      <c r="EP31" s="1438"/>
      <c r="EQ31" s="1438"/>
      <c r="ER31" s="1438"/>
      <c r="ES31" s="1438"/>
      <c r="ET31" s="1438"/>
      <c r="EU31" s="1438"/>
      <c r="EV31" s="1438"/>
      <c r="EW31" s="1438"/>
      <c r="EX31" s="1438"/>
      <c r="EY31" s="1438"/>
      <c r="EZ31" s="1438"/>
      <c r="FA31" s="1438"/>
      <c r="FB31" s="1438"/>
      <c r="FC31" s="1438"/>
      <c r="FD31" s="1438"/>
      <c r="FE31" s="1438"/>
      <c r="FF31" s="1438"/>
      <c r="FG31" s="1438"/>
      <c r="FH31" s="1438"/>
      <c r="FI31" s="1438"/>
      <c r="FJ31" s="1438"/>
      <c r="FK31" s="1438"/>
      <c r="FL31" s="1438"/>
      <c r="FM31" s="1438"/>
      <c r="FN31" s="1438"/>
      <c r="FO31" s="1438"/>
      <c r="FP31" s="1438"/>
      <c r="FQ31" s="1438"/>
      <c r="FR31" s="1438"/>
      <c r="FS31" s="1438"/>
      <c r="FT31" s="1438"/>
      <c r="FU31" s="1438"/>
      <c r="FV31" s="1438"/>
      <c r="FW31" s="1438"/>
      <c r="FX31" s="1438"/>
      <c r="FY31" s="1438"/>
      <c r="FZ31" s="1438"/>
      <c r="GA31" s="1438"/>
      <c r="GB31" s="1438"/>
      <c r="GC31" s="1438"/>
      <c r="GD31" s="1438"/>
      <c r="GE31" s="1438"/>
      <c r="GF31" s="1438"/>
      <c r="GG31" s="1438"/>
      <c r="GH31" s="1438"/>
      <c r="GI31" s="1438"/>
      <c r="GJ31" s="1438"/>
      <c r="GK31" s="1438"/>
      <c r="GL31" s="1438"/>
      <c r="GM31" s="1438"/>
      <c r="GN31" s="1438"/>
      <c r="GO31" s="1438"/>
      <c r="GP31" s="1438"/>
      <c r="GQ31" s="1438"/>
      <c r="GR31" s="1438"/>
      <c r="GS31" s="1438"/>
      <c r="GT31" s="1438"/>
      <c r="GU31" s="1438"/>
      <c r="GV31" s="1438"/>
      <c r="GW31" s="1438"/>
      <c r="GX31" s="1438"/>
      <c r="GY31" s="1438"/>
      <c r="GZ31" s="1438"/>
      <c r="HA31" s="1438"/>
      <c r="HB31" s="1438"/>
      <c r="HC31" s="1438"/>
      <c r="HD31" s="1438"/>
      <c r="HE31" s="1438"/>
      <c r="HF31" s="1438"/>
      <c r="HG31" s="1438"/>
      <c r="HH31" s="1438"/>
      <c r="HI31" s="1438"/>
      <c r="HJ31" s="1438"/>
      <c r="HK31" s="1438"/>
      <c r="HL31" s="1438"/>
      <c r="HM31" s="1438"/>
      <c r="HN31" s="1438"/>
      <c r="HO31" s="1438"/>
      <c r="HP31" s="1438"/>
      <c r="HQ31" s="1438"/>
      <c r="HR31" s="1438"/>
      <c r="HS31" s="1438"/>
      <c r="HT31" s="1438"/>
      <c r="HU31" s="1438"/>
      <c r="HV31" s="1438"/>
      <c r="HW31" s="1438"/>
      <c r="HX31" s="1438"/>
      <c r="HY31" s="1438"/>
      <c r="HZ31" s="1438"/>
      <c r="IA31" s="1438"/>
      <c r="IB31" s="1438"/>
      <c r="IC31" s="1438"/>
      <c r="ID31" s="1438"/>
      <c r="IE31" s="1438"/>
      <c r="IF31" s="1438"/>
      <c r="IG31" s="1438"/>
      <c r="IH31" s="1438"/>
      <c r="II31" s="1438"/>
      <c r="IJ31" s="1438"/>
      <c r="IK31" s="1438"/>
      <c r="IL31" s="1438"/>
      <c r="IM31" s="1438"/>
      <c r="IN31" s="1438"/>
      <c r="IO31" s="1438"/>
      <c r="IP31" s="1438"/>
      <c r="IQ31" s="1438"/>
      <c r="IR31" s="1438"/>
      <c r="IS31" s="1438"/>
      <c r="IT31" s="1438"/>
      <c r="IU31" s="1438"/>
      <c r="IV31" s="1438"/>
    </row>
    <row r="32" spans="1:256" ht="15" thickBot="1">
      <c r="A32" s="1438"/>
      <c r="B32" s="2129"/>
      <c r="C32" s="2169"/>
      <c r="D32" s="2169"/>
      <c r="E32" s="2169"/>
      <c r="F32" s="2169"/>
      <c r="G32" s="2169"/>
      <c r="H32" s="2169"/>
      <c r="I32" s="2170"/>
      <c r="J32" s="2170"/>
      <c r="K32" s="1438"/>
      <c r="L32" s="2171"/>
      <c r="M32" s="2172"/>
      <c r="N32" s="2169"/>
      <c r="O32" s="2170"/>
      <c r="P32" s="2173"/>
      <c r="Q32" s="2169"/>
      <c r="R32" s="2169"/>
      <c r="S32" s="2174"/>
      <c r="T32" s="2175"/>
      <c r="U32" s="1438"/>
      <c r="V32" s="1438"/>
      <c r="W32" s="1438"/>
      <c r="X32" s="1438"/>
      <c r="Y32" s="1438"/>
      <c r="Z32" s="1438"/>
      <c r="AA32" s="1438"/>
      <c r="AB32" s="1438"/>
      <c r="AC32" s="1438"/>
      <c r="AD32" s="1438"/>
      <c r="AE32" s="1438"/>
      <c r="AF32" s="1438"/>
      <c r="AG32" s="1438"/>
      <c r="AH32" s="1438"/>
      <c r="AI32" s="1438"/>
      <c r="AJ32" s="1438"/>
      <c r="AK32" s="1438"/>
      <c r="AL32" s="1438"/>
      <c r="AM32" s="1438"/>
      <c r="AN32" s="1438"/>
      <c r="AO32" s="1438"/>
      <c r="AP32" s="1438"/>
      <c r="AQ32" s="1438"/>
      <c r="AR32" s="1438"/>
      <c r="AS32" s="1438"/>
      <c r="AT32" s="1438"/>
      <c r="AU32" s="1438"/>
      <c r="AV32" s="1438"/>
      <c r="AW32" s="1438"/>
      <c r="AX32" s="1438"/>
      <c r="AY32" s="1438"/>
      <c r="AZ32" s="1438"/>
      <c r="BA32" s="1438"/>
      <c r="BB32" s="1438"/>
      <c r="BC32" s="1438"/>
      <c r="BD32" s="1438"/>
      <c r="BE32" s="1438"/>
      <c r="BF32" s="1438"/>
      <c r="BG32" s="1438"/>
      <c r="BH32" s="1438"/>
      <c r="BI32" s="1438"/>
      <c r="BJ32" s="1438"/>
      <c r="BK32" s="1438"/>
      <c r="BL32" s="1438"/>
      <c r="BM32" s="1438"/>
      <c r="BN32" s="1438"/>
      <c r="BO32" s="1438"/>
      <c r="BP32" s="1438"/>
      <c r="BQ32" s="1438"/>
      <c r="BR32" s="1438"/>
      <c r="BS32" s="1438"/>
      <c r="BT32" s="1438"/>
      <c r="BU32" s="1438"/>
      <c r="BV32" s="1438"/>
      <c r="BW32" s="1438"/>
      <c r="BX32" s="1438"/>
      <c r="BY32" s="1438"/>
      <c r="BZ32" s="1438"/>
      <c r="CA32" s="1438"/>
      <c r="CB32" s="1438"/>
      <c r="CC32" s="1438"/>
      <c r="CD32" s="1438"/>
      <c r="CE32" s="1438"/>
      <c r="CF32" s="1438"/>
      <c r="CG32" s="1438"/>
      <c r="CH32" s="1438"/>
      <c r="CI32" s="1438"/>
      <c r="CJ32" s="1438"/>
      <c r="CK32" s="1438"/>
      <c r="CL32" s="1438"/>
      <c r="CM32" s="1438"/>
      <c r="CN32" s="1438"/>
      <c r="CO32" s="1438"/>
      <c r="CP32" s="1438"/>
      <c r="CQ32" s="1438"/>
      <c r="CR32" s="1438"/>
      <c r="CS32" s="1438"/>
      <c r="CT32" s="1438"/>
      <c r="CU32" s="1438"/>
      <c r="CV32" s="1438"/>
      <c r="CW32" s="1438"/>
      <c r="CX32" s="1438"/>
      <c r="CY32" s="1438"/>
      <c r="CZ32" s="1438"/>
      <c r="DA32" s="1438"/>
      <c r="DB32" s="1438"/>
      <c r="DC32" s="1438"/>
      <c r="DD32" s="1438"/>
      <c r="DE32" s="1438"/>
      <c r="DF32" s="1438"/>
      <c r="DG32" s="1438"/>
      <c r="DH32" s="1438"/>
      <c r="DI32" s="1438"/>
      <c r="DJ32" s="1438"/>
      <c r="DK32" s="1438"/>
      <c r="DL32" s="1438"/>
      <c r="DM32" s="1438"/>
      <c r="DN32" s="1438"/>
      <c r="DO32" s="1438"/>
      <c r="DP32" s="1438"/>
      <c r="DQ32" s="1438"/>
      <c r="DR32" s="1438"/>
      <c r="DS32" s="1438"/>
      <c r="DT32" s="1438"/>
      <c r="DU32" s="1438"/>
      <c r="DV32" s="1438"/>
      <c r="DW32" s="1438"/>
      <c r="DX32" s="1438"/>
      <c r="DY32" s="1438"/>
      <c r="DZ32" s="1438"/>
      <c r="EA32" s="1438"/>
      <c r="EB32" s="1438"/>
      <c r="EC32" s="1438"/>
      <c r="ED32" s="1438"/>
      <c r="EE32" s="1438"/>
      <c r="EF32" s="1438"/>
      <c r="EG32" s="1438"/>
      <c r="EH32" s="1438"/>
      <c r="EI32" s="1438"/>
      <c r="EJ32" s="1438"/>
      <c r="EK32" s="1438"/>
      <c r="EL32" s="1438"/>
      <c r="EM32" s="1438"/>
      <c r="EN32" s="1438"/>
      <c r="EO32" s="1438"/>
      <c r="EP32" s="1438"/>
      <c r="EQ32" s="1438"/>
      <c r="ER32" s="1438"/>
      <c r="ES32" s="1438"/>
      <c r="ET32" s="1438"/>
      <c r="EU32" s="1438"/>
      <c r="EV32" s="1438"/>
      <c r="EW32" s="1438"/>
      <c r="EX32" s="1438"/>
      <c r="EY32" s="1438"/>
      <c r="EZ32" s="1438"/>
      <c r="FA32" s="1438"/>
      <c r="FB32" s="1438"/>
      <c r="FC32" s="1438"/>
      <c r="FD32" s="1438"/>
      <c r="FE32" s="1438"/>
      <c r="FF32" s="1438"/>
      <c r="FG32" s="1438"/>
      <c r="FH32" s="1438"/>
      <c r="FI32" s="1438"/>
      <c r="FJ32" s="1438"/>
      <c r="FK32" s="1438"/>
      <c r="FL32" s="1438"/>
      <c r="FM32" s="1438"/>
      <c r="FN32" s="1438"/>
      <c r="FO32" s="1438"/>
      <c r="FP32" s="1438"/>
      <c r="FQ32" s="1438"/>
      <c r="FR32" s="1438"/>
      <c r="FS32" s="1438"/>
      <c r="FT32" s="1438"/>
      <c r="FU32" s="1438"/>
      <c r="FV32" s="1438"/>
      <c r="FW32" s="1438"/>
      <c r="FX32" s="1438"/>
      <c r="FY32" s="1438"/>
      <c r="FZ32" s="1438"/>
      <c r="GA32" s="1438"/>
      <c r="GB32" s="1438"/>
      <c r="GC32" s="1438"/>
      <c r="GD32" s="1438"/>
      <c r="GE32" s="1438"/>
      <c r="GF32" s="1438"/>
      <c r="GG32" s="1438"/>
      <c r="GH32" s="1438"/>
      <c r="GI32" s="1438"/>
      <c r="GJ32" s="1438"/>
      <c r="GK32" s="1438"/>
      <c r="GL32" s="1438"/>
      <c r="GM32" s="1438"/>
      <c r="GN32" s="1438"/>
      <c r="GO32" s="1438"/>
      <c r="GP32" s="1438"/>
      <c r="GQ32" s="1438"/>
      <c r="GR32" s="1438"/>
      <c r="GS32" s="1438"/>
      <c r="GT32" s="1438"/>
      <c r="GU32" s="1438"/>
      <c r="GV32" s="1438"/>
      <c r="GW32" s="1438"/>
      <c r="GX32" s="1438"/>
      <c r="GY32" s="1438"/>
      <c r="GZ32" s="1438"/>
      <c r="HA32" s="1438"/>
      <c r="HB32" s="1438"/>
      <c r="HC32" s="1438"/>
      <c r="HD32" s="1438"/>
      <c r="HE32" s="1438"/>
      <c r="HF32" s="1438"/>
      <c r="HG32" s="1438"/>
      <c r="HH32" s="1438"/>
      <c r="HI32" s="1438"/>
      <c r="HJ32" s="1438"/>
      <c r="HK32" s="1438"/>
      <c r="HL32" s="1438"/>
      <c r="HM32" s="1438"/>
      <c r="HN32" s="1438"/>
      <c r="HO32" s="1438"/>
      <c r="HP32" s="1438"/>
      <c r="HQ32" s="1438"/>
      <c r="HR32" s="1438"/>
      <c r="HS32" s="1438"/>
      <c r="HT32" s="1438"/>
      <c r="HU32" s="1438"/>
      <c r="HV32" s="1438"/>
      <c r="HW32" s="1438"/>
      <c r="HX32" s="1438"/>
      <c r="HY32" s="1438"/>
      <c r="HZ32" s="1438"/>
      <c r="IA32" s="1438"/>
      <c r="IB32" s="1438"/>
      <c r="IC32" s="1438"/>
      <c r="ID32" s="1438"/>
      <c r="IE32" s="1438"/>
      <c r="IF32" s="1438"/>
      <c r="IG32" s="1438"/>
      <c r="IH32" s="1438"/>
      <c r="II32" s="1438"/>
      <c r="IJ32" s="1438"/>
      <c r="IK32" s="1438"/>
      <c r="IL32" s="1438"/>
      <c r="IM32" s="1438"/>
      <c r="IN32" s="1438"/>
      <c r="IO32" s="1438"/>
      <c r="IP32" s="1438"/>
      <c r="IQ32" s="1438"/>
      <c r="IR32" s="1438"/>
      <c r="IS32" s="1438"/>
      <c r="IT32" s="1438"/>
      <c r="IU32" s="1438"/>
      <c r="IV32" s="1438"/>
    </row>
    <row r="33" spans="1:256" ht="3.75" customHeight="1">
      <c r="A33" s="1435"/>
      <c r="B33" s="2176"/>
      <c r="C33" s="2176"/>
      <c r="D33" s="2176"/>
      <c r="E33" s="2176"/>
      <c r="F33" s="2176"/>
      <c r="G33" s="2176"/>
      <c r="H33" s="2176"/>
      <c r="I33" s="2176"/>
      <c r="J33" s="2176"/>
      <c r="K33" s="2176"/>
      <c r="L33" s="2176"/>
      <c r="M33" s="2176"/>
      <c r="N33" s="2176"/>
      <c r="O33" s="2176"/>
      <c r="P33" s="2176"/>
      <c r="Q33" s="2176"/>
      <c r="R33" s="2176"/>
      <c r="S33" s="2176"/>
      <c r="T33" s="2176"/>
      <c r="U33" s="1435"/>
      <c r="V33" s="1435"/>
      <c r="W33" s="1435"/>
      <c r="X33" s="1435"/>
      <c r="Y33" s="1435"/>
      <c r="Z33" s="1435"/>
      <c r="AA33" s="1435"/>
      <c r="AB33" s="1435"/>
      <c r="AC33" s="1435"/>
      <c r="AD33" s="1435"/>
      <c r="AE33" s="1435"/>
      <c r="AF33" s="1435"/>
      <c r="AG33" s="1435"/>
      <c r="AH33" s="1435"/>
      <c r="AI33" s="1435"/>
      <c r="AJ33" s="1435"/>
      <c r="AK33" s="1435"/>
      <c r="AL33" s="1435"/>
      <c r="AM33" s="1435"/>
      <c r="AN33" s="1435"/>
      <c r="AO33" s="1435"/>
      <c r="AP33" s="1435"/>
      <c r="AQ33" s="1435"/>
      <c r="AR33" s="1435"/>
      <c r="AS33" s="1435"/>
      <c r="AT33" s="1435"/>
      <c r="AU33" s="1435"/>
      <c r="AV33" s="1435"/>
      <c r="AW33" s="1435"/>
      <c r="AX33" s="1435"/>
      <c r="AY33" s="1435"/>
      <c r="AZ33" s="1435"/>
      <c r="BA33" s="1435"/>
      <c r="BB33" s="1435"/>
      <c r="BC33" s="1435"/>
      <c r="BD33" s="1435"/>
      <c r="BE33" s="1435"/>
      <c r="BF33" s="1435"/>
      <c r="BG33" s="1435"/>
      <c r="BH33" s="1435"/>
      <c r="BI33" s="1435"/>
      <c r="BJ33" s="1435"/>
      <c r="BK33" s="1435"/>
      <c r="BL33" s="1435"/>
      <c r="BM33" s="1435"/>
      <c r="BN33" s="1435"/>
      <c r="BO33" s="1435"/>
      <c r="BP33" s="1435"/>
      <c r="BQ33" s="1435"/>
      <c r="BR33" s="1435"/>
      <c r="BS33" s="1435"/>
      <c r="BT33" s="1435"/>
      <c r="BU33" s="1435"/>
      <c r="BV33" s="1435"/>
      <c r="BW33" s="1435"/>
      <c r="BX33" s="1435"/>
      <c r="BY33" s="1435"/>
      <c r="BZ33" s="1435"/>
      <c r="CA33" s="1435"/>
      <c r="CB33" s="1435"/>
      <c r="CC33" s="1435"/>
      <c r="CD33" s="1435"/>
      <c r="CE33" s="1435"/>
      <c r="CF33" s="1435"/>
      <c r="CG33" s="1435"/>
      <c r="CH33" s="1435"/>
      <c r="CI33" s="1435"/>
      <c r="CJ33" s="1435"/>
      <c r="CK33" s="1435"/>
      <c r="CL33" s="1435"/>
      <c r="CM33" s="1435"/>
      <c r="CN33" s="1435"/>
      <c r="CO33" s="1435"/>
      <c r="CP33" s="1435"/>
      <c r="CQ33" s="1435"/>
      <c r="CR33" s="1435"/>
      <c r="CS33" s="1435"/>
      <c r="CT33" s="1435"/>
      <c r="CU33" s="1435"/>
      <c r="CV33" s="1435"/>
      <c r="CW33" s="1435"/>
      <c r="CX33" s="1435"/>
      <c r="CY33" s="1435"/>
      <c r="CZ33" s="1435"/>
      <c r="DA33" s="1435"/>
      <c r="DB33" s="1435"/>
      <c r="DC33" s="1435"/>
      <c r="DD33" s="1435"/>
      <c r="DE33" s="1435"/>
      <c r="DF33" s="1435"/>
      <c r="DG33" s="1435"/>
      <c r="DH33" s="1435"/>
      <c r="DI33" s="1435"/>
      <c r="DJ33" s="1435"/>
      <c r="DK33" s="1435"/>
      <c r="DL33" s="1435"/>
      <c r="DM33" s="1435"/>
      <c r="DN33" s="1435"/>
      <c r="DO33" s="1435"/>
      <c r="DP33" s="1435"/>
      <c r="DQ33" s="1435"/>
      <c r="DR33" s="1435"/>
      <c r="DS33" s="1435"/>
      <c r="DT33" s="1435"/>
      <c r="DU33" s="1435"/>
      <c r="DV33" s="1435"/>
      <c r="DW33" s="1435"/>
      <c r="DX33" s="1435"/>
      <c r="DY33" s="1435"/>
      <c r="DZ33" s="1435"/>
      <c r="EA33" s="1435"/>
      <c r="EB33" s="1435"/>
      <c r="EC33" s="1435"/>
      <c r="ED33" s="1435"/>
      <c r="EE33" s="1435"/>
      <c r="EF33" s="1435"/>
      <c r="EG33" s="1435"/>
      <c r="EH33" s="1435"/>
      <c r="EI33" s="1435"/>
      <c r="EJ33" s="1435"/>
      <c r="EK33" s="1435"/>
      <c r="EL33" s="1435"/>
      <c r="EM33" s="1435"/>
      <c r="EN33" s="1435"/>
      <c r="EO33" s="1435"/>
      <c r="EP33" s="1435"/>
      <c r="EQ33" s="1435"/>
      <c r="ER33" s="1435"/>
      <c r="ES33" s="1435"/>
      <c r="ET33" s="1435"/>
      <c r="EU33" s="1435"/>
      <c r="EV33" s="1435"/>
      <c r="EW33" s="1435"/>
      <c r="EX33" s="1435"/>
      <c r="EY33" s="1435"/>
      <c r="EZ33" s="1435"/>
      <c r="FA33" s="1435"/>
      <c r="FB33" s="1435"/>
      <c r="FC33" s="1435"/>
      <c r="FD33" s="1435"/>
      <c r="FE33" s="1435"/>
      <c r="FF33" s="1435"/>
      <c r="FG33" s="1435"/>
      <c r="FH33" s="1435"/>
      <c r="FI33" s="1435"/>
      <c r="FJ33" s="1435"/>
      <c r="FK33" s="1435"/>
      <c r="FL33" s="1435"/>
      <c r="FM33" s="1435"/>
      <c r="FN33" s="1435"/>
      <c r="FO33" s="1435"/>
      <c r="FP33" s="1435"/>
      <c r="FQ33" s="1435"/>
      <c r="FR33" s="1435"/>
      <c r="FS33" s="1435"/>
      <c r="FT33" s="1435"/>
      <c r="FU33" s="1435"/>
      <c r="FV33" s="1435"/>
      <c r="FW33" s="1435"/>
      <c r="FX33" s="1435"/>
      <c r="FY33" s="1435"/>
      <c r="FZ33" s="1435"/>
      <c r="GA33" s="1435"/>
      <c r="GB33" s="1435"/>
      <c r="GC33" s="1435"/>
      <c r="GD33" s="1435"/>
      <c r="GE33" s="1435"/>
      <c r="GF33" s="1435"/>
      <c r="GG33" s="1435"/>
      <c r="GH33" s="1435"/>
      <c r="GI33" s="1435"/>
      <c r="GJ33" s="1435"/>
      <c r="GK33" s="1435"/>
      <c r="GL33" s="1435"/>
      <c r="GM33" s="1435"/>
      <c r="GN33" s="1435"/>
      <c r="GO33" s="1435"/>
      <c r="GP33" s="1435"/>
      <c r="GQ33" s="1435"/>
      <c r="GR33" s="1435"/>
      <c r="GS33" s="1435"/>
      <c r="GT33" s="1435"/>
      <c r="GU33" s="1435"/>
      <c r="GV33" s="1435"/>
      <c r="GW33" s="1435"/>
      <c r="GX33" s="1435"/>
      <c r="GY33" s="1435"/>
      <c r="GZ33" s="1435"/>
      <c r="HA33" s="1435"/>
      <c r="HB33" s="1435"/>
      <c r="HC33" s="1435"/>
      <c r="HD33" s="1435"/>
      <c r="HE33" s="1435"/>
      <c r="HF33" s="1435"/>
      <c r="HG33" s="1435"/>
      <c r="HH33" s="1435"/>
      <c r="HI33" s="1435"/>
      <c r="HJ33" s="1435"/>
      <c r="HK33" s="1435"/>
      <c r="HL33" s="1435"/>
      <c r="HM33" s="1435"/>
      <c r="HN33" s="1435"/>
      <c r="HO33" s="1435"/>
      <c r="HP33" s="1435"/>
      <c r="HQ33" s="1435"/>
      <c r="HR33" s="1435"/>
      <c r="HS33" s="1435"/>
      <c r="HT33" s="1435"/>
      <c r="HU33" s="1435"/>
      <c r="HV33" s="1435"/>
      <c r="HW33" s="1435"/>
      <c r="HX33" s="1435"/>
      <c r="HY33" s="1435"/>
      <c r="HZ33" s="1435"/>
      <c r="IA33" s="1435"/>
      <c r="IB33" s="1435"/>
      <c r="IC33" s="1435"/>
      <c r="ID33" s="1435"/>
      <c r="IE33" s="1435"/>
      <c r="IF33" s="1435"/>
      <c r="IG33" s="1435"/>
      <c r="IH33" s="1435"/>
      <c r="II33" s="1435"/>
      <c r="IJ33" s="1435"/>
      <c r="IK33" s="1435"/>
      <c r="IL33" s="1435"/>
      <c r="IM33" s="1435"/>
      <c r="IN33" s="1435"/>
      <c r="IO33" s="1435"/>
      <c r="IP33" s="1435"/>
      <c r="IQ33" s="1435"/>
      <c r="IR33" s="1435"/>
      <c r="IS33" s="1435"/>
      <c r="IT33" s="1435"/>
      <c r="IU33" s="1435"/>
      <c r="IV33" s="1435"/>
    </row>
    <row r="34" spans="1:256">
      <c r="A34" s="1442"/>
      <c r="B34" s="2177" t="s">
        <v>897</v>
      </c>
      <c r="C34" s="1442"/>
      <c r="D34" s="1442"/>
      <c r="E34" s="1442"/>
      <c r="F34" s="1442"/>
      <c r="G34" s="1442"/>
      <c r="H34" s="1442"/>
      <c r="I34" s="1442"/>
      <c r="J34" s="1442"/>
      <c r="K34" s="1442"/>
      <c r="L34" s="2177" t="s">
        <v>1180</v>
      </c>
      <c r="M34" s="1442"/>
      <c r="N34" s="2178"/>
      <c r="O34" s="1442"/>
      <c r="P34" s="1442"/>
      <c r="Q34" s="1442"/>
      <c r="R34" s="1442"/>
      <c r="S34" s="1442"/>
      <c r="T34" s="1442"/>
      <c r="U34" s="1442"/>
      <c r="V34" s="1442"/>
      <c r="W34" s="1442"/>
      <c r="X34" s="1442"/>
      <c r="Y34" s="1442"/>
      <c r="Z34" s="1442"/>
      <c r="AA34" s="1442"/>
      <c r="AB34" s="1442"/>
      <c r="AC34" s="1442"/>
      <c r="AD34" s="1442"/>
      <c r="AE34" s="1442"/>
      <c r="AF34" s="1442"/>
      <c r="AG34" s="1442"/>
      <c r="AH34" s="1442"/>
      <c r="AI34" s="1442"/>
      <c r="AJ34" s="1442"/>
      <c r="AK34" s="1442"/>
      <c r="AL34" s="1442"/>
      <c r="AM34" s="1442"/>
      <c r="AN34" s="1442"/>
      <c r="AO34" s="1442"/>
      <c r="AP34" s="1442"/>
      <c r="AQ34" s="1442"/>
      <c r="AR34" s="1442"/>
      <c r="AS34" s="1442"/>
      <c r="AT34" s="1442"/>
      <c r="AU34" s="1442"/>
      <c r="AV34" s="1442"/>
      <c r="AW34" s="1442"/>
      <c r="AX34" s="1442"/>
      <c r="AY34" s="1442"/>
      <c r="AZ34" s="1442"/>
      <c r="BA34" s="1442"/>
      <c r="BB34" s="1442"/>
      <c r="BC34" s="1442"/>
      <c r="BD34" s="1442"/>
      <c r="BE34" s="1442"/>
      <c r="BF34" s="1442"/>
      <c r="BG34" s="1442"/>
      <c r="BH34" s="1442"/>
      <c r="BI34" s="1442"/>
      <c r="BJ34" s="1442"/>
      <c r="BK34" s="1442"/>
      <c r="BL34" s="1442"/>
      <c r="BM34" s="1442"/>
      <c r="BN34" s="1442"/>
      <c r="BO34" s="1442"/>
      <c r="BP34" s="1442"/>
      <c r="BQ34" s="1442"/>
      <c r="BR34" s="1442"/>
      <c r="BS34" s="1442"/>
      <c r="BT34" s="1442"/>
      <c r="BU34" s="1442"/>
      <c r="BV34" s="1442"/>
      <c r="BW34" s="1442"/>
      <c r="BX34" s="1442"/>
      <c r="BY34" s="1442"/>
      <c r="BZ34" s="1442"/>
      <c r="CA34" s="1442"/>
      <c r="CB34" s="1442"/>
      <c r="CC34" s="1442"/>
      <c r="CD34" s="1442"/>
      <c r="CE34" s="1442"/>
      <c r="CF34" s="1442"/>
      <c r="CG34" s="1442"/>
      <c r="CH34" s="1442"/>
      <c r="CI34" s="1442"/>
      <c r="CJ34" s="1442"/>
      <c r="CK34" s="1442"/>
      <c r="CL34" s="1442"/>
      <c r="CM34" s="1442"/>
      <c r="CN34" s="1442"/>
      <c r="CO34" s="1442"/>
      <c r="CP34" s="1442"/>
      <c r="CQ34" s="1442"/>
      <c r="CR34" s="1442"/>
      <c r="CS34" s="1442"/>
      <c r="CT34" s="1442"/>
      <c r="CU34" s="1442"/>
      <c r="CV34" s="1442"/>
      <c r="CW34" s="1442"/>
      <c r="CX34" s="1442"/>
      <c r="CY34" s="1442"/>
      <c r="CZ34" s="1442"/>
      <c r="DA34" s="1442"/>
      <c r="DB34" s="1442"/>
      <c r="DC34" s="1442"/>
      <c r="DD34" s="1442"/>
      <c r="DE34" s="1442"/>
      <c r="DF34" s="1442"/>
      <c r="DG34" s="1442"/>
      <c r="DH34" s="1442"/>
      <c r="DI34" s="1442"/>
      <c r="DJ34" s="1442"/>
      <c r="DK34" s="1442"/>
      <c r="DL34" s="1442"/>
      <c r="DM34" s="1442"/>
      <c r="DN34" s="1442"/>
      <c r="DO34" s="1442"/>
      <c r="DP34" s="1442"/>
      <c r="DQ34" s="1442"/>
      <c r="DR34" s="1442"/>
      <c r="DS34" s="1442"/>
      <c r="DT34" s="1442"/>
      <c r="DU34" s="1442"/>
      <c r="DV34" s="1442"/>
      <c r="DW34" s="1442"/>
      <c r="DX34" s="1442"/>
      <c r="DY34" s="1442"/>
      <c r="DZ34" s="1442"/>
      <c r="EA34" s="1442"/>
      <c r="EB34" s="1442"/>
      <c r="EC34" s="1442"/>
      <c r="ED34" s="1442"/>
      <c r="EE34" s="1442"/>
      <c r="EF34" s="1442"/>
      <c r="EG34" s="1442"/>
      <c r="EH34" s="1442"/>
      <c r="EI34" s="1442"/>
      <c r="EJ34" s="1442"/>
      <c r="EK34" s="1442"/>
      <c r="EL34" s="1442"/>
      <c r="EM34" s="1442"/>
      <c r="EN34" s="1442"/>
      <c r="EO34" s="1442"/>
      <c r="EP34" s="1442"/>
      <c r="EQ34" s="1442"/>
      <c r="ER34" s="1442"/>
      <c r="ES34" s="1442"/>
      <c r="ET34" s="1442"/>
      <c r="EU34" s="1442"/>
      <c r="EV34" s="1442"/>
      <c r="EW34" s="1442"/>
      <c r="EX34" s="1442"/>
      <c r="EY34" s="1442"/>
      <c r="EZ34" s="1442"/>
      <c r="FA34" s="1442"/>
      <c r="FB34" s="1442"/>
      <c r="FC34" s="1442"/>
      <c r="FD34" s="1442"/>
      <c r="FE34" s="1442"/>
      <c r="FF34" s="1442"/>
      <c r="FG34" s="1442"/>
      <c r="FH34" s="1442"/>
      <c r="FI34" s="1442"/>
      <c r="FJ34" s="1442"/>
      <c r="FK34" s="1442"/>
      <c r="FL34" s="1442"/>
      <c r="FM34" s="1442"/>
      <c r="FN34" s="1442"/>
      <c r="FO34" s="1442"/>
      <c r="FP34" s="1442"/>
      <c r="FQ34" s="1442"/>
      <c r="FR34" s="1442"/>
      <c r="FS34" s="1442"/>
      <c r="FT34" s="1442"/>
      <c r="FU34" s="1442"/>
      <c r="FV34" s="1442"/>
      <c r="FW34" s="1442"/>
      <c r="FX34" s="1442"/>
      <c r="FY34" s="1442"/>
      <c r="FZ34" s="1442"/>
      <c r="GA34" s="1442"/>
      <c r="GB34" s="1442"/>
      <c r="GC34" s="1442"/>
      <c r="GD34" s="1442"/>
      <c r="GE34" s="1442"/>
      <c r="GF34" s="1442"/>
      <c r="GG34" s="1442"/>
      <c r="GH34" s="1442"/>
      <c r="GI34" s="1442"/>
      <c r="GJ34" s="1442"/>
      <c r="GK34" s="1442"/>
      <c r="GL34" s="1442"/>
      <c r="GM34" s="1442"/>
      <c r="GN34" s="1442"/>
      <c r="GO34" s="1442"/>
      <c r="GP34" s="1442"/>
      <c r="GQ34" s="1442"/>
      <c r="GR34" s="1442"/>
      <c r="GS34" s="1442"/>
      <c r="GT34" s="1442"/>
      <c r="GU34" s="1442"/>
      <c r="GV34" s="1442"/>
      <c r="GW34" s="1442"/>
      <c r="GX34" s="1442"/>
      <c r="GY34" s="1442"/>
      <c r="GZ34" s="1442"/>
      <c r="HA34" s="1442"/>
      <c r="HB34" s="1442"/>
      <c r="HC34" s="1442"/>
      <c r="HD34" s="1442"/>
      <c r="HE34" s="1442"/>
      <c r="HF34" s="1442"/>
      <c r="HG34" s="1442"/>
      <c r="HH34" s="1442"/>
      <c r="HI34" s="1442"/>
      <c r="HJ34" s="1442"/>
      <c r="HK34" s="1442"/>
      <c r="HL34" s="1442"/>
      <c r="HM34" s="1442"/>
      <c r="HN34" s="1442"/>
      <c r="HO34" s="1442"/>
      <c r="HP34" s="1442"/>
      <c r="HQ34" s="1442"/>
      <c r="HR34" s="1442"/>
      <c r="HS34" s="1442"/>
      <c r="HT34" s="1442"/>
      <c r="HU34" s="1442"/>
      <c r="HV34" s="1442"/>
      <c r="HW34" s="1442"/>
      <c r="HX34" s="1442"/>
      <c r="HY34" s="1442"/>
      <c r="HZ34" s="1442"/>
      <c r="IA34" s="1442"/>
      <c r="IB34" s="1442"/>
      <c r="IC34" s="1442"/>
      <c r="ID34" s="1442"/>
      <c r="IE34" s="1442"/>
      <c r="IF34" s="1442"/>
      <c r="IG34" s="1442"/>
      <c r="IH34" s="1442"/>
      <c r="II34" s="1442"/>
      <c r="IJ34" s="1442"/>
      <c r="IK34" s="1442"/>
      <c r="IL34" s="1442"/>
      <c r="IM34" s="1442"/>
      <c r="IN34" s="1442"/>
      <c r="IO34" s="1442"/>
      <c r="IP34" s="1442"/>
      <c r="IQ34" s="1442"/>
      <c r="IR34" s="1442"/>
      <c r="IS34" s="1442"/>
      <c r="IT34" s="1442"/>
      <c r="IU34" s="1442"/>
      <c r="IV34" s="1442"/>
    </row>
    <row r="35" spans="1:256">
      <c r="A35" s="1442"/>
      <c r="B35" s="2177" t="s">
        <v>898</v>
      </c>
      <c r="C35" s="1442"/>
      <c r="D35" s="1442"/>
      <c r="E35" s="1442"/>
      <c r="F35" s="1442"/>
      <c r="G35" s="1442"/>
      <c r="H35" s="1442"/>
      <c r="I35" s="1442"/>
      <c r="J35" s="1442"/>
      <c r="K35" s="1442"/>
      <c r="L35" s="2179" t="s">
        <v>1181</v>
      </c>
      <c r="M35" s="1442"/>
      <c r="N35" s="1442"/>
      <c r="O35" s="1442"/>
      <c r="P35" s="1442"/>
      <c r="Q35" s="1442"/>
      <c r="R35" s="1442"/>
      <c r="S35" s="1442"/>
      <c r="T35" s="1442"/>
      <c r="U35" s="1442"/>
      <c r="V35" s="1442"/>
      <c r="W35" s="1442"/>
      <c r="X35" s="1442"/>
      <c r="Y35" s="1442"/>
      <c r="Z35" s="1442"/>
      <c r="AA35" s="1442"/>
      <c r="AB35" s="1442"/>
      <c r="AC35" s="1442"/>
      <c r="AD35" s="1442"/>
      <c r="AE35" s="1442"/>
      <c r="AF35" s="1442"/>
      <c r="AG35" s="1442"/>
      <c r="AH35" s="1442"/>
      <c r="AI35" s="1442"/>
      <c r="AJ35" s="1442"/>
      <c r="AK35" s="1442"/>
      <c r="AL35" s="1442"/>
      <c r="AM35" s="1442"/>
      <c r="AN35" s="1442"/>
      <c r="AO35" s="1442"/>
      <c r="AP35" s="1442"/>
      <c r="AQ35" s="1442"/>
      <c r="AR35" s="1442"/>
      <c r="AS35" s="1442"/>
      <c r="AT35" s="1442"/>
      <c r="AU35" s="1442"/>
      <c r="AV35" s="1442"/>
      <c r="AW35" s="1442"/>
      <c r="AX35" s="1442"/>
      <c r="AY35" s="1442"/>
      <c r="AZ35" s="1442"/>
      <c r="BA35" s="1442"/>
      <c r="BB35" s="1442"/>
      <c r="BC35" s="1442"/>
      <c r="BD35" s="1442"/>
      <c r="BE35" s="1442"/>
      <c r="BF35" s="1442"/>
      <c r="BG35" s="1442"/>
      <c r="BH35" s="1442"/>
      <c r="BI35" s="1442"/>
      <c r="BJ35" s="1442"/>
      <c r="BK35" s="1442"/>
      <c r="BL35" s="1442"/>
      <c r="BM35" s="1442"/>
      <c r="BN35" s="1442"/>
      <c r="BO35" s="1442"/>
      <c r="BP35" s="1442"/>
      <c r="BQ35" s="1442"/>
      <c r="BR35" s="1442"/>
      <c r="BS35" s="1442"/>
      <c r="BT35" s="1442"/>
      <c r="BU35" s="1442"/>
      <c r="BV35" s="1442"/>
      <c r="BW35" s="1442"/>
      <c r="BX35" s="1442"/>
      <c r="BY35" s="1442"/>
      <c r="BZ35" s="1442"/>
      <c r="CA35" s="1442"/>
      <c r="CB35" s="1442"/>
      <c r="CC35" s="1442"/>
      <c r="CD35" s="1442"/>
      <c r="CE35" s="1442"/>
      <c r="CF35" s="1442"/>
      <c r="CG35" s="1442"/>
      <c r="CH35" s="1442"/>
      <c r="CI35" s="1442"/>
      <c r="CJ35" s="1442"/>
      <c r="CK35" s="1442"/>
      <c r="CL35" s="1442"/>
      <c r="CM35" s="1442"/>
      <c r="CN35" s="1442"/>
      <c r="CO35" s="1442"/>
      <c r="CP35" s="1442"/>
      <c r="CQ35" s="1442"/>
      <c r="CR35" s="1442"/>
      <c r="CS35" s="1442"/>
      <c r="CT35" s="1442"/>
      <c r="CU35" s="1442"/>
      <c r="CV35" s="1442"/>
      <c r="CW35" s="1442"/>
      <c r="CX35" s="1442"/>
      <c r="CY35" s="1442"/>
      <c r="CZ35" s="1442"/>
      <c r="DA35" s="1442"/>
      <c r="DB35" s="1442"/>
      <c r="DC35" s="1442"/>
      <c r="DD35" s="1442"/>
      <c r="DE35" s="1442"/>
      <c r="DF35" s="1442"/>
      <c r="DG35" s="1442"/>
      <c r="DH35" s="1442"/>
      <c r="DI35" s="1442"/>
      <c r="DJ35" s="1442"/>
      <c r="DK35" s="1442"/>
      <c r="DL35" s="1442"/>
      <c r="DM35" s="1442"/>
      <c r="DN35" s="1442"/>
      <c r="DO35" s="1442"/>
      <c r="DP35" s="1442"/>
      <c r="DQ35" s="1442"/>
      <c r="DR35" s="1442"/>
      <c r="DS35" s="1442"/>
      <c r="DT35" s="1442"/>
      <c r="DU35" s="1442"/>
      <c r="DV35" s="1442"/>
      <c r="DW35" s="1442"/>
      <c r="DX35" s="1442"/>
      <c r="DY35" s="1442"/>
      <c r="DZ35" s="1442"/>
      <c r="EA35" s="1442"/>
      <c r="EB35" s="1442"/>
      <c r="EC35" s="1442"/>
      <c r="ED35" s="1442"/>
      <c r="EE35" s="1442"/>
      <c r="EF35" s="1442"/>
      <c r="EG35" s="1442"/>
      <c r="EH35" s="1442"/>
      <c r="EI35" s="1442"/>
      <c r="EJ35" s="1442"/>
      <c r="EK35" s="1442"/>
      <c r="EL35" s="1442"/>
      <c r="EM35" s="1442"/>
      <c r="EN35" s="1442"/>
      <c r="EO35" s="1442"/>
      <c r="EP35" s="1442"/>
      <c r="EQ35" s="1442"/>
      <c r="ER35" s="1442"/>
      <c r="ES35" s="1442"/>
      <c r="ET35" s="1442"/>
      <c r="EU35" s="1442"/>
      <c r="EV35" s="1442"/>
      <c r="EW35" s="1442"/>
      <c r="EX35" s="1442"/>
      <c r="EY35" s="1442"/>
      <c r="EZ35" s="1442"/>
      <c r="FA35" s="1442"/>
      <c r="FB35" s="1442"/>
      <c r="FC35" s="1442"/>
      <c r="FD35" s="1442"/>
      <c r="FE35" s="1442"/>
      <c r="FF35" s="1442"/>
      <c r="FG35" s="1442"/>
      <c r="FH35" s="1442"/>
      <c r="FI35" s="1442"/>
      <c r="FJ35" s="1442"/>
      <c r="FK35" s="1442"/>
      <c r="FL35" s="1442"/>
      <c r="FM35" s="1442"/>
      <c r="FN35" s="1442"/>
      <c r="FO35" s="1442"/>
      <c r="FP35" s="1442"/>
      <c r="FQ35" s="1442"/>
      <c r="FR35" s="1442"/>
      <c r="FS35" s="1442"/>
      <c r="FT35" s="1442"/>
      <c r="FU35" s="1442"/>
      <c r="FV35" s="1442"/>
      <c r="FW35" s="1442"/>
      <c r="FX35" s="1442"/>
      <c r="FY35" s="1442"/>
      <c r="FZ35" s="1442"/>
      <c r="GA35" s="1442"/>
      <c r="GB35" s="1442"/>
      <c r="GC35" s="1442"/>
      <c r="GD35" s="1442"/>
      <c r="GE35" s="1442"/>
      <c r="GF35" s="1442"/>
      <c r="GG35" s="1442"/>
      <c r="GH35" s="1442"/>
      <c r="GI35" s="1442"/>
      <c r="GJ35" s="1442"/>
      <c r="GK35" s="1442"/>
      <c r="GL35" s="1442"/>
      <c r="GM35" s="1442"/>
      <c r="GN35" s="1442"/>
      <c r="GO35" s="1442"/>
      <c r="GP35" s="1442"/>
      <c r="GQ35" s="1442"/>
      <c r="GR35" s="1442"/>
      <c r="GS35" s="1442"/>
      <c r="GT35" s="1442"/>
      <c r="GU35" s="1442"/>
      <c r="GV35" s="1442"/>
      <c r="GW35" s="1442"/>
      <c r="GX35" s="1442"/>
      <c r="GY35" s="1442"/>
      <c r="GZ35" s="1442"/>
      <c r="HA35" s="1442"/>
      <c r="HB35" s="1442"/>
      <c r="HC35" s="1442"/>
      <c r="HD35" s="1442"/>
      <c r="HE35" s="1442"/>
      <c r="HF35" s="1442"/>
      <c r="HG35" s="1442"/>
      <c r="HH35" s="1442"/>
      <c r="HI35" s="1442"/>
      <c r="HJ35" s="1442"/>
      <c r="HK35" s="1442"/>
      <c r="HL35" s="1442"/>
      <c r="HM35" s="1442"/>
      <c r="HN35" s="1442"/>
      <c r="HO35" s="1442"/>
      <c r="HP35" s="1442"/>
      <c r="HQ35" s="1442"/>
      <c r="HR35" s="1442"/>
      <c r="HS35" s="1442"/>
      <c r="HT35" s="1442"/>
      <c r="HU35" s="1442"/>
      <c r="HV35" s="1442"/>
      <c r="HW35" s="1442"/>
      <c r="HX35" s="1442"/>
      <c r="HY35" s="1442"/>
      <c r="HZ35" s="1442"/>
      <c r="IA35" s="1442"/>
      <c r="IB35" s="1442"/>
      <c r="IC35" s="1442"/>
      <c r="ID35" s="1442"/>
      <c r="IE35" s="1442"/>
      <c r="IF35" s="1442"/>
      <c r="IG35" s="1442"/>
      <c r="IH35" s="1442"/>
      <c r="II35" s="1442"/>
      <c r="IJ35" s="1442"/>
      <c r="IK35" s="1442"/>
      <c r="IL35" s="1442"/>
      <c r="IM35" s="1442"/>
      <c r="IN35" s="1442"/>
      <c r="IO35" s="1442"/>
      <c r="IP35" s="1442"/>
      <c r="IQ35" s="1442"/>
      <c r="IR35" s="1442"/>
      <c r="IS35" s="1442"/>
      <c r="IT35" s="1442"/>
      <c r="IU35" s="1442"/>
      <c r="IV35" s="1442"/>
    </row>
    <row r="36" spans="1:256">
      <c r="A36" s="1442"/>
      <c r="B36" s="2177" t="s">
        <v>899</v>
      </c>
      <c r="C36" s="1442"/>
      <c r="D36" s="1442"/>
      <c r="E36" s="1442"/>
      <c r="F36" s="1442"/>
      <c r="G36" s="1442"/>
      <c r="H36" s="1442"/>
      <c r="I36" s="1442"/>
      <c r="J36" s="1442"/>
      <c r="K36" s="1442"/>
      <c r="L36" s="2177" t="s">
        <v>1296</v>
      </c>
      <c r="M36" s="1442"/>
      <c r="N36" s="1442"/>
      <c r="O36" s="1442"/>
      <c r="P36" s="1442"/>
      <c r="Q36" s="1442"/>
      <c r="R36" s="1442"/>
      <c r="S36" s="1442"/>
      <c r="T36" s="1442"/>
      <c r="U36" s="1442"/>
      <c r="V36" s="1442"/>
      <c r="W36" s="1442"/>
      <c r="X36" s="1442"/>
      <c r="Y36" s="1442"/>
      <c r="Z36" s="1442"/>
      <c r="AA36" s="1442"/>
      <c r="AB36" s="1442"/>
      <c r="AC36" s="1442"/>
      <c r="AD36" s="1442"/>
      <c r="AE36" s="1442"/>
      <c r="AF36" s="1442"/>
      <c r="AG36" s="1442"/>
      <c r="AH36" s="1442"/>
      <c r="AI36" s="1442"/>
      <c r="AJ36" s="1442"/>
      <c r="AK36" s="1442"/>
      <c r="AL36" s="1442"/>
      <c r="AM36" s="1442"/>
      <c r="AN36" s="1442"/>
      <c r="AO36" s="1442"/>
      <c r="AP36" s="1442"/>
      <c r="AQ36" s="1442"/>
      <c r="AR36" s="1442"/>
      <c r="AS36" s="1442"/>
      <c r="AT36" s="1442"/>
      <c r="AU36" s="1442"/>
      <c r="AV36" s="1442"/>
      <c r="AW36" s="1442"/>
      <c r="AX36" s="1442"/>
      <c r="AY36" s="1442"/>
      <c r="AZ36" s="1442"/>
      <c r="BA36" s="1442"/>
      <c r="BB36" s="1442"/>
      <c r="BC36" s="1442"/>
      <c r="BD36" s="1442"/>
      <c r="BE36" s="1442"/>
      <c r="BF36" s="1442"/>
      <c r="BG36" s="1442"/>
      <c r="BH36" s="1442"/>
      <c r="BI36" s="1442"/>
      <c r="BJ36" s="1442"/>
      <c r="BK36" s="1442"/>
      <c r="BL36" s="1442"/>
      <c r="BM36" s="1442"/>
      <c r="BN36" s="1442"/>
      <c r="BO36" s="1442"/>
      <c r="BP36" s="1442"/>
      <c r="BQ36" s="1442"/>
      <c r="BR36" s="1442"/>
      <c r="BS36" s="1442"/>
      <c r="BT36" s="1442"/>
      <c r="BU36" s="1442"/>
      <c r="BV36" s="1442"/>
      <c r="BW36" s="1442"/>
      <c r="BX36" s="1442"/>
      <c r="BY36" s="1442"/>
      <c r="BZ36" s="1442"/>
      <c r="CA36" s="1442"/>
      <c r="CB36" s="1442"/>
      <c r="CC36" s="1442"/>
      <c r="CD36" s="1442"/>
      <c r="CE36" s="1442"/>
      <c r="CF36" s="1442"/>
      <c r="CG36" s="1442"/>
      <c r="CH36" s="1442"/>
      <c r="CI36" s="1442"/>
      <c r="CJ36" s="1442"/>
      <c r="CK36" s="1442"/>
      <c r="CL36" s="1442"/>
      <c r="CM36" s="1442"/>
      <c r="CN36" s="1442"/>
      <c r="CO36" s="1442"/>
      <c r="CP36" s="1442"/>
      <c r="CQ36" s="1442"/>
      <c r="CR36" s="1442"/>
      <c r="CS36" s="1442"/>
      <c r="CT36" s="1442"/>
      <c r="CU36" s="1442"/>
      <c r="CV36" s="1442"/>
      <c r="CW36" s="1442"/>
      <c r="CX36" s="1442"/>
      <c r="CY36" s="1442"/>
      <c r="CZ36" s="1442"/>
      <c r="DA36" s="1442"/>
      <c r="DB36" s="1442"/>
      <c r="DC36" s="1442"/>
      <c r="DD36" s="1442"/>
      <c r="DE36" s="1442"/>
      <c r="DF36" s="1442"/>
      <c r="DG36" s="1442"/>
      <c r="DH36" s="1442"/>
      <c r="DI36" s="1442"/>
      <c r="DJ36" s="1442"/>
      <c r="DK36" s="1442"/>
      <c r="DL36" s="1442"/>
      <c r="DM36" s="1442"/>
      <c r="DN36" s="1442"/>
      <c r="DO36" s="1442"/>
      <c r="DP36" s="1442"/>
      <c r="DQ36" s="1442"/>
      <c r="DR36" s="1442"/>
      <c r="DS36" s="1442"/>
      <c r="DT36" s="1442"/>
      <c r="DU36" s="1442"/>
      <c r="DV36" s="1442"/>
      <c r="DW36" s="1442"/>
      <c r="DX36" s="1442"/>
      <c r="DY36" s="1442"/>
      <c r="DZ36" s="1442"/>
      <c r="EA36" s="1442"/>
      <c r="EB36" s="1442"/>
      <c r="EC36" s="1442"/>
      <c r="ED36" s="1442"/>
      <c r="EE36" s="1442"/>
      <c r="EF36" s="1442"/>
      <c r="EG36" s="1442"/>
      <c r="EH36" s="1442"/>
      <c r="EI36" s="1442"/>
      <c r="EJ36" s="1442"/>
      <c r="EK36" s="1442"/>
      <c r="EL36" s="1442"/>
      <c r="EM36" s="1442"/>
      <c r="EN36" s="1442"/>
      <c r="EO36" s="1442"/>
      <c r="EP36" s="1442"/>
      <c r="EQ36" s="1442"/>
      <c r="ER36" s="1442"/>
      <c r="ES36" s="1442"/>
      <c r="ET36" s="1442"/>
      <c r="EU36" s="1442"/>
      <c r="EV36" s="1442"/>
      <c r="EW36" s="1442"/>
      <c r="EX36" s="1442"/>
      <c r="EY36" s="1442"/>
      <c r="EZ36" s="1442"/>
      <c r="FA36" s="1442"/>
      <c r="FB36" s="1442"/>
      <c r="FC36" s="1442"/>
      <c r="FD36" s="1442"/>
      <c r="FE36" s="1442"/>
      <c r="FF36" s="1442"/>
      <c r="FG36" s="1442"/>
      <c r="FH36" s="1442"/>
      <c r="FI36" s="1442"/>
      <c r="FJ36" s="1442"/>
      <c r="FK36" s="1442"/>
      <c r="FL36" s="1442"/>
      <c r="FM36" s="1442"/>
      <c r="FN36" s="1442"/>
      <c r="FO36" s="1442"/>
      <c r="FP36" s="1442"/>
      <c r="FQ36" s="1442"/>
      <c r="FR36" s="1442"/>
      <c r="FS36" s="1442"/>
      <c r="FT36" s="1442"/>
      <c r="FU36" s="1442"/>
      <c r="FV36" s="1442"/>
      <c r="FW36" s="1442"/>
      <c r="FX36" s="1442"/>
      <c r="FY36" s="1442"/>
      <c r="FZ36" s="1442"/>
      <c r="GA36" s="1442"/>
      <c r="GB36" s="1442"/>
      <c r="GC36" s="1442"/>
      <c r="GD36" s="1442"/>
      <c r="GE36" s="1442"/>
      <c r="GF36" s="1442"/>
      <c r="GG36" s="1442"/>
      <c r="GH36" s="1442"/>
      <c r="GI36" s="1442"/>
      <c r="GJ36" s="1442"/>
      <c r="GK36" s="1442"/>
      <c r="GL36" s="1442"/>
      <c r="GM36" s="1442"/>
      <c r="GN36" s="1442"/>
      <c r="GO36" s="1442"/>
      <c r="GP36" s="1442"/>
      <c r="GQ36" s="1442"/>
      <c r="GR36" s="1442"/>
      <c r="GS36" s="1442"/>
      <c r="GT36" s="1442"/>
      <c r="GU36" s="1442"/>
      <c r="GV36" s="1442"/>
      <c r="GW36" s="1442"/>
      <c r="GX36" s="1442"/>
      <c r="GY36" s="1442"/>
      <c r="GZ36" s="1442"/>
      <c r="HA36" s="1442"/>
      <c r="HB36" s="1442"/>
      <c r="HC36" s="1442"/>
      <c r="HD36" s="1442"/>
      <c r="HE36" s="1442"/>
      <c r="HF36" s="1442"/>
      <c r="HG36" s="1442"/>
      <c r="HH36" s="1442"/>
      <c r="HI36" s="1442"/>
      <c r="HJ36" s="1442"/>
      <c r="HK36" s="1442"/>
      <c r="HL36" s="1442"/>
      <c r="HM36" s="1442"/>
      <c r="HN36" s="1442"/>
      <c r="HO36" s="1442"/>
      <c r="HP36" s="1442"/>
      <c r="HQ36" s="1442"/>
      <c r="HR36" s="1442"/>
      <c r="HS36" s="1442"/>
      <c r="HT36" s="1442"/>
      <c r="HU36" s="1442"/>
      <c r="HV36" s="1442"/>
      <c r="HW36" s="1442"/>
      <c r="HX36" s="1442"/>
      <c r="HY36" s="1442"/>
      <c r="HZ36" s="1442"/>
      <c r="IA36" s="1442"/>
      <c r="IB36" s="1442"/>
      <c r="IC36" s="1442"/>
      <c r="ID36" s="1442"/>
      <c r="IE36" s="1442"/>
      <c r="IF36" s="1442"/>
      <c r="IG36" s="1442"/>
      <c r="IH36" s="1442"/>
      <c r="II36" s="1442"/>
      <c r="IJ36" s="1442"/>
      <c r="IK36" s="1442"/>
      <c r="IL36" s="1442"/>
      <c r="IM36" s="1442"/>
      <c r="IN36" s="1442"/>
      <c r="IO36" s="1442"/>
      <c r="IP36" s="1442"/>
      <c r="IQ36" s="1442"/>
      <c r="IR36" s="1442"/>
      <c r="IS36" s="1442"/>
      <c r="IT36" s="1442"/>
      <c r="IU36" s="1442"/>
      <c r="IV36" s="1442"/>
    </row>
    <row r="37" spans="1:256">
      <c r="A37" s="1442"/>
      <c r="B37" s="2177" t="s">
        <v>1423</v>
      </c>
      <c r="C37" s="1442"/>
      <c r="D37" s="1442"/>
      <c r="E37" s="1442"/>
      <c r="F37" s="1442"/>
      <c r="G37" s="1442"/>
      <c r="H37" s="1442"/>
      <c r="I37" s="1442"/>
      <c r="J37" s="1442"/>
      <c r="K37" s="1442"/>
      <c r="L37" s="2178" t="s">
        <v>900</v>
      </c>
      <c r="M37" s="1442"/>
      <c r="N37" s="1442"/>
      <c r="O37" s="1442"/>
      <c r="P37" s="1442"/>
      <c r="Q37" s="1442"/>
      <c r="R37" s="1442"/>
      <c r="S37" s="1442"/>
      <c r="T37" s="1442"/>
      <c r="U37" s="1442"/>
      <c r="V37" s="1442"/>
      <c r="W37" s="1442"/>
      <c r="X37" s="1442"/>
      <c r="Y37" s="1442"/>
      <c r="Z37" s="1442"/>
      <c r="AA37" s="1442"/>
      <c r="AB37" s="1442"/>
      <c r="AC37" s="1442"/>
      <c r="AD37" s="1442"/>
      <c r="AE37" s="1442"/>
      <c r="AF37" s="1442"/>
      <c r="AG37" s="1442"/>
      <c r="AH37" s="1442"/>
      <c r="AI37" s="1442"/>
      <c r="AJ37" s="1442"/>
      <c r="AK37" s="1442"/>
      <c r="AL37" s="1442"/>
      <c r="AM37" s="1442"/>
      <c r="AN37" s="1442"/>
      <c r="AO37" s="1442"/>
      <c r="AP37" s="1442"/>
      <c r="AQ37" s="1442"/>
      <c r="AR37" s="1442"/>
      <c r="AS37" s="1442"/>
      <c r="AT37" s="1442"/>
      <c r="AU37" s="1442"/>
      <c r="AV37" s="1442"/>
      <c r="AW37" s="1442"/>
      <c r="AX37" s="1442"/>
      <c r="AY37" s="1442"/>
      <c r="AZ37" s="1442"/>
      <c r="BA37" s="1442"/>
      <c r="BB37" s="1442"/>
      <c r="BC37" s="1442"/>
      <c r="BD37" s="1442"/>
      <c r="BE37" s="1442"/>
      <c r="BF37" s="1442"/>
      <c r="BG37" s="1442"/>
      <c r="BH37" s="1442"/>
      <c r="BI37" s="1442"/>
      <c r="BJ37" s="1442"/>
      <c r="BK37" s="1442"/>
      <c r="BL37" s="1442"/>
      <c r="BM37" s="1442"/>
      <c r="BN37" s="1442"/>
      <c r="BO37" s="1442"/>
      <c r="BP37" s="1442"/>
      <c r="BQ37" s="1442"/>
      <c r="BR37" s="1442"/>
      <c r="BS37" s="1442"/>
      <c r="BT37" s="1442"/>
      <c r="BU37" s="1442"/>
      <c r="BV37" s="1442"/>
      <c r="BW37" s="1442"/>
      <c r="BX37" s="1442"/>
      <c r="BY37" s="1442"/>
      <c r="BZ37" s="1442"/>
      <c r="CA37" s="1442"/>
      <c r="CB37" s="1442"/>
      <c r="CC37" s="1442"/>
      <c r="CD37" s="1442"/>
      <c r="CE37" s="1442"/>
      <c r="CF37" s="1442"/>
      <c r="CG37" s="1442"/>
      <c r="CH37" s="1442"/>
      <c r="CI37" s="1442"/>
      <c r="CJ37" s="1442"/>
      <c r="CK37" s="1442"/>
      <c r="CL37" s="1442"/>
      <c r="CM37" s="1442"/>
      <c r="CN37" s="1442"/>
      <c r="CO37" s="1442"/>
      <c r="CP37" s="1442"/>
      <c r="CQ37" s="1442"/>
      <c r="CR37" s="1442"/>
      <c r="CS37" s="1442"/>
      <c r="CT37" s="1442"/>
      <c r="CU37" s="1442"/>
      <c r="CV37" s="1442"/>
      <c r="CW37" s="1442"/>
      <c r="CX37" s="1442"/>
      <c r="CY37" s="1442"/>
      <c r="CZ37" s="1442"/>
      <c r="DA37" s="1442"/>
      <c r="DB37" s="1442"/>
      <c r="DC37" s="1442"/>
      <c r="DD37" s="1442"/>
      <c r="DE37" s="1442"/>
      <c r="DF37" s="1442"/>
      <c r="DG37" s="1442"/>
      <c r="DH37" s="1442"/>
      <c r="DI37" s="1442"/>
      <c r="DJ37" s="1442"/>
      <c r="DK37" s="1442"/>
      <c r="DL37" s="1442"/>
      <c r="DM37" s="1442"/>
      <c r="DN37" s="1442"/>
      <c r="DO37" s="1442"/>
      <c r="DP37" s="1442"/>
      <c r="DQ37" s="1442"/>
      <c r="DR37" s="1442"/>
      <c r="DS37" s="1442"/>
      <c r="DT37" s="1442"/>
      <c r="DU37" s="1442"/>
      <c r="DV37" s="1442"/>
      <c r="DW37" s="1442"/>
      <c r="DX37" s="1442"/>
      <c r="DY37" s="1442"/>
      <c r="DZ37" s="1442"/>
      <c r="EA37" s="1442"/>
      <c r="EB37" s="1442"/>
      <c r="EC37" s="1442"/>
      <c r="ED37" s="1442"/>
      <c r="EE37" s="1442"/>
      <c r="EF37" s="1442"/>
      <c r="EG37" s="1442"/>
      <c r="EH37" s="1442"/>
      <c r="EI37" s="1442"/>
      <c r="EJ37" s="1442"/>
      <c r="EK37" s="1442"/>
      <c r="EL37" s="1442"/>
      <c r="EM37" s="1442"/>
      <c r="EN37" s="1442"/>
      <c r="EO37" s="1442"/>
      <c r="EP37" s="1442"/>
      <c r="EQ37" s="1442"/>
      <c r="ER37" s="1442"/>
      <c r="ES37" s="1442"/>
      <c r="ET37" s="1442"/>
      <c r="EU37" s="1442"/>
      <c r="EV37" s="1442"/>
      <c r="EW37" s="1442"/>
      <c r="EX37" s="1442"/>
      <c r="EY37" s="1442"/>
      <c r="EZ37" s="1442"/>
      <c r="FA37" s="1442"/>
      <c r="FB37" s="1442"/>
      <c r="FC37" s="1442"/>
      <c r="FD37" s="1442"/>
      <c r="FE37" s="1442"/>
      <c r="FF37" s="1442"/>
      <c r="FG37" s="1442"/>
      <c r="FH37" s="1442"/>
      <c r="FI37" s="1442"/>
      <c r="FJ37" s="1442"/>
      <c r="FK37" s="1442"/>
      <c r="FL37" s="1442"/>
      <c r="FM37" s="1442"/>
      <c r="FN37" s="1442"/>
      <c r="FO37" s="1442"/>
      <c r="FP37" s="1442"/>
      <c r="FQ37" s="1442"/>
      <c r="FR37" s="1442"/>
      <c r="FS37" s="1442"/>
      <c r="FT37" s="1442"/>
      <c r="FU37" s="1442"/>
      <c r="FV37" s="1442"/>
      <c r="FW37" s="1442"/>
      <c r="FX37" s="1442"/>
      <c r="FY37" s="1442"/>
      <c r="FZ37" s="1442"/>
      <c r="GA37" s="1442"/>
      <c r="GB37" s="1442"/>
      <c r="GC37" s="1442"/>
      <c r="GD37" s="1442"/>
      <c r="GE37" s="1442"/>
      <c r="GF37" s="1442"/>
      <c r="GG37" s="1442"/>
      <c r="GH37" s="1442"/>
      <c r="GI37" s="1442"/>
      <c r="GJ37" s="1442"/>
      <c r="GK37" s="1442"/>
      <c r="GL37" s="1442"/>
      <c r="GM37" s="1442"/>
      <c r="GN37" s="1442"/>
      <c r="GO37" s="1442"/>
      <c r="GP37" s="1442"/>
      <c r="GQ37" s="1442"/>
      <c r="GR37" s="1442"/>
      <c r="GS37" s="1442"/>
      <c r="GT37" s="1442"/>
      <c r="GU37" s="1442"/>
      <c r="GV37" s="1442"/>
      <c r="GW37" s="1442"/>
      <c r="GX37" s="1442"/>
      <c r="GY37" s="1442"/>
      <c r="GZ37" s="1442"/>
      <c r="HA37" s="1442"/>
      <c r="HB37" s="1442"/>
      <c r="HC37" s="1442"/>
      <c r="HD37" s="1442"/>
      <c r="HE37" s="1442"/>
      <c r="HF37" s="1442"/>
      <c r="HG37" s="1442"/>
      <c r="HH37" s="1442"/>
      <c r="HI37" s="1442"/>
      <c r="HJ37" s="1442"/>
      <c r="HK37" s="1442"/>
      <c r="HL37" s="1442"/>
      <c r="HM37" s="1442"/>
      <c r="HN37" s="1442"/>
      <c r="HO37" s="1442"/>
      <c r="HP37" s="1442"/>
      <c r="HQ37" s="1442"/>
      <c r="HR37" s="1442"/>
      <c r="HS37" s="1442"/>
      <c r="HT37" s="1442"/>
      <c r="HU37" s="1442"/>
      <c r="HV37" s="1442"/>
      <c r="HW37" s="1442"/>
      <c r="HX37" s="1442"/>
      <c r="HY37" s="1442"/>
      <c r="HZ37" s="1442"/>
      <c r="IA37" s="1442"/>
      <c r="IB37" s="1442"/>
      <c r="IC37" s="1442"/>
      <c r="ID37" s="1442"/>
      <c r="IE37" s="1442"/>
      <c r="IF37" s="1442"/>
      <c r="IG37" s="1442"/>
      <c r="IH37" s="1442"/>
      <c r="II37" s="1442"/>
      <c r="IJ37" s="1442"/>
      <c r="IK37" s="1442"/>
      <c r="IL37" s="1442"/>
      <c r="IM37" s="1442"/>
      <c r="IN37" s="1442"/>
      <c r="IO37" s="1442"/>
      <c r="IP37" s="1442"/>
      <c r="IQ37" s="1442"/>
      <c r="IR37" s="1442"/>
      <c r="IS37" s="1442"/>
      <c r="IT37" s="1442"/>
      <c r="IU37" s="1442"/>
      <c r="IV37" s="1442"/>
    </row>
    <row r="38" spans="1:256">
      <c r="A38" s="1435"/>
      <c r="B38" s="2177"/>
      <c r="C38" s="1435"/>
      <c r="D38" s="1435"/>
      <c r="E38" s="1435"/>
      <c r="F38" s="1435"/>
      <c r="G38" s="1435"/>
      <c r="H38" s="1435"/>
      <c r="I38" s="1435"/>
      <c r="J38" s="1435"/>
      <c r="K38" s="1435"/>
      <c r="L38" s="1435"/>
      <c r="M38" s="1435"/>
      <c r="N38" s="1435"/>
      <c r="O38" s="1435"/>
      <c r="P38" s="1435"/>
      <c r="Q38" s="1435"/>
      <c r="R38" s="1435"/>
      <c r="S38" s="1435"/>
      <c r="T38" s="1435"/>
      <c r="U38" s="1435"/>
      <c r="V38" s="1435"/>
      <c r="W38" s="1435"/>
      <c r="X38" s="1435"/>
      <c r="Y38" s="1435"/>
      <c r="Z38" s="1435"/>
      <c r="AA38" s="1435"/>
      <c r="AB38" s="1435"/>
      <c r="AC38" s="1435"/>
      <c r="AD38" s="1435"/>
      <c r="AE38" s="1435"/>
      <c r="AF38" s="1435"/>
      <c r="AG38" s="1435"/>
      <c r="AH38" s="1435"/>
      <c r="AI38" s="1435"/>
      <c r="AJ38" s="1435"/>
      <c r="AK38" s="1435"/>
      <c r="AL38" s="1435"/>
      <c r="AM38" s="1435"/>
      <c r="AN38" s="1435"/>
      <c r="AO38" s="1435"/>
      <c r="AP38" s="1435"/>
      <c r="AQ38" s="1435"/>
      <c r="AR38" s="1435"/>
      <c r="AS38" s="1435"/>
      <c r="AT38" s="1435"/>
      <c r="AU38" s="1435"/>
      <c r="AV38" s="1435"/>
      <c r="AW38" s="1435"/>
      <c r="AX38" s="1435"/>
      <c r="AY38" s="1435"/>
      <c r="AZ38" s="1435"/>
      <c r="BA38" s="1435"/>
      <c r="BB38" s="1435"/>
      <c r="BC38" s="1435"/>
      <c r="BD38" s="1435"/>
      <c r="BE38" s="1435"/>
      <c r="BF38" s="1435"/>
      <c r="BG38" s="1435"/>
      <c r="BH38" s="1435"/>
      <c r="BI38" s="1435"/>
      <c r="BJ38" s="1435"/>
      <c r="BK38" s="1435"/>
      <c r="BL38" s="1435"/>
      <c r="BM38" s="1435"/>
      <c r="BN38" s="1435"/>
      <c r="BO38" s="1435"/>
      <c r="BP38" s="1435"/>
      <c r="BQ38" s="1435"/>
      <c r="BR38" s="1435"/>
      <c r="BS38" s="1435"/>
      <c r="BT38" s="1435"/>
      <c r="BU38" s="1435"/>
      <c r="BV38" s="1435"/>
      <c r="BW38" s="1435"/>
      <c r="BX38" s="1435"/>
      <c r="BY38" s="1435"/>
      <c r="BZ38" s="1435"/>
      <c r="CA38" s="1435"/>
      <c r="CB38" s="1435"/>
      <c r="CC38" s="1435"/>
      <c r="CD38" s="1435"/>
      <c r="CE38" s="1435"/>
      <c r="CF38" s="1435"/>
      <c r="CG38" s="1435"/>
      <c r="CH38" s="1435"/>
      <c r="CI38" s="1435"/>
      <c r="CJ38" s="1435"/>
      <c r="CK38" s="1435"/>
      <c r="CL38" s="1435"/>
      <c r="CM38" s="1435"/>
      <c r="CN38" s="1435"/>
      <c r="CO38" s="1435"/>
      <c r="CP38" s="1435"/>
      <c r="CQ38" s="1435"/>
      <c r="CR38" s="1435"/>
      <c r="CS38" s="1435"/>
      <c r="CT38" s="1435"/>
      <c r="CU38" s="1435"/>
      <c r="CV38" s="1435"/>
      <c r="CW38" s="1435"/>
      <c r="CX38" s="1435"/>
      <c r="CY38" s="1435"/>
      <c r="CZ38" s="1435"/>
      <c r="DA38" s="1435"/>
      <c r="DB38" s="1435"/>
      <c r="DC38" s="1435"/>
      <c r="DD38" s="1435"/>
      <c r="DE38" s="1435"/>
      <c r="DF38" s="1435"/>
      <c r="DG38" s="1435"/>
      <c r="DH38" s="1435"/>
      <c r="DI38" s="1435"/>
      <c r="DJ38" s="1435"/>
      <c r="DK38" s="1435"/>
      <c r="DL38" s="1435"/>
      <c r="DM38" s="1435"/>
      <c r="DN38" s="1435"/>
      <c r="DO38" s="1435"/>
      <c r="DP38" s="1435"/>
      <c r="DQ38" s="1435"/>
      <c r="DR38" s="1435"/>
      <c r="DS38" s="1435"/>
      <c r="DT38" s="1435"/>
      <c r="DU38" s="1435"/>
      <c r="DV38" s="1435"/>
      <c r="DW38" s="1435"/>
      <c r="DX38" s="1435"/>
      <c r="DY38" s="1435"/>
      <c r="DZ38" s="1435"/>
      <c r="EA38" s="1435"/>
      <c r="EB38" s="1435"/>
      <c r="EC38" s="1435"/>
      <c r="ED38" s="1435"/>
      <c r="EE38" s="1435"/>
      <c r="EF38" s="1435"/>
      <c r="EG38" s="1435"/>
      <c r="EH38" s="1435"/>
      <c r="EI38" s="1435"/>
      <c r="EJ38" s="1435"/>
      <c r="EK38" s="1435"/>
      <c r="EL38" s="1435"/>
      <c r="EM38" s="1435"/>
      <c r="EN38" s="1435"/>
      <c r="EO38" s="1435"/>
      <c r="EP38" s="1435"/>
      <c r="EQ38" s="1435"/>
      <c r="ER38" s="1435"/>
      <c r="ES38" s="1435"/>
      <c r="ET38" s="1435"/>
      <c r="EU38" s="1435"/>
      <c r="EV38" s="1435"/>
      <c r="EW38" s="1435"/>
      <c r="EX38" s="1435"/>
      <c r="EY38" s="1435"/>
      <c r="EZ38" s="1435"/>
      <c r="FA38" s="1435"/>
      <c r="FB38" s="1435"/>
      <c r="FC38" s="1435"/>
      <c r="FD38" s="1435"/>
      <c r="FE38" s="1435"/>
      <c r="FF38" s="1435"/>
      <c r="FG38" s="1435"/>
      <c r="FH38" s="1435"/>
      <c r="FI38" s="1435"/>
      <c r="FJ38" s="1435"/>
      <c r="FK38" s="1435"/>
      <c r="FL38" s="1435"/>
      <c r="FM38" s="1435"/>
      <c r="FN38" s="1435"/>
      <c r="FO38" s="1435"/>
      <c r="FP38" s="1435"/>
      <c r="FQ38" s="1435"/>
      <c r="FR38" s="1435"/>
      <c r="FS38" s="1435"/>
      <c r="FT38" s="1435"/>
      <c r="FU38" s="1435"/>
      <c r="FV38" s="1435"/>
      <c r="FW38" s="1435"/>
      <c r="FX38" s="1435"/>
      <c r="FY38" s="1435"/>
      <c r="FZ38" s="1435"/>
      <c r="GA38" s="1435"/>
      <c r="GB38" s="1435"/>
      <c r="GC38" s="1435"/>
      <c r="GD38" s="1435"/>
      <c r="GE38" s="1435"/>
      <c r="GF38" s="1435"/>
      <c r="GG38" s="1435"/>
      <c r="GH38" s="1435"/>
      <c r="GI38" s="1435"/>
      <c r="GJ38" s="1435"/>
      <c r="GK38" s="1435"/>
      <c r="GL38" s="1435"/>
      <c r="GM38" s="1435"/>
      <c r="GN38" s="1435"/>
      <c r="GO38" s="1435"/>
      <c r="GP38" s="1435"/>
      <c r="GQ38" s="1435"/>
      <c r="GR38" s="1435"/>
      <c r="GS38" s="1435"/>
      <c r="GT38" s="1435"/>
      <c r="GU38" s="1435"/>
      <c r="GV38" s="1435"/>
      <c r="GW38" s="1435"/>
      <c r="GX38" s="1435"/>
      <c r="GY38" s="1435"/>
      <c r="GZ38" s="1435"/>
      <c r="HA38" s="1435"/>
      <c r="HB38" s="1435"/>
      <c r="HC38" s="1435"/>
      <c r="HD38" s="1435"/>
      <c r="HE38" s="1435"/>
      <c r="HF38" s="1435"/>
      <c r="HG38" s="1435"/>
      <c r="HH38" s="1435"/>
      <c r="HI38" s="1435"/>
      <c r="HJ38" s="1435"/>
      <c r="HK38" s="1435"/>
      <c r="HL38" s="1435"/>
      <c r="HM38" s="1435"/>
      <c r="HN38" s="1435"/>
      <c r="HO38" s="1435"/>
      <c r="HP38" s="1435"/>
      <c r="HQ38" s="1435"/>
      <c r="HR38" s="1435"/>
      <c r="HS38" s="1435"/>
      <c r="HT38" s="1435"/>
      <c r="HU38" s="1435"/>
      <c r="HV38" s="1435"/>
      <c r="HW38" s="1435"/>
      <c r="HX38" s="1435"/>
      <c r="HY38" s="1435"/>
      <c r="HZ38" s="1435"/>
      <c r="IA38" s="1435"/>
      <c r="IB38" s="1435"/>
      <c r="IC38" s="1435"/>
      <c r="ID38" s="1435"/>
      <c r="IE38" s="1435"/>
      <c r="IF38" s="1435"/>
      <c r="IG38" s="1435"/>
      <c r="IH38" s="1435"/>
      <c r="II38" s="1435"/>
      <c r="IJ38" s="1435"/>
      <c r="IK38" s="1435"/>
      <c r="IL38" s="1435"/>
      <c r="IM38" s="1435"/>
      <c r="IN38" s="1435"/>
      <c r="IO38" s="1435"/>
      <c r="IP38" s="1435"/>
      <c r="IQ38" s="1435"/>
      <c r="IR38" s="1435"/>
      <c r="IS38" s="1435"/>
      <c r="IT38" s="1435"/>
      <c r="IU38" s="1435"/>
      <c r="IV38" s="1435"/>
    </row>
    <row r="39" spans="1:256">
      <c r="A39" s="1435"/>
      <c r="B39" s="2179"/>
      <c r="C39" s="1435"/>
      <c r="D39" s="1435"/>
      <c r="E39" s="1435"/>
      <c r="F39" s="1435"/>
      <c r="G39" s="1435"/>
      <c r="H39" s="1435"/>
      <c r="I39" s="1435"/>
      <c r="J39" s="1435"/>
      <c r="K39" s="1435"/>
      <c r="L39" s="1435"/>
      <c r="M39" s="1435"/>
      <c r="N39" s="1435"/>
      <c r="O39" s="1435"/>
      <c r="P39" s="1435"/>
      <c r="Q39" s="1435"/>
      <c r="R39" s="1435"/>
      <c r="S39" s="1435"/>
      <c r="T39" s="1435"/>
      <c r="U39" s="1435"/>
      <c r="V39" s="1435"/>
      <c r="W39" s="1435"/>
      <c r="X39" s="1435"/>
      <c r="Y39" s="1435"/>
      <c r="Z39" s="1435"/>
      <c r="AA39" s="1435"/>
      <c r="AB39" s="1435"/>
      <c r="AC39" s="1435"/>
      <c r="AD39" s="1435"/>
      <c r="AE39" s="1435"/>
      <c r="AF39" s="1435"/>
      <c r="AG39" s="1435"/>
      <c r="AH39" s="1435"/>
      <c r="AI39" s="1435"/>
      <c r="AJ39" s="1435"/>
      <c r="AK39" s="1435"/>
      <c r="AL39" s="1435"/>
      <c r="AM39" s="1435"/>
      <c r="AN39" s="1435"/>
      <c r="AO39" s="1435"/>
      <c r="AP39" s="1435"/>
      <c r="AQ39" s="1435"/>
      <c r="AR39" s="1435"/>
      <c r="AS39" s="1435"/>
      <c r="AT39" s="1435"/>
      <c r="AU39" s="1435"/>
      <c r="AV39" s="1435"/>
      <c r="AW39" s="1435"/>
      <c r="AX39" s="1435"/>
      <c r="AY39" s="1435"/>
      <c r="AZ39" s="1435"/>
      <c r="BA39" s="1435"/>
      <c r="BB39" s="1435"/>
      <c r="BC39" s="1435"/>
      <c r="BD39" s="1435"/>
      <c r="BE39" s="1435"/>
      <c r="BF39" s="1435"/>
      <c r="BG39" s="1435"/>
      <c r="BH39" s="1435"/>
      <c r="BI39" s="1435"/>
      <c r="BJ39" s="1435"/>
      <c r="BK39" s="1435"/>
      <c r="BL39" s="1435"/>
      <c r="BM39" s="1435"/>
      <c r="BN39" s="1435"/>
      <c r="BO39" s="1435"/>
      <c r="BP39" s="1435"/>
      <c r="BQ39" s="1435"/>
      <c r="BR39" s="1435"/>
      <c r="BS39" s="1435"/>
      <c r="BT39" s="1435"/>
      <c r="BU39" s="1435"/>
      <c r="BV39" s="1435"/>
      <c r="BW39" s="1435"/>
      <c r="BX39" s="1435"/>
      <c r="BY39" s="1435"/>
      <c r="BZ39" s="1435"/>
      <c r="CA39" s="1435"/>
      <c r="CB39" s="1435"/>
      <c r="CC39" s="1435"/>
      <c r="CD39" s="1435"/>
      <c r="CE39" s="1435"/>
      <c r="CF39" s="1435"/>
      <c r="CG39" s="1435"/>
      <c r="CH39" s="1435"/>
      <c r="CI39" s="1435"/>
      <c r="CJ39" s="1435"/>
      <c r="CK39" s="1435"/>
      <c r="CL39" s="1435"/>
      <c r="CM39" s="1435"/>
      <c r="CN39" s="1435"/>
      <c r="CO39" s="1435"/>
      <c r="CP39" s="1435"/>
      <c r="CQ39" s="1435"/>
      <c r="CR39" s="1435"/>
      <c r="CS39" s="1435"/>
      <c r="CT39" s="1435"/>
      <c r="CU39" s="1435"/>
      <c r="CV39" s="1435"/>
      <c r="CW39" s="1435"/>
      <c r="CX39" s="1435"/>
      <c r="CY39" s="1435"/>
      <c r="CZ39" s="1435"/>
      <c r="DA39" s="1435"/>
      <c r="DB39" s="1435"/>
      <c r="DC39" s="1435"/>
      <c r="DD39" s="1435"/>
      <c r="DE39" s="1435"/>
      <c r="DF39" s="1435"/>
      <c r="DG39" s="1435"/>
      <c r="DH39" s="1435"/>
      <c r="DI39" s="1435"/>
      <c r="DJ39" s="1435"/>
      <c r="DK39" s="1435"/>
      <c r="DL39" s="1435"/>
      <c r="DM39" s="1435"/>
      <c r="DN39" s="1435"/>
      <c r="DO39" s="1435"/>
      <c r="DP39" s="1435"/>
      <c r="DQ39" s="1435"/>
      <c r="DR39" s="1435"/>
      <c r="DS39" s="1435"/>
      <c r="DT39" s="1435"/>
      <c r="DU39" s="1435"/>
      <c r="DV39" s="1435"/>
      <c r="DW39" s="1435"/>
      <c r="DX39" s="1435"/>
      <c r="DY39" s="1435"/>
      <c r="DZ39" s="1435"/>
      <c r="EA39" s="1435"/>
      <c r="EB39" s="1435"/>
      <c r="EC39" s="1435"/>
      <c r="ED39" s="1435"/>
      <c r="EE39" s="1435"/>
      <c r="EF39" s="1435"/>
      <c r="EG39" s="1435"/>
      <c r="EH39" s="1435"/>
      <c r="EI39" s="1435"/>
      <c r="EJ39" s="1435"/>
      <c r="EK39" s="1435"/>
      <c r="EL39" s="1435"/>
      <c r="EM39" s="1435"/>
      <c r="EN39" s="1435"/>
      <c r="EO39" s="1435"/>
      <c r="EP39" s="1435"/>
      <c r="EQ39" s="1435"/>
      <c r="ER39" s="1435"/>
      <c r="ES39" s="1435"/>
      <c r="ET39" s="1435"/>
      <c r="EU39" s="1435"/>
      <c r="EV39" s="1435"/>
      <c r="EW39" s="1435"/>
      <c r="EX39" s="1435"/>
      <c r="EY39" s="1435"/>
      <c r="EZ39" s="1435"/>
      <c r="FA39" s="1435"/>
      <c r="FB39" s="1435"/>
      <c r="FC39" s="1435"/>
      <c r="FD39" s="1435"/>
      <c r="FE39" s="1435"/>
      <c r="FF39" s="1435"/>
      <c r="FG39" s="1435"/>
      <c r="FH39" s="1435"/>
      <c r="FI39" s="1435"/>
      <c r="FJ39" s="1435"/>
      <c r="FK39" s="1435"/>
      <c r="FL39" s="1435"/>
      <c r="FM39" s="1435"/>
      <c r="FN39" s="1435"/>
      <c r="FO39" s="1435"/>
      <c r="FP39" s="1435"/>
      <c r="FQ39" s="1435"/>
      <c r="FR39" s="1435"/>
      <c r="FS39" s="1435"/>
      <c r="FT39" s="1435"/>
      <c r="FU39" s="1435"/>
      <c r="FV39" s="1435"/>
      <c r="FW39" s="1435"/>
      <c r="FX39" s="1435"/>
      <c r="FY39" s="1435"/>
      <c r="FZ39" s="1435"/>
      <c r="GA39" s="1435"/>
      <c r="GB39" s="1435"/>
      <c r="GC39" s="1435"/>
      <c r="GD39" s="1435"/>
      <c r="GE39" s="1435"/>
      <c r="GF39" s="1435"/>
      <c r="GG39" s="1435"/>
      <c r="GH39" s="1435"/>
      <c r="GI39" s="1435"/>
      <c r="GJ39" s="1435"/>
      <c r="GK39" s="1435"/>
      <c r="GL39" s="1435"/>
      <c r="GM39" s="1435"/>
      <c r="GN39" s="1435"/>
      <c r="GO39" s="1435"/>
      <c r="GP39" s="1435"/>
      <c r="GQ39" s="1435"/>
      <c r="GR39" s="1435"/>
      <c r="GS39" s="1435"/>
      <c r="GT39" s="1435"/>
      <c r="GU39" s="1435"/>
      <c r="GV39" s="1435"/>
      <c r="GW39" s="1435"/>
      <c r="GX39" s="1435"/>
      <c r="GY39" s="1435"/>
      <c r="GZ39" s="1435"/>
      <c r="HA39" s="1435"/>
      <c r="HB39" s="1435"/>
      <c r="HC39" s="1435"/>
      <c r="HD39" s="1435"/>
      <c r="HE39" s="1435"/>
      <c r="HF39" s="1435"/>
      <c r="HG39" s="1435"/>
      <c r="HH39" s="1435"/>
      <c r="HI39" s="1435"/>
      <c r="HJ39" s="1435"/>
      <c r="HK39" s="1435"/>
      <c r="HL39" s="1435"/>
      <c r="HM39" s="1435"/>
      <c r="HN39" s="1435"/>
      <c r="HO39" s="1435"/>
      <c r="HP39" s="1435"/>
      <c r="HQ39" s="1435"/>
      <c r="HR39" s="1435"/>
      <c r="HS39" s="1435"/>
      <c r="HT39" s="1435"/>
      <c r="HU39" s="1435"/>
      <c r="HV39" s="1435"/>
      <c r="HW39" s="1435"/>
      <c r="HX39" s="1435"/>
      <c r="HY39" s="1435"/>
      <c r="HZ39" s="1435"/>
      <c r="IA39" s="1435"/>
      <c r="IB39" s="1435"/>
      <c r="IC39" s="1435"/>
      <c r="ID39" s="1435"/>
      <c r="IE39" s="1435"/>
      <c r="IF39" s="1435"/>
      <c r="IG39" s="1435"/>
      <c r="IH39" s="1435"/>
      <c r="II39" s="1435"/>
      <c r="IJ39" s="1435"/>
      <c r="IK39" s="1435"/>
      <c r="IL39" s="1435"/>
      <c r="IM39" s="1435"/>
      <c r="IN39" s="1435"/>
      <c r="IO39" s="1435"/>
      <c r="IP39" s="1435"/>
      <c r="IQ39" s="1435"/>
      <c r="IR39" s="1435"/>
      <c r="IS39" s="1435"/>
      <c r="IT39" s="1435"/>
      <c r="IU39" s="1435"/>
      <c r="IV39" s="1435"/>
    </row>
    <row r="40" spans="1:256" s="2109" customFormat="1"/>
    <row r="41" spans="1:256" s="2109" customFormat="1"/>
    <row r="42" spans="1:256" s="2109" customFormat="1"/>
    <row r="43" spans="1:256" s="2109" customFormat="1"/>
    <row r="44" spans="1:256" s="2109" customFormat="1"/>
    <row r="45" spans="1:256" s="2109" customFormat="1"/>
    <row r="46" spans="1:256" s="2109" customFormat="1"/>
    <row r="47" spans="1:256" s="2109" customFormat="1"/>
    <row r="48" spans="1:256" s="2109" customFormat="1"/>
    <row r="49" s="2109" customFormat="1"/>
    <row r="50" s="2109" customFormat="1"/>
    <row r="51" s="2109" customFormat="1"/>
    <row r="52" s="2109" customFormat="1"/>
    <row r="53" s="2109" customFormat="1"/>
    <row r="54" s="2109" customFormat="1"/>
    <row r="55" s="2109" customFormat="1"/>
    <row r="56" s="2109" customFormat="1"/>
    <row r="57" s="2109" customFormat="1"/>
    <row r="58" s="2109" customFormat="1"/>
    <row r="59" s="2109" customFormat="1"/>
    <row r="60" s="2109" customFormat="1"/>
    <row r="61" s="2109" customFormat="1"/>
    <row r="62" s="2109" customFormat="1"/>
    <row r="63" s="2109" customFormat="1"/>
    <row r="64" s="2109" customFormat="1"/>
    <row r="65" s="2109" customFormat="1"/>
    <row r="66" s="2109" customFormat="1"/>
    <row r="67" s="2109" customFormat="1"/>
    <row r="68" s="2109" customFormat="1"/>
    <row r="69" s="2109" customFormat="1"/>
    <row r="70" s="2109" customFormat="1"/>
    <row r="71" s="2109" customFormat="1"/>
    <row r="72" s="2109" customFormat="1"/>
    <row r="73" s="2109" customFormat="1"/>
    <row r="74" s="2109" customFormat="1"/>
    <row r="75" s="2109" customFormat="1"/>
    <row r="76" s="2109" customFormat="1"/>
    <row r="77" s="2109" customFormat="1"/>
    <row r="78" s="2109" customFormat="1"/>
    <row r="79" s="2109" customFormat="1"/>
    <row r="80" s="2109" customFormat="1"/>
    <row r="81" s="2109" customFormat="1"/>
    <row r="82" s="2109" customFormat="1"/>
    <row r="83" s="2109" customFormat="1"/>
    <row r="84" s="2109" customFormat="1"/>
    <row r="85" s="2109" customFormat="1"/>
    <row r="86" s="2109" customFormat="1"/>
    <row r="87" s="2109" customFormat="1"/>
    <row r="88" s="2109" customFormat="1"/>
    <row r="89" s="2109" customFormat="1"/>
    <row r="90" s="2109" customFormat="1"/>
    <row r="91" s="2109" customFormat="1"/>
    <row r="92" s="2109" customFormat="1"/>
    <row r="93" s="2109" customFormat="1"/>
    <row r="94" s="2109" customFormat="1"/>
    <row r="95" s="2109" customFormat="1"/>
    <row r="96" s="2109" customFormat="1"/>
    <row r="97" s="2109" customFormat="1"/>
    <row r="98" s="2109" customFormat="1"/>
    <row r="99" s="2109" customFormat="1"/>
    <row r="100" s="2109" customFormat="1"/>
    <row r="101" s="2109" customFormat="1"/>
    <row r="102" s="2109" customFormat="1"/>
    <row r="103" s="2109" customFormat="1"/>
    <row r="104" s="2109" customFormat="1"/>
    <row r="105" s="2109" customFormat="1"/>
    <row r="106" s="2109" customFormat="1"/>
    <row r="107" s="2109" customFormat="1"/>
    <row r="108" s="2109" customFormat="1"/>
    <row r="109" s="2109" customFormat="1"/>
    <row r="110" s="2109" customFormat="1"/>
    <row r="111" s="2109" customFormat="1"/>
    <row r="112" s="2109" customFormat="1"/>
    <row r="113" s="2109" customFormat="1"/>
    <row r="114" s="2109" customFormat="1"/>
    <row r="115" s="2109" customFormat="1"/>
    <row r="116" s="2109" customFormat="1"/>
    <row r="117" s="2109" customFormat="1"/>
    <row r="118" s="2109" customFormat="1"/>
    <row r="119" s="2109" customFormat="1"/>
    <row r="120" s="2109" customFormat="1"/>
    <row r="121" s="2109" customFormat="1"/>
    <row r="122" s="2109" customFormat="1"/>
    <row r="123" s="2109" customFormat="1"/>
    <row r="124" s="2109" customFormat="1"/>
    <row r="125" s="2109" customFormat="1"/>
    <row r="126" s="2109" customFormat="1"/>
    <row r="127" s="2109" customFormat="1"/>
    <row r="128" s="2109" customFormat="1"/>
    <row r="129" s="2109" customFormat="1"/>
    <row r="130" s="2109" customFormat="1"/>
    <row r="131" s="2109" customFormat="1"/>
    <row r="132" s="2109" customFormat="1"/>
    <row r="133" s="2109" customFormat="1"/>
    <row r="134" s="2109" customFormat="1"/>
    <row r="135" s="2109" customFormat="1"/>
    <row r="136" s="2109" customFormat="1"/>
    <row r="137" s="2109" customFormat="1"/>
    <row r="138" s="2109" customFormat="1"/>
    <row r="139" s="2109" customFormat="1"/>
    <row r="140" s="2109" customFormat="1"/>
    <row r="141" s="2109" customFormat="1"/>
    <row r="142" s="2109" customFormat="1"/>
    <row r="143" s="2109" customFormat="1"/>
    <row r="144" s="2109" customFormat="1"/>
    <row r="145" s="2109" customFormat="1"/>
    <row r="146" s="2109" customFormat="1"/>
    <row r="147" s="2109" customFormat="1"/>
    <row r="148" s="2109" customFormat="1"/>
    <row r="149" s="2109" customFormat="1"/>
    <row r="150" s="2109" customFormat="1"/>
    <row r="151" s="2109" customFormat="1"/>
    <row r="152" s="2109" customFormat="1"/>
    <row r="153" s="2109" customFormat="1"/>
    <row r="154" s="2109" customFormat="1"/>
    <row r="155" s="2109" customFormat="1"/>
    <row r="156" s="2109" customFormat="1"/>
    <row r="157" s="2109" customFormat="1"/>
    <row r="158" s="2109" customFormat="1"/>
    <row r="159" s="2109" customFormat="1"/>
    <row r="160" s="2109" customFormat="1"/>
    <row r="161" s="2109" customFormat="1"/>
    <row r="162" s="2109" customFormat="1"/>
    <row r="163" s="2109" customFormat="1"/>
    <row r="164" s="2109" customFormat="1"/>
    <row r="165" s="2109" customFormat="1"/>
    <row r="166" s="2109" customFormat="1"/>
    <row r="167" s="2109" customFormat="1"/>
    <row r="168" s="2109" customFormat="1"/>
    <row r="169" s="2109" customFormat="1"/>
    <row r="170" s="2109" customFormat="1"/>
    <row r="171" s="2109" customFormat="1"/>
    <row r="172" s="2109" customFormat="1"/>
    <row r="173" s="2109" customFormat="1"/>
    <row r="174" s="2109" customFormat="1"/>
    <row r="175" s="2109" customFormat="1"/>
    <row r="176" s="2109" customFormat="1"/>
    <row r="177" s="2109" customFormat="1"/>
    <row r="178" s="2109" customFormat="1"/>
    <row r="179" s="2109" customFormat="1"/>
    <row r="180" s="2109" customFormat="1"/>
    <row r="181" s="2109" customFormat="1"/>
    <row r="182" s="2109" customFormat="1"/>
    <row r="183" s="2109" customFormat="1"/>
    <row r="184" s="2109" customFormat="1"/>
    <row r="185" s="2109" customFormat="1"/>
    <row r="186" s="2109" customFormat="1"/>
    <row r="187" s="2109" customFormat="1"/>
    <row r="188" s="2109" customFormat="1"/>
    <row r="189" s="2109" customFormat="1"/>
    <row r="190" s="2109" customFormat="1"/>
    <row r="191" s="2109" customFormat="1"/>
    <row r="192" s="2109" customFormat="1"/>
    <row r="193" s="2109" customFormat="1"/>
    <row r="194" s="2109" customFormat="1"/>
  </sheetData>
  <mergeCells count="5">
    <mergeCell ref="Q2:S2"/>
    <mergeCell ref="B3:T3"/>
    <mergeCell ref="I4:K4"/>
    <mergeCell ref="B6:B7"/>
    <mergeCell ref="T6:T7"/>
  </mergeCells>
  <phoneticPr fontId="1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V45"/>
  <sheetViews>
    <sheetView zoomScaleNormal="100" workbookViewId="0"/>
  </sheetViews>
  <sheetFormatPr defaultRowHeight="13.5"/>
  <cols>
    <col min="1" max="1" width="3.75" style="1356" customWidth="1"/>
    <col min="2" max="2" width="11.25" style="1356" customWidth="1"/>
    <col min="3" max="3" width="11.625" style="1356" customWidth="1"/>
    <col min="4" max="4" width="12" style="1356" customWidth="1"/>
    <col min="5" max="8" width="10.25" style="1356" customWidth="1"/>
    <col min="9" max="9" width="9.875" style="1356" customWidth="1"/>
    <col min="10" max="12" width="9.375" style="1356" customWidth="1"/>
    <col min="13" max="13" width="10.625" style="1356" customWidth="1"/>
    <col min="14" max="15" width="10.25" style="1356" customWidth="1"/>
    <col min="16" max="16" width="11.25" style="1356" customWidth="1"/>
    <col min="17" max="17" width="11.125" style="1356" customWidth="1"/>
    <col min="18" max="18" width="14" style="1356" customWidth="1"/>
    <col min="19" max="19" width="11.875" style="1356" customWidth="1"/>
    <col min="20" max="20" width="11.25" style="1356" customWidth="1"/>
    <col min="21" max="16384" width="9" style="1356"/>
  </cols>
  <sheetData>
    <row r="1" spans="1:256" ht="14.25">
      <c r="B1" s="1357" t="s">
        <v>1160</v>
      </c>
      <c r="T1" s="1358" t="s">
        <v>1213</v>
      </c>
    </row>
    <row r="2" spans="1:256" ht="14.25">
      <c r="E2" s="2450"/>
      <c r="F2" s="2450"/>
      <c r="G2" s="2450"/>
      <c r="H2" s="1359"/>
      <c r="Q2" s="2450"/>
      <c r="R2" s="2450"/>
    </row>
    <row r="3" spans="1:256" ht="14.25">
      <c r="A3" s="1360"/>
      <c r="B3" s="2444" t="s">
        <v>1214</v>
      </c>
      <c r="C3" s="2445"/>
      <c r="D3" s="2445"/>
      <c r="E3" s="2445"/>
      <c r="F3" s="2445"/>
      <c r="G3" s="2445"/>
      <c r="H3" s="2445"/>
      <c r="I3" s="2445"/>
      <c r="J3" s="2445"/>
      <c r="K3" s="2445"/>
      <c r="L3" s="2445"/>
      <c r="M3" s="2445"/>
      <c r="N3" s="2445"/>
      <c r="O3" s="2445"/>
      <c r="P3" s="2445"/>
      <c r="Q3" s="2445"/>
      <c r="R3" s="2445"/>
      <c r="S3" s="2445"/>
      <c r="T3" s="2445"/>
      <c r="U3" s="1360"/>
      <c r="V3" s="1360"/>
      <c r="W3" s="1360"/>
      <c r="X3" s="1360"/>
      <c r="Y3" s="1360"/>
      <c r="Z3" s="1360"/>
      <c r="AA3" s="1360"/>
      <c r="AB3" s="1360"/>
      <c r="AC3" s="1360"/>
      <c r="AD3" s="1360"/>
      <c r="AE3" s="1360"/>
      <c r="AF3" s="1360"/>
      <c r="AG3" s="1360"/>
      <c r="AH3" s="1360"/>
      <c r="AI3" s="1360"/>
      <c r="AJ3" s="1360"/>
      <c r="AK3" s="1360"/>
      <c r="AL3" s="1360"/>
      <c r="AM3" s="1360"/>
      <c r="AN3" s="1360"/>
      <c r="AO3" s="1360"/>
      <c r="AP3" s="1360"/>
      <c r="AQ3" s="1360"/>
      <c r="AR3" s="1360"/>
      <c r="AS3" s="1360"/>
      <c r="AT3" s="1360"/>
      <c r="AU3" s="1360"/>
      <c r="AV3" s="1360"/>
      <c r="AW3" s="1360"/>
      <c r="AX3" s="1360"/>
      <c r="AY3" s="1360"/>
      <c r="AZ3" s="1360"/>
      <c r="BA3" s="1360"/>
      <c r="BB3" s="1360"/>
      <c r="BC3" s="1360"/>
      <c r="BD3" s="1360"/>
      <c r="BE3" s="1360"/>
      <c r="BF3" s="1360"/>
      <c r="BG3" s="1360"/>
      <c r="BH3" s="1360"/>
      <c r="BI3" s="1360"/>
      <c r="BJ3" s="1360"/>
      <c r="BK3" s="1360"/>
      <c r="BL3" s="1360"/>
      <c r="BM3" s="1360"/>
      <c r="BN3" s="1360"/>
      <c r="BO3" s="1360"/>
      <c r="BP3" s="1360"/>
      <c r="BQ3" s="1360"/>
      <c r="BR3" s="1360"/>
      <c r="BS3" s="1360"/>
      <c r="BT3" s="1360"/>
      <c r="BU3" s="1360"/>
      <c r="BV3" s="1360"/>
      <c r="BW3" s="1360"/>
      <c r="BX3" s="1360"/>
      <c r="BY3" s="1360"/>
      <c r="BZ3" s="1360"/>
      <c r="CA3" s="1360"/>
      <c r="CB3" s="1360"/>
      <c r="CC3" s="1360"/>
      <c r="CD3" s="1360"/>
      <c r="CE3" s="1360"/>
      <c r="CF3" s="1360"/>
      <c r="CG3" s="1360"/>
      <c r="CH3" s="1360"/>
      <c r="CI3" s="1360"/>
      <c r="CJ3" s="1360"/>
      <c r="CK3" s="1360"/>
      <c r="CL3" s="1360"/>
      <c r="CM3" s="1360"/>
      <c r="CN3" s="1360"/>
      <c r="CO3" s="1360"/>
      <c r="CP3" s="1360"/>
      <c r="CQ3" s="1360"/>
      <c r="CR3" s="1360"/>
      <c r="CS3" s="1360"/>
      <c r="CT3" s="1360"/>
      <c r="CU3" s="1360"/>
      <c r="CV3" s="1360"/>
      <c r="CW3" s="1360"/>
      <c r="CX3" s="1360"/>
      <c r="CY3" s="1360"/>
      <c r="CZ3" s="1360"/>
      <c r="DA3" s="1360"/>
      <c r="DB3" s="1360"/>
      <c r="DC3" s="1360"/>
      <c r="DD3" s="1360"/>
      <c r="DE3" s="1360"/>
      <c r="DF3" s="1360"/>
      <c r="DG3" s="1360"/>
      <c r="DH3" s="1360"/>
      <c r="DI3" s="1360"/>
      <c r="DJ3" s="1360"/>
      <c r="DK3" s="1360"/>
      <c r="DL3" s="1360"/>
      <c r="DM3" s="1360"/>
      <c r="DN3" s="1360"/>
      <c r="DO3" s="1360"/>
      <c r="DP3" s="1360"/>
      <c r="DQ3" s="1360"/>
      <c r="DR3" s="1360"/>
      <c r="DS3" s="1360"/>
      <c r="DT3" s="1360"/>
      <c r="DU3" s="1360"/>
      <c r="DV3" s="1360"/>
      <c r="DW3" s="1360"/>
      <c r="DX3" s="1360"/>
      <c r="DY3" s="1360"/>
      <c r="DZ3" s="1360"/>
      <c r="EA3" s="1360"/>
      <c r="EB3" s="1360"/>
      <c r="EC3" s="1360"/>
      <c r="ED3" s="1360"/>
      <c r="EE3" s="1360"/>
      <c r="EF3" s="1360"/>
      <c r="EG3" s="1360"/>
      <c r="EH3" s="1360"/>
      <c r="EI3" s="1360"/>
      <c r="EJ3" s="1360"/>
      <c r="EK3" s="1360"/>
      <c r="EL3" s="1360"/>
      <c r="EM3" s="1360"/>
      <c r="EN3" s="1360"/>
      <c r="EO3" s="1360"/>
      <c r="EP3" s="1360"/>
      <c r="EQ3" s="1360"/>
      <c r="ER3" s="1360"/>
      <c r="ES3" s="1360"/>
      <c r="ET3" s="1360"/>
      <c r="EU3" s="1360"/>
      <c r="EV3" s="1360"/>
      <c r="EW3" s="1360"/>
      <c r="EX3" s="1360"/>
      <c r="EY3" s="1360"/>
      <c r="EZ3" s="1360"/>
      <c r="FA3" s="1360"/>
      <c r="FB3" s="1360"/>
      <c r="FC3" s="1360"/>
      <c r="FD3" s="1360"/>
      <c r="FE3" s="1360"/>
      <c r="FF3" s="1360"/>
      <c r="FG3" s="1360"/>
      <c r="FH3" s="1360"/>
      <c r="FI3" s="1360"/>
      <c r="FJ3" s="1360"/>
      <c r="FK3" s="1360"/>
      <c r="FL3" s="1360"/>
      <c r="FM3" s="1360"/>
      <c r="FN3" s="1360"/>
      <c r="FO3" s="1360"/>
      <c r="FP3" s="1360"/>
      <c r="FQ3" s="1360"/>
      <c r="FR3" s="1360"/>
      <c r="FS3" s="1360"/>
      <c r="FT3" s="1360"/>
      <c r="FU3" s="1360"/>
      <c r="FV3" s="1360"/>
      <c r="FW3" s="1360"/>
      <c r="FX3" s="1360"/>
      <c r="FY3" s="1360"/>
      <c r="FZ3" s="1360"/>
      <c r="GA3" s="1360"/>
      <c r="GB3" s="1360"/>
      <c r="GC3" s="1360"/>
      <c r="GD3" s="1360"/>
      <c r="GE3" s="1360"/>
      <c r="GF3" s="1360"/>
      <c r="GG3" s="1360"/>
      <c r="GH3" s="1360"/>
      <c r="GI3" s="1360"/>
      <c r="GJ3" s="1360"/>
      <c r="GK3" s="1360"/>
      <c r="GL3" s="1360"/>
      <c r="GM3" s="1360"/>
      <c r="GN3" s="1360"/>
      <c r="GO3" s="1360"/>
      <c r="GP3" s="1360"/>
      <c r="GQ3" s="1360"/>
      <c r="GR3" s="1360"/>
      <c r="GS3" s="1360"/>
      <c r="GT3" s="1360"/>
      <c r="GU3" s="1360"/>
      <c r="GV3" s="1360"/>
      <c r="GW3" s="1360"/>
      <c r="GX3" s="1360"/>
      <c r="GY3" s="1360"/>
      <c r="GZ3" s="1360"/>
      <c r="HA3" s="1360"/>
      <c r="HB3" s="1360"/>
      <c r="HC3" s="1360"/>
      <c r="HD3" s="1360"/>
      <c r="HE3" s="1360"/>
      <c r="HF3" s="1360"/>
      <c r="HG3" s="1360"/>
      <c r="HH3" s="1360"/>
      <c r="HI3" s="1360"/>
      <c r="HJ3" s="1360"/>
      <c r="HK3" s="1360"/>
      <c r="HL3" s="1360"/>
      <c r="HM3" s="1360"/>
      <c r="HN3" s="1360"/>
      <c r="HO3" s="1360"/>
      <c r="HP3" s="1360"/>
      <c r="HQ3" s="1360"/>
      <c r="HR3" s="1360"/>
      <c r="HS3" s="1360"/>
      <c r="HT3" s="1360"/>
      <c r="HU3" s="1360"/>
      <c r="HV3" s="1360"/>
      <c r="HW3" s="1360"/>
      <c r="HX3" s="1360"/>
      <c r="HY3" s="1360"/>
      <c r="HZ3" s="1360"/>
      <c r="IA3" s="1360"/>
      <c r="IB3" s="1360"/>
      <c r="IC3" s="1360"/>
      <c r="ID3" s="1360"/>
      <c r="IE3" s="1360"/>
      <c r="IF3" s="1360"/>
      <c r="IG3" s="1360"/>
      <c r="IH3" s="1360"/>
      <c r="II3" s="1360"/>
      <c r="IJ3" s="1360"/>
      <c r="IK3" s="1360"/>
      <c r="IL3" s="1360"/>
      <c r="IM3" s="1360"/>
      <c r="IN3" s="1360"/>
      <c r="IO3" s="1360"/>
      <c r="IP3" s="1360"/>
      <c r="IQ3" s="1360"/>
      <c r="IR3" s="1360"/>
      <c r="IS3" s="1360"/>
      <c r="IT3" s="1360"/>
      <c r="IU3" s="1360"/>
      <c r="IV3" s="1360"/>
    </row>
    <row r="4" spans="1:256" ht="14.25">
      <c r="A4" s="1360"/>
      <c r="B4" s="1361"/>
      <c r="C4" s="1362"/>
      <c r="D4" s="1362"/>
      <c r="E4" s="1362"/>
      <c r="F4" s="1362"/>
      <c r="G4" s="1360"/>
      <c r="H4" s="1360"/>
      <c r="I4" s="1363" t="s">
        <v>1314</v>
      </c>
      <c r="J4" s="1363"/>
      <c r="K4" s="1363"/>
      <c r="L4" s="1363"/>
      <c r="M4" s="1364" t="s">
        <v>1307</v>
      </c>
      <c r="N4" s="1363"/>
      <c r="O4" s="1362"/>
      <c r="P4" s="1362"/>
      <c r="Q4" s="1362"/>
      <c r="R4" s="1362"/>
      <c r="S4" s="1362"/>
      <c r="T4" s="1365"/>
      <c r="U4" s="1360"/>
      <c r="V4" s="1360"/>
      <c r="W4" s="1360"/>
      <c r="X4" s="1360"/>
      <c r="Y4" s="1360"/>
      <c r="Z4" s="1360"/>
      <c r="AA4" s="1360"/>
      <c r="AB4" s="1360"/>
      <c r="AC4" s="1360"/>
      <c r="AD4" s="1360"/>
      <c r="AE4" s="1360"/>
      <c r="AF4" s="1360"/>
      <c r="AG4" s="1360"/>
      <c r="AH4" s="1360"/>
      <c r="AI4" s="1360"/>
      <c r="AJ4" s="1360"/>
      <c r="AK4" s="1360"/>
      <c r="AL4" s="1360"/>
      <c r="AM4" s="1360"/>
      <c r="AN4" s="1360"/>
      <c r="AO4" s="1360"/>
      <c r="AP4" s="1360"/>
      <c r="AQ4" s="1360"/>
      <c r="AR4" s="1360"/>
      <c r="AS4" s="1360"/>
      <c r="AT4" s="1360"/>
      <c r="AU4" s="1360"/>
      <c r="AV4" s="1360"/>
      <c r="AW4" s="1360"/>
      <c r="AX4" s="1360"/>
      <c r="AY4" s="1360"/>
      <c r="AZ4" s="1360"/>
      <c r="BA4" s="1360"/>
      <c r="BB4" s="1360"/>
      <c r="BC4" s="1360"/>
      <c r="BD4" s="1360"/>
      <c r="BE4" s="1360"/>
      <c r="BF4" s="1360"/>
      <c r="BG4" s="1360"/>
      <c r="BH4" s="1360"/>
      <c r="BI4" s="1360"/>
      <c r="BJ4" s="1360"/>
      <c r="BK4" s="1360"/>
      <c r="BL4" s="1360"/>
      <c r="BM4" s="1360"/>
      <c r="BN4" s="1360"/>
      <c r="BO4" s="1360"/>
      <c r="BP4" s="1360"/>
      <c r="BQ4" s="1360"/>
      <c r="BR4" s="1360"/>
      <c r="BS4" s="1360"/>
      <c r="BT4" s="1360"/>
      <c r="BU4" s="1360"/>
      <c r="BV4" s="1360"/>
      <c r="BW4" s="1360"/>
      <c r="BX4" s="1360"/>
      <c r="BY4" s="1360"/>
      <c r="BZ4" s="1360"/>
      <c r="CA4" s="1360"/>
      <c r="CB4" s="1360"/>
      <c r="CC4" s="1360"/>
      <c r="CD4" s="1360"/>
      <c r="CE4" s="1360"/>
      <c r="CF4" s="1360"/>
      <c r="CG4" s="1360"/>
      <c r="CH4" s="1360"/>
      <c r="CI4" s="1360"/>
      <c r="CJ4" s="1360"/>
      <c r="CK4" s="1360"/>
      <c r="CL4" s="1360"/>
      <c r="CM4" s="1360"/>
      <c r="CN4" s="1360"/>
      <c r="CO4" s="1360"/>
      <c r="CP4" s="1360"/>
      <c r="CQ4" s="1360"/>
      <c r="CR4" s="1360"/>
      <c r="CS4" s="1360"/>
      <c r="CT4" s="1360"/>
      <c r="CU4" s="1360"/>
      <c r="CV4" s="1360"/>
      <c r="CW4" s="1360"/>
      <c r="CX4" s="1360"/>
      <c r="CY4" s="1360"/>
      <c r="CZ4" s="1360"/>
      <c r="DA4" s="1360"/>
      <c r="DB4" s="1360"/>
      <c r="DC4" s="1360"/>
      <c r="DD4" s="1360"/>
      <c r="DE4" s="1360"/>
      <c r="DF4" s="1360"/>
      <c r="DG4" s="1360"/>
      <c r="DH4" s="1360"/>
      <c r="DI4" s="1360"/>
      <c r="DJ4" s="1360"/>
      <c r="DK4" s="1360"/>
      <c r="DL4" s="1360"/>
      <c r="DM4" s="1360"/>
      <c r="DN4" s="1360"/>
      <c r="DO4" s="1360"/>
      <c r="DP4" s="1360"/>
      <c r="DQ4" s="1360"/>
      <c r="DR4" s="1360"/>
      <c r="DS4" s="1360"/>
      <c r="DT4" s="1360"/>
      <c r="DU4" s="1360"/>
      <c r="DV4" s="1360"/>
      <c r="DW4" s="1360"/>
      <c r="DX4" s="1360"/>
      <c r="DY4" s="1360"/>
      <c r="DZ4" s="1360"/>
      <c r="EA4" s="1360"/>
      <c r="EB4" s="1360"/>
      <c r="EC4" s="1360"/>
      <c r="ED4" s="1360"/>
      <c r="EE4" s="1360"/>
      <c r="EF4" s="1360"/>
      <c r="EG4" s="1360"/>
      <c r="EH4" s="1360"/>
      <c r="EI4" s="1360"/>
      <c r="EJ4" s="1360"/>
      <c r="EK4" s="1360"/>
      <c r="EL4" s="1360"/>
      <c r="EM4" s="1360"/>
      <c r="EN4" s="1360"/>
      <c r="EO4" s="1360"/>
      <c r="EP4" s="1360"/>
      <c r="EQ4" s="1360"/>
      <c r="ER4" s="1360"/>
      <c r="ES4" s="1360"/>
      <c r="ET4" s="1360"/>
      <c r="EU4" s="1360"/>
      <c r="EV4" s="1360"/>
      <c r="EW4" s="1360"/>
      <c r="EX4" s="1360"/>
      <c r="EY4" s="1360"/>
      <c r="EZ4" s="1360"/>
      <c r="FA4" s="1360"/>
      <c r="FB4" s="1360"/>
      <c r="FC4" s="1360"/>
      <c r="FD4" s="1360"/>
      <c r="FE4" s="1360"/>
      <c r="FF4" s="1360"/>
      <c r="FG4" s="1360"/>
      <c r="FH4" s="1360"/>
      <c r="FI4" s="1360"/>
      <c r="FJ4" s="1360"/>
      <c r="FK4" s="1360"/>
      <c r="FL4" s="1360"/>
      <c r="FM4" s="1360"/>
      <c r="FN4" s="1360"/>
      <c r="FO4" s="1360"/>
      <c r="FP4" s="1360"/>
      <c r="FQ4" s="1360"/>
      <c r="FR4" s="1360"/>
      <c r="FS4" s="1360"/>
      <c r="FT4" s="1360"/>
      <c r="FU4" s="1360"/>
      <c r="FV4" s="1360"/>
      <c r="FW4" s="1360"/>
      <c r="FX4" s="1360"/>
      <c r="FY4" s="1360"/>
      <c r="FZ4" s="1360"/>
      <c r="GA4" s="1360"/>
      <c r="GB4" s="1360"/>
      <c r="GC4" s="1360"/>
      <c r="GD4" s="1360"/>
      <c r="GE4" s="1360"/>
      <c r="GF4" s="1360"/>
      <c r="GG4" s="1360"/>
      <c r="GH4" s="1360"/>
      <c r="GI4" s="1360"/>
      <c r="GJ4" s="1360"/>
      <c r="GK4" s="1360"/>
      <c r="GL4" s="1360"/>
      <c r="GM4" s="1360"/>
      <c r="GN4" s="1360"/>
      <c r="GO4" s="1360"/>
      <c r="GP4" s="1360"/>
      <c r="GQ4" s="1360"/>
      <c r="GR4" s="1360"/>
      <c r="GS4" s="1360"/>
      <c r="GT4" s="1360"/>
      <c r="GU4" s="1360"/>
      <c r="GV4" s="1360"/>
      <c r="GW4" s="1360"/>
      <c r="GX4" s="1360"/>
      <c r="GY4" s="1360"/>
      <c r="GZ4" s="1360"/>
      <c r="HA4" s="1360"/>
      <c r="HB4" s="1360"/>
      <c r="HC4" s="1360"/>
      <c r="HD4" s="1360"/>
      <c r="HE4" s="1360"/>
      <c r="HF4" s="1360"/>
      <c r="HG4" s="1360"/>
      <c r="HH4" s="1360"/>
      <c r="HI4" s="1360"/>
      <c r="HJ4" s="1360"/>
      <c r="HK4" s="1360"/>
      <c r="HL4" s="1360"/>
      <c r="HM4" s="1360"/>
      <c r="HN4" s="1360"/>
      <c r="HO4" s="1360"/>
      <c r="HP4" s="1360"/>
      <c r="HQ4" s="1360"/>
      <c r="HR4" s="1360"/>
      <c r="HS4" s="1360"/>
      <c r="HT4" s="1360"/>
      <c r="HU4" s="1360"/>
      <c r="HV4" s="1360"/>
      <c r="HW4" s="1360"/>
      <c r="HX4" s="1360"/>
      <c r="HY4" s="1360"/>
      <c r="HZ4" s="1360"/>
      <c r="IA4" s="1360"/>
      <c r="IB4" s="1360"/>
      <c r="IC4" s="1360"/>
      <c r="ID4" s="1360"/>
      <c r="IE4" s="1360"/>
      <c r="IF4" s="1360"/>
      <c r="IG4" s="1360"/>
      <c r="IH4" s="1360"/>
      <c r="II4" s="1360"/>
      <c r="IJ4" s="1360"/>
      <c r="IK4" s="1360"/>
      <c r="IL4" s="1360"/>
      <c r="IM4" s="1360"/>
      <c r="IN4" s="1360"/>
      <c r="IO4" s="1360"/>
      <c r="IP4" s="1360"/>
      <c r="IQ4" s="1360"/>
      <c r="IR4" s="1360"/>
      <c r="IS4" s="1360"/>
      <c r="IT4" s="1360"/>
      <c r="IU4" s="1360"/>
      <c r="IV4" s="1360"/>
    </row>
    <row r="5" spans="1:256" ht="15" thickBot="1">
      <c r="A5" s="1360"/>
      <c r="B5" s="1366"/>
      <c r="C5" s="1362"/>
      <c r="D5" s="1362"/>
      <c r="E5" s="1362"/>
      <c r="F5" s="1362"/>
      <c r="G5" s="1362"/>
      <c r="H5" s="1362"/>
      <c r="I5" s="1362"/>
      <c r="J5" s="1362"/>
      <c r="K5" s="1362"/>
      <c r="L5" s="1362"/>
      <c r="M5" s="1362"/>
      <c r="N5" s="1362"/>
      <c r="O5" s="1362"/>
      <c r="P5" s="1362"/>
      <c r="Q5" s="1362"/>
      <c r="R5" s="1362"/>
      <c r="S5" s="1362"/>
      <c r="T5" s="1365" t="s">
        <v>1215</v>
      </c>
      <c r="U5" s="1360"/>
      <c r="V5" s="1360"/>
      <c r="W5" s="1360"/>
      <c r="X5" s="1360"/>
      <c r="Y5" s="1360"/>
      <c r="Z5" s="1360"/>
      <c r="AA5" s="1360"/>
      <c r="AB5" s="1360"/>
      <c r="AC5" s="1360"/>
      <c r="AD5" s="1360"/>
      <c r="AE5" s="1360"/>
      <c r="AF5" s="1360"/>
      <c r="AG5" s="1360"/>
      <c r="AH5" s="1360"/>
      <c r="AI5" s="1360"/>
      <c r="AJ5" s="1360"/>
      <c r="AK5" s="1360"/>
      <c r="AL5" s="1360"/>
      <c r="AM5" s="1360"/>
      <c r="AN5" s="1360"/>
      <c r="AO5" s="1360"/>
      <c r="AP5" s="1360"/>
      <c r="AQ5" s="1360"/>
      <c r="AR5" s="1360"/>
      <c r="AS5" s="1360"/>
      <c r="AT5" s="1360"/>
      <c r="AU5" s="1360"/>
      <c r="AV5" s="1360"/>
      <c r="AW5" s="1360"/>
      <c r="AX5" s="1360"/>
      <c r="AY5" s="1360"/>
      <c r="AZ5" s="1360"/>
      <c r="BA5" s="1360"/>
      <c r="BB5" s="1360"/>
      <c r="BC5" s="1360"/>
      <c r="BD5" s="1360"/>
      <c r="BE5" s="1360"/>
      <c r="BF5" s="1360"/>
      <c r="BG5" s="1360"/>
      <c r="BH5" s="1360"/>
      <c r="BI5" s="1360"/>
      <c r="BJ5" s="1360"/>
      <c r="BK5" s="1360"/>
      <c r="BL5" s="1360"/>
      <c r="BM5" s="1360"/>
      <c r="BN5" s="1360"/>
      <c r="BO5" s="1360"/>
      <c r="BP5" s="1360"/>
      <c r="BQ5" s="1360"/>
      <c r="BR5" s="1360"/>
      <c r="BS5" s="1360"/>
      <c r="BT5" s="1360"/>
      <c r="BU5" s="1360"/>
      <c r="BV5" s="1360"/>
      <c r="BW5" s="1360"/>
      <c r="BX5" s="1360"/>
      <c r="BY5" s="1360"/>
      <c r="BZ5" s="1360"/>
      <c r="CA5" s="1360"/>
      <c r="CB5" s="1360"/>
      <c r="CC5" s="1360"/>
      <c r="CD5" s="1360"/>
      <c r="CE5" s="1360"/>
      <c r="CF5" s="1360"/>
      <c r="CG5" s="1360"/>
      <c r="CH5" s="1360"/>
      <c r="CI5" s="1360"/>
      <c r="CJ5" s="1360"/>
      <c r="CK5" s="1360"/>
      <c r="CL5" s="1360"/>
      <c r="CM5" s="1360"/>
      <c r="CN5" s="1360"/>
      <c r="CO5" s="1360"/>
      <c r="CP5" s="1360"/>
      <c r="CQ5" s="1360"/>
      <c r="CR5" s="1360"/>
      <c r="CS5" s="1360"/>
      <c r="CT5" s="1360"/>
      <c r="CU5" s="1360"/>
      <c r="CV5" s="1360"/>
      <c r="CW5" s="1360"/>
      <c r="CX5" s="1360"/>
      <c r="CY5" s="1360"/>
      <c r="CZ5" s="1360"/>
      <c r="DA5" s="1360"/>
      <c r="DB5" s="1360"/>
      <c r="DC5" s="1360"/>
      <c r="DD5" s="1360"/>
      <c r="DE5" s="1360"/>
      <c r="DF5" s="1360"/>
      <c r="DG5" s="1360"/>
      <c r="DH5" s="1360"/>
      <c r="DI5" s="1360"/>
      <c r="DJ5" s="1360"/>
      <c r="DK5" s="1360"/>
      <c r="DL5" s="1360"/>
      <c r="DM5" s="1360"/>
      <c r="DN5" s="1360"/>
      <c r="DO5" s="1360"/>
      <c r="DP5" s="1360"/>
      <c r="DQ5" s="1360"/>
      <c r="DR5" s="1360"/>
      <c r="DS5" s="1360"/>
      <c r="DT5" s="1360"/>
      <c r="DU5" s="1360"/>
      <c r="DV5" s="1360"/>
      <c r="DW5" s="1360"/>
      <c r="DX5" s="1360"/>
      <c r="DY5" s="1360"/>
      <c r="DZ5" s="1360"/>
      <c r="EA5" s="1360"/>
      <c r="EB5" s="1360"/>
      <c r="EC5" s="1360"/>
      <c r="ED5" s="1360"/>
      <c r="EE5" s="1360"/>
      <c r="EF5" s="1360"/>
      <c r="EG5" s="1360"/>
      <c r="EH5" s="1360"/>
      <c r="EI5" s="1360"/>
      <c r="EJ5" s="1360"/>
      <c r="EK5" s="1360"/>
      <c r="EL5" s="1360"/>
      <c r="EM5" s="1360"/>
      <c r="EN5" s="1360"/>
      <c r="EO5" s="1360"/>
      <c r="EP5" s="1360"/>
      <c r="EQ5" s="1360"/>
      <c r="ER5" s="1360"/>
      <c r="ES5" s="1360"/>
      <c r="ET5" s="1360"/>
      <c r="EU5" s="1360"/>
      <c r="EV5" s="1360"/>
      <c r="EW5" s="1360"/>
      <c r="EX5" s="1360"/>
      <c r="EY5" s="1360"/>
      <c r="EZ5" s="1360"/>
      <c r="FA5" s="1360"/>
      <c r="FB5" s="1360"/>
      <c r="FC5" s="1360"/>
      <c r="FD5" s="1360"/>
      <c r="FE5" s="1360"/>
      <c r="FF5" s="1360"/>
      <c r="FG5" s="1360"/>
      <c r="FH5" s="1360"/>
      <c r="FI5" s="1360"/>
      <c r="FJ5" s="1360"/>
      <c r="FK5" s="1360"/>
      <c r="FL5" s="1360"/>
      <c r="FM5" s="1360"/>
      <c r="FN5" s="1360"/>
      <c r="FO5" s="1360"/>
      <c r="FP5" s="1360"/>
      <c r="FQ5" s="1360"/>
      <c r="FR5" s="1360"/>
      <c r="FS5" s="1360"/>
      <c r="FT5" s="1360"/>
      <c r="FU5" s="1360"/>
      <c r="FV5" s="1360"/>
      <c r="FW5" s="1360"/>
      <c r="FX5" s="1360"/>
      <c r="FY5" s="1360"/>
      <c r="FZ5" s="1360"/>
      <c r="GA5" s="1360"/>
      <c r="GB5" s="1360"/>
      <c r="GC5" s="1360"/>
      <c r="GD5" s="1360"/>
      <c r="GE5" s="1360"/>
      <c r="GF5" s="1360"/>
      <c r="GG5" s="1360"/>
      <c r="GH5" s="1360"/>
      <c r="GI5" s="1360"/>
      <c r="GJ5" s="1360"/>
      <c r="GK5" s="1360"/>
      <c r="GL5" s="1360"/>
      <c r="GM5" s="1360"/>
      <c r="GN5" s="1360"/>
      <c r="GO5" s="1360"/>
      <c r="GP5" s="1360"/>
      <c r="GQ5" s="1360"/>
      <c r="GR5" s="1360"/>
      <c r="GS5" s="1360"/>
      <c r="GT5" s="1360"/>
      <c r="GU5" s="1360"/>
      <c r="GV5" s="1360"/>
      <c r="GW5" s="1360"/>
      <c r="GX5" s="1360"/>
      <c r="GY5" s="1360"/>
      <c r="GZ5" s="1360"/>
      <c r="HA5" s="1360"/>
      <c r="HB5" s="1360"/>
      <c r="HC5" s="1360"/>
      <c r="HD5" s="1360"/>
      <c r="HE5" s="1360"/>
      <c r="HF5" s="1360"/>
      <c r="HG5" s="1360"/>
      <c r="HH5" s="1360"/>
      <c r="HI5" s="1360"/>
      <c r="HJ5" s="1360"/>
      <c r="HK5" s="1360"/>
      <c r="HL5" s="1360"/>
      <c r="HM5" s="1360"/>
      <c r="HN5" s="1360"/>
      <c r="HO5" s="1360"/>
      <c r="HP5" s="1360"/>
      <c r="HQ5" s="1360"/>
      <c r="HR5" s="1360"/>
      <c r="HS5" s="1360"/>
      <c r="HT5" s="1360"/>
      <c r="HU5" s="1360"/>
      <c r="HV5" s="1360"/>
      <c r="HW5" s="1360"/>
      <c r="HX5" s="1360"/>
      <c r="HY5" s="1360"/>
      <c r="HZ5" s="1360"/>
      <c r="IA5" s="1360"/>
      <c r="IB5" s="1360"/>
      <c r="IC5" s="1360"/>
      <c r="ID5" s="1360"/>
      <c r="IE5" s="1360"/>
      <c r="IF5" s="1360"/>
      <c r="IG5" s="1360"/>
      <c r="IH5" s="1360"/>
      <c r="II5" s="1360"/>
      <c r="IJ5" s="1360"/>
      <c r="IK5" s="1360"/>
      <c r="IL5" s="1360"/>
      <c r="IM5" s="1360"/>
      <c r="IN5" s="1360"/>
      <c r="IO5" s="1360"/>
      <c r="IP5" s="1360"/>
      <c r="IQ5" s="1360"/>
      <c r="IR5" s="1360"/>
      <c r="IS5" s="1360"/>
      <c r="IT5" s="1360"/>
      <c r="IU5" s="1360"/>
      <c r="IV5" s="1360"/>
    </row>
    <row r="6" spans="1:256" ht="28.5">
      <c r="A6" s="1360"/>
      <c r="B6" s="2451" t="s">
        <v>946</v>
      </c>
      <c r="C6" s="1367" t="s">
        <v>4</v>
      </c>
      <c r="D6" s="1367" t="s">
        <v>5</v>
      </c>
      <c r="E6" s="1367" t="s">
        <v>6</v>
      </c>
      <c r="F6" s="1367" t="s">
        <v>7</v>
      </c>
      <c r="G6" s="1367" t="s">
        <v>1184</v>
      </c>
      <c r="H6" s="1367" t="s">
        <v>8</v>
      </c>
      <c r="I6" s="1367" t="s">
        <v>53</v>
      </c>
      <c r="J6" s="1367" t="s">
        <v>9</v>
      </c>
      <c r="K6" s="1367" t="s">
        <v>213</v>
      </c>
      <c r="L6" s="1368" t="s">
        <v>862</v>
      </c>
      <c r="M6" s="1368" t="s">
        <v>65</v>
      </c>
      <c r="N6" s="1369" t="s">
        <v>863</v>
      </c>
      <c r="O6" s="1367" t="s">
        <v>11</v>
      </c>
      <c r="P6" s="1367" t="s">
        <v>12</v>
      </c>
      <c r="Q6" s="1367" t="s">
        <v>14</v>
      </c>
      <c r="R6" s="1367" t="s">
        <v>15</v>
      </c>
      <c r="S6" s="1370" t="s">
        <v>864</v>
      </c>
      <c r="T6" s="2453" t="s">
        <v>946</v>
      </c>
      <c r="U6" s="1360"/>
      <c r="V6" s="1360"/>
      <c r="W6" s="1360"/>
      <c r="X6" s="1360"/>
      <c r="Y6" s="1360"/>
      <c r="Z6" s="1360"/>
      <c r="AA6" s="1360"/>
      <c r="AB6" s="1360"/>
      <c r="AC6" s="1360"/>
      <c r="AD6" s="1360"/>
      <c r="AE6" s="1360"/>
      <c r="AF6" s="1360"/>
      <c r="AG6" s="1360"/>
      <c r="AH6" s="1360"/>
      <c r="AI6" s="1360"/>
      <c r="AJ6" s="1360"/>
      <c r="AK6" s="1360"/>
      <c r="AL6" s="1360"/>
      <c r="AM6" s="1360"/>
      <c r="AN6" s="1360"/>
      <c r="AO6" s="1360"/>
      <c r="AP6" s="1360"/>
      <c r="AQ6" s="1360"/>
      <c r="AR6" s="1360"/>
      <c r="AS6" s="1360"/>
      <c r="AT6" s="1360"/>
      <c r="AU6" s="1360"/>
      <c r="AV6" s="1360"/>
      <c r="AW6" s="1360"/>
      <c r="AX6" s="1360"/>
      <c r="AY6" s="1360"/>
      <c r="AZ6" s="1360"/>
      <c r="BA6" s="1360"/>
      <c r="BB6" s="1360"/>
      <c r="BC6" s="1360"/>
      <c r="BD6" s="1360"/>
      <c r="BE6" s="1360"/>
      <c r="BF6" s="1360"/>
      <c r="BG6" s="1360"/>
      <c r="BH6" s="1360"/>
      <c r="BI6" s="1360"/>
      <c r="BJ6" s="1360"/>
      <c r="BK6" s="1360"/>
      <c r="BL6" s="1360"/>
      <c r="BM6" s="1360"/>
      <c r="BN6" s="1360"/>
      <c r="BO6" s="1360"/>
      <c r="BP6" s="1360"/>
      <c r="BQ6" s="1360"/>
      <c r="BR6" s="1360"/>
      <c r="BS6" s="1360"/>
      <c r="BT6" s="1360"/>
      <c r="BU6" s="1360"/>
      <c r="BV6" s="1360"/>
      <c r="BW6" s="1360"/>
      <c r="BX6" s="1360"/>
      <c r="BY6" s="1360"/>
      <c r="BZ6" s="1360"/>
      <c r="CA6" s="1360"/>
      <c r="CB6" s="1360"/>
      <c r="CC6" s="1360"/>
      <c r="CD6" s="1360"/>
      <c r="CE6" s="1360"/>
      <c r="CF6" s="1360"/>
      <c r="CG6" s="1360"/>
      <c r="CH6" s="1360"/>
      <c r="CI6" s="1360"/>
      <c r="CJ6" s="1360"/>
      <c r="CK6" s="1360"/>
      <c r="CL6" s="1360"/>
      <c r="CM6" s="1360"/>
      <c r="CN6" s="1360"/>
      <c r="CO6" s="1360"/>
      <c r="CP6" s="1360"/>
      <c r="CQ6" s="1360"/>
      <c r="CR6" s="1360"/>
      <c r="CS6" s="1360"/>
      <c r="CT6" s="1360"/>
      <c r="CU6" s="1360"/>
      <c r="CV6" s="1360"/>
      <c r="CW6" s="1360"/>
      <c r="CX6" s="1360"/>
      <c r="CY6" s="1360"/>
      <c r="CZ6" s="1360"/>
      <c r="DA6" s="1360"/>
      <c r="DB6" s="1360"/>
      <c r="DC6" s="1360"/>
      <c r="DD6" s="1360"/>
      <c r="DE6" s="1360"/>
      <c r="DF6" s="1360"/>
      <c r="DG6" s="1360"/>
      <c r="DH6" s="1360"/>
      <c r="DI6" s="1360"/>
      <c r="DJ6" s="1360"/>
      <c r="DK6" s="1360"/>
      <c r="DL6" s="1360"/>
      <c r="DM6" s="1360"/>
      <c r="DN6" s="1360"/>
      <c r="DO6" s="1360"/>
      <c r="DP6" s="1360"/>
      <c r="DQ6" s="1360"/>
      <c r="DR6" s="1360"/>
      <c r="DS6" s="1360"/>
      <c r="DT6" s="1360"/>
      <c r="DU6" s="1360"/>
      <c r="DV6" s="1360"/>
      <c r="DW6" s="1360"/>
      <c r="DX6" s="1360"/>
      <c r="DY6" s="1360"/>
      <c r="DZ6" s="1360"/>
      <c r="EA6" s="1360"/>
      <c r="EB6" s="1360"/>
      <c r="EC6" s="1360"/>
      <c r="ED6" s="1360"/>
      <c r="EE6" s="1360"/>
      <c r="EF6" s="1360"/>
      <c r="EG6" s="1360"/>
      <c r="EH6" s="1360"/>
      <c r="EI6" s="1360"/>
      <c r="EJ6" s="1360"/>
      <c r="EK6" s="1360"/>
      <c r="EL6" s="1360"/>
      <c r="EM6" s="1360"/>
      <c r="EN6" s="1360"/>
      <c r="EO6" s="1360"/>
      <c r="EP6" s="1360"/>
      <c r="EQ6" s="1360"/>
      <c r="ER6" s="1360"/>
      <c r="ES6" s="1360"/>
      <c r="ET6" s="1360"/>
      <c r="EU6" s="1360"/>
      <c r="EV6" s="1360"/>
      <c r="EW6" s="1360"/>
      <c r="EX6" s="1360"/>
      <c r="EY6" s="1360"/>
      <c r="EZ6" s="1360"/>
      <c r="FA6" s="1360"/>
      <c r="FB6" s="1360"/>
      <c r="FC6" s="1360"/>
      <c r="FD6" s="1360"/>
      <c r="FE6" s="1360"/>
      <c r="FF6" s="1360"/>
      <c r="FG6" s="1360"/>
      <c r="FH6" s="1360"/>
      <c r="FI6" s="1360"/>
      <c r="FJ6" s="1360"/>
      <c r="FK6" s="1360"/>
      <c r="FL6" s="1360"/>
      <c r="FM6" s="1360"/>
      <c r="FN6" s="1360"/>
      <c r="FO6" s="1360"/>
      <c r="FP6" s="1360"/>
      <c r="FQ6" s="1360"/>
      <c r="FR6" s="1360"/>
      <c r="FS6" s="1360"/>
      <c r="FT6" s="1360"/>
      <c r="FU6" s="1360"/>
      <c r="FV6" s="1360"/>
      <c r="FW6" s="1360"/>
      <c r="FX6" s="1360"/>
      <c r="FY6" s="1360"/>
      <c r="FZ6" s="1360"/>
      <c r="GA6" s="1360"/>
      <c r="GB6" s="1360"/>
      <c r="GC6" s="1360"/>
      <c r="GD6" s="1360"/>
      <c r="GE6" s="1360"/>
      <c r="GF6" s="1360"/>
      <c r="GG6" s="1360"/>
      <c r="GH6" s="1360"/>
      <c r="GI6" s="1360"/>
      <c r="GJ6" s="1360"/>
      <c r="GK6" s="1360"/>
      <c r="GL6" s="1360"/>
      <c r="GM6" s="1360"/>
      <c r="GN6" s="1360"/>
      <c r="GO6" s="1360"/>
      <c r="GP6" s="1360"/>
      <c r="GQ6" s="1360"/>
      <c r="GR6" s="1360"/>
      <c r="GS6" s="1360"/>
      <c r="GT6" s="1360"/>
      <c r="GU6" s="1360"/>
      <c r="GV6" s="1360"/>
      <c r="GW6" s="1360"/>
      <c r="GX6" s="1360"/>
      <c r="GY6" s="1360"/>
      <c r="GZ6" s="1360"/>
      <c r="HA6" s="1360"/>
      <c r="HB6" s="1360"/>
      <c r="HC6" s="1360"/>
      <c r="HD6" s="1360"/>
      <c r="HE6" s="1360"/>
      <c r="HF6" s="1360"/>
      <c r="HG6" s="1360"/>
      <c r="HH6" s="1360"/>
      <c r="HI6" s="1360"/>
      <c r="HJ6" s="1360"/>
      <c r="HK6" s="1360"/>
      <c r="HL6" s="1360"/>
      <c r="HM6" s="1360"/>
      <c r="HN6" s="1360"/>
      <c r="HO6" s="1360"/>
      <c r="HP6" s="1360"/>
      <c r="HQ6" s="1360"/>
      <c r="HR6" s="1360"/>
      <c r="HS6" s="1360"/>
      <c r="HT6" s="1360"/>
      <c r="HU6" s="1360"/>
      <c r="HV6" s="1360"/>
      <c r="HW6" s="1360"/>
      <c r="HX6" s="1360"/>
      <c r="HY6" s="1360"/>
      <c r="HZ6" s="1360"/>
      <c r="IA6" s="1360"/>
      <c r="IB6" s="1360"/>
      <c r="IC6" s="1360"/>
      <c r="ID6" s="1360"/>
      <c r="IE6" s="1360"/>
      <c r="IF6" s="1360"/>
      <c r="IG6" s="1360"/>
      <c r="IH6" s="1360"/>
      <c r="II6" s="1360"/>
      <c r="IJ6" s="1360"/>
      <c r="IK6" s="1360"/>
      <c r="IL6" s="1360"/>
      <c r="IM6" s="1360"/>
      <c r="IN6" s="1360"/>
      <c r="IO6" s="1360"/>
      <c r="IP6" s="1360"/>
      <c r="IQ6" s="1360"/>
      <c r="IR6" s="1360"/>
      <c r="IS6" s="1360"/>
      <c r="IT6" s="1360"/>
      <c r="IU6" s="1360"/>
      <c r="IV6" s="1360"/>
    </row>
    <row r="7" spans="1:256" ht="48">
      <c r="A7" s="1360"/>
      <c r="B7" s="2452"/>
      <c r="C7" s="1371" t="s">
        <v>26</v>
      </c>
      <c r="D7" s="1371" t="s">
        <v>27</v>
      </c>
      <c r="E7" s="1371" t="s">
        <v>28</v>
      </c>
      <c r="F7" s="1371" t="s">
        <v>1305</v>
      </c>
      <c r="G7" s="1371" t="s">
        <v>1306</v>
      </c>
      <c r="H7" s="1371" t="s">
        <v>222</v>
      </c>
      <c r="I7" s="1371" t="s">
        <v>30</v>
      </c>
      <c r="J7" s="1372" t="s">
        <v>1161</v>
      </c>
      <c r="K7" s="1372" t="s">
        <v>1162</v>
      </c>
      <c r="L7" s="1372" t="s">
        <v>1212</v>
      </c>
      <c r="M7" s="1373" t="s">
        <v>226</v>
      </c>
      <c r="N7" s="1374" t="s">
        <v>31</v>
      </c>
      <c r="O7" s="1371" t="s">
        <v>32</v>
      </c>
      <c r="P7" s="1371" t="s">
        <v>227</v>
      </c>
      <c r="Q7" s="1371" t="s">
        <v>34</v>
      </c>
      <c r="R7" s="1372" t="s">
        <v>229</v>
      </c>
      <c r="S7" s="1375" t="s">
        <v>1304</v>
      </c>
      <c r="T7" s="2454"/>
      <c r="U7" s="1360"/>
      <c r="V7" s="1360"/>
      <c r="W7" s="1360"/>
      <c r="X7" s="1360"/>
      <c r="Y7" s="1360"/>
      <c r="Z7" s="1360"/>
      <c r="AA7" s="1360"/>
      <c r="AB7" s="1360"/>
      <c r="AC7" s="1360"/>
      <c r="AD7" s="1360"/>
      <c r="AE7" s="1360"/>
      <c r="AF7" s="1360"/>
      <c r="AG7" s="1360"/>
      <c r="AH7" s="1360"/>
      <c r="AI7" s="1360"/>
      <c r="AJ7" s="1360"/>
      <c r="AK7" s="1360"/>
      <c r="AL7" s="1360"/>
      <c r="AM7" s="1360"/>
      <c r="AN7" s="1360"/>
      <c r="AO7" s="1360"/>
      <c r="AP7" s="1360"/>
      <c r="AQ7" s="1360"/>
      <c r="AR7" s="1360"/>
      <c r="AS7" s="1360"/>
      <c r="AT7" s="1360"/>
      <c r="AU7" s="1360"/>
      <c r="AV7" s="1360"/>
      <c r="AW7" s="1360"/>
      <c r="AX7" s="1360"/>
      <c r="AY7" s="1360"/>
      <c r="AZ7" s="1360"/>
      <c r="BA7" s="1360"/>
      <c r="BB7" s="1360"/>
      <c r="BC7" s="1360"/>
      <c r="BD7" s="1360"/>
      <c r="BE7" s="1360"/>
      <c r="BF7" s="1360"/>
      <c r="BG7" s="1360"/>
      <c r="BH7" s="1360"/>
      <c r="BI7" s="1360"/>
      <c r="BJ7" s="1360"/>
      <c r="BK7" s="1360"/>
      <c r="BL7" s="1360"/>
      <c r="BM7" s="1360"/>
      <c r="BN7" s="1360"/>
      <c r="BO7" s="1360"/>
      <c r="BP7" s="1360"/>
      <c r="BQ7" s="1360"/>
      <c r="BR7" s="1360"/>
      <c r="BS7" s="1360"/>
      <c r="BT7" s="1360"/>
      <c r="BU7" s="1360"/>
      <c r="BV7" s="1360"/>
      <c r="BW7" s="1360"/>
      <c r="BX7" s="1360"/>
      <c r="BY7" s="1360"/>
      <c r="BZ7" s="1360"/>
      <c r="CA7" s="1360"/>
      <c r="CB7" s="1360"/>
      <c r="CC7" s="1360"/>
      <c r="CD7" s="1360"/>
      <c r="CE7" s="1360"/>
      <c r="CF7" s="1360"/>
      <c r="CG7" s="1360"/>
      <c r="CH7" s="1360"/>
      <c r="CI7" s="1360"/>
      <c r="CJ7" s="1360"/>
      <c r="CK7" s="1360"/>
      <c r="CL7" s="1360"/>
      <c r="CM7" s="1360"/>
      <c r="CN7" s="1360"/>
      <c r="CO7" s="1360"/>
      <c r="CP7" s="1360"/>
      <c r="CQ7" s="1360"/>
      <c r="CR7" s="1360"/>
      <c r="CS7" s="1360"/>
      <c r="CT7" s="1360"/>
      <c r="CU7" s="1360"/>
      <c r="CV7" s="1360"/>
      <c r="CW7" s="1360"/>
      <c r="CX7" s="1360"/>
      <c r="CY7" s="1360"/>
      <c r="CZ7" s="1360"/>
      <c r="DA7" s="1360"/>
      <c r="DB7" s="1360"/>
      <c r="DC7" s="1360"/>
      <c r="DD7" s="1360"/>
      <c r="DE7" s="1360"/>
      <c r="DF7" s="1360"/>
      <c r="DG7" s="1360"/>
      <c r="DH7" s="1360"/>
      <c r="DI7" s="1360"/>
      <c r="DJ7" s="1360"/>
      <c r="DK7" s="1360"/>
      <c r="DL7" s="1360"/>
      <c r="DM7" s="1360"/>
      <c r="DN7" s="1360"/>
      <c r="DO7" s="1360"/>
      <c r="DP7" s="1360"/>
      <c r="DQ7" s="1360"/>
      <c r="DR7" s="1360"/>
      <c r="DS7" s="1360"/>
      <c r="DT7" s="1360"/>
      <c r="DU7" s="1360"/>
      <c r="DV7" s="1360"/>
      <c r="DW7" s="1360"/>
      <c r="DX7" s="1360"/>
      <c r="DY7" s="1360"/>
      <c r="DZ7" s="1360"/>
      <c r="EA7" s="1360"/>
      <c r="EB7" s="1360"/>
      <c r="EC7" s="1360"/>
      <c r="ED7" s="1360"/>
      <c r="EE7" s="1360"/>
      <c r="EF7" s="1360"/>
      <c r="EG7" s="1360"/>
      <c r="EH7" s="1360"/>
      <c r="EI7" s="1360"/>
      <c r="EJ7" s="1360"/>
      <c r="EK7" s="1360"/>
      <c r="EL7" s="1360"/>
      <c r="EM7" s="1360"/>
      <c r="EN7" s="1360"/>
      <c r="EO7" s="1360"/>
      <c r="EP7" s="1360"/>
      <c r="EQ7" s="1360"/>
      <c r="ER7" s="1360"/>
      <c r="ES7" s="1360"/>
      <c r="ET7" s="1360"/>
      <c r="EU7" s="1360"/>
      <c r="EV7" s="1360"/>
      <c r="EW7" s="1360"/>
      <c r="EX7" s="1360"/>
      <c r="EY7" s="1360"/>
      <c r="EZ7" s="1360"/>
      <c r="FA7" s="1360"/>
      <c r="FB7" s="1360"/>
      <c r="FC7" s="1360"/>
      <c r="FD7" s="1360"/>
      <c r="FE7" s="1360"/>
      <c r="FF7" s="1360"/>
      <c r="FG7" s="1360"/>
      <c r="FH7" s="1360"/>
      <c r="FI7" s="1360"/>
      <c r="FJ7" s="1360"/>
      <c r="FK7" s="1360"/>
      <c r="FL7" s="1360"/>
      <c r="FM7" s="1360"/>
      <c r="FN7" s="1360"/>
      <c r="FO7" s="1360"/>
      <c r="FP7" s="1360"/>
      <c r="FQ7" s="1360"/>
      <c r="FR7" s="1360"/>
      <c r="FS7" s="1360"/>
      <c r="FT7" s="1360"/>
      <c r="FU7" s="1360"/>
      <c r="FV7" s="1360"/>
      <c r="FW7" s="1360"/>
      <c r="FX7" s="1360"/>
      <c r="FY7" s="1360"/>
      <c r="FZ7" s="1360"/>
      <c r="GA7" s="1360"/>
      <c r="GB7" s="1360"/>
      <c r="GC7" s="1360"/>
      <c r="GD7" s="1360"/>
      <c r="GE7" s="1360"/>
      <c r="GF7" s="1360"/>
      <c r="GG7" s="1360"/>
      <c r="GH7" s="1360"/>
      <c r="GI7" s="1360"/>
      <c r="GJ7" s="1360"/>
      <c r="GK7" s="1360"/>
      <c r="GL7" s="1360"/>
      <c r="GM7" s="1360"/>
      <c r="GN7" s="1360"/>
      <c r="GO7" s="1360"/>
      <c r="GP7" s="1360"/>
      <c r="GQ7" s="1360"/>
      <c r="GR7" s="1360"/>
      <c r="GS7" s="1360"/>
      <c r="GT7" s="1360"/>
      <c r="GU7" s="1360"/>
      <c r="GV7" s="1360"/>
      <c r="GW7" s="1360"/>
      <c r="GX7" s="1360"/>
      <c r="GY7" s="1360"/>
      <c r="GZ7" s="1360"/>
      <c r="HA7" s="1360"/>
      <c r="HB7" s="1360"/>
      <c r="HC7" s="1360"/>
      <c r="HD7" s="1360"/>
      <c r="HE7" s="1360"/>
      <c r="HF7" s="1360"/>
      <c r="HG7" s="1360"/>
      <c r="HH7" s="1360"/>
      <c r="HI7" s="1360"/>
      <c r="HJ7" s="1360"/>
      <c r="HK7" s="1360"/>
      <c r="HL7" s="1360"/>
      <c r="HM7" s="1360"/>
      <c r="HN7" s="1360"/>
      <c r="HO7" s="1360"/>
      <c r="HP7" s="1360"/>
      <c r="HQ7" s="1360"/>
      <c r="HR7" s="1360"/>
      <c r="HS7" s="1360"/>
      <c r="HT7" s="1360"/>
      <c r="HU7" s="1360"/>
      <c r="HV7" s="1360"/>
      <c r="HW7" s="1360"/>
      <c r="HX7" s="1360"/>
      <c r="HY7" s="1360"/>
      <c r="HZ7" s="1360"/>
      <c r="IA7" s="1360"/>
      <c r="IB7" s="1360"/>
      <c r="IC7" s="1360"/>
      <c r="ID7" s="1360"/>
      <c r="IE7" s="1360"/>
      <c r="IF7" s="1360"/>
      <c r="IG7" s="1360"/>
      <c r="IH7" s="1360"/>
      <c r="II7" s="1360"/>
      <c r="IJ7" s="1360"/>
      <c r="IK7" s="1360"/>
      <c r="IL7" s="1360"/>
      <c r="IM7" s="1360"/>
      <c r="IN7" s="1360"/>
      <c r="IO7" s="1360"/>
      <c r="IP7" s="1360"/>
      <c r="IQ7" s="1360"/>
      <c r="IR7" s="1360"/>
      <c r="IS7" s="1360"/>
      <c r="IT7" s="1360"/>
      <c r="IU7" s="1360"/>
      <c r="IV7" s="1360"/>
    </row>
    <row r="8" spans="1:256" ht="14.25">
      <c r="A8" s="1360"/>
      <c r="B8" s="1376" t="s">
        <v>627</v>
      </c>
      <c r="C8" s="1377">
        <v>93948</v>
      </c>
      <c r="D8" s="1377">
        <v>1522</v>
      </c>
      <c r="E8" s="1377">
        <v>44773</v>
      </c>
      <c r="F8" s="1377">
        <v>22267</v>
      </c>
      <c r="G8" s="1377" t="s">
        <v>233</v>
      </c>
      <c r="H8" s="1377">
        <v>13697</v>
      </c>
      <c r="I8" s="1377" t="s">
        <v>233</v>
      </c>
      <c r="J8" s="1378">
        <v>165</v>
      </c>
      <c r="K8" s="1377">
        <v>269</v>
      </c>
      <c r="L8" s="1378">
        <v>4</v>
      </c>
      <c r="M8" s="1377" t="s">
        <v>233</v>
      </c>
      <c r="N8" s="1378" t="s">
        <v>233</v>
      </c>
      <c r="O8" s="1377">
        <v>743</v>
      </c>
      <c r="P8" s="1377">
        <v>8446</v>
      </c>
      <c r="Q8" s="1378" t="s">
        <v>233</v>
      </c>
      <c r="R8" s="1377">
        <v>2062</v>
      </c>
      <c r="S8" s="1379">
        <v>9189</v>
      </c>
      <c r="T8" s="1380" t="s">
        <v>870</v>
      </c>
      <c r="U8" s="1360"/>
      <c r="V8" s="1360"/>
      <c r="W8" s="1360"/>
      <c r="X8" s="1360"/>
      <c r="Y8" s="1360"/>
      <c r="Z8" s="1360"/>
      <c r="AA8" s="1360"/>
      <c r="AB8" s="1360"/>
      <c r="AC8" s="1360"/>
      <c r="AD8" s="1360"/>
      <c r="AE8" s="1360"/>
      <c r="AF8" s="1360"/>
      <c r="AG8" s="1360"/>
      <c r="AH8" s="1360"/>
      <c r="AI8" s="1360"/>
      <c r="AJ8" s="1360"/>
      <c r="AK8" s="1360"/>
      <c r="AL8" s="1360"/>
      <c r="AM8" s="1360"/>
      <c r="AN8" s="1360"/>
      <c r="AO8" s="1360"/>
      <c r="AP8" s="1360"/>
      <c r="AQ8" s="1360"/>
      <c r="AR8" s="1360"/>
      <c r="AS8" s="1360"/>
      <c r="AT8" s="1360"/>
      <c r="AU8" s="1360"/>
      <c r="AV8" s="1360"/>
      <c r="AW8" s="1360"/>
      <c r="AX8" s="1360"/>
      <c r="AY8" s="1360"/>
      <c r="AZ8" s="1360"/>
      <c r="BA8" s="1360"/>
      <c r="BB8" s="1360"/>
      <c r="BC8" s="1360"/>
      <c r="BD8" s="1360"/>
      <c r="BE8" s="1360"/>
      <c r="BF8" s="1360"/>
      <c r="BG8" s="1360"/>
      <c r="BH8" s="1360"/>
      <c r="BI8" s="1360"/>
      <c r="BJ8" s="1360"/>
      <c r="BK8" s="1360"/>
      <c r="BL8" s="1360"/>
      <c r="BM8" s="1360"/>
      <c r="BN8" s="1360"/>
      <c r="BO8" s="1360"/>
      <c r="BP8" s="1360"/>
      <c r="BQ8" s="1360"/>
      <c r="BR8" s="1360"/>
      <c r="BS8" s="1360"/>
      <c r="BT8" s="1360"/>
      <c r="BU8" s="1360"/>
      <c r="BV8" s="1360"/>
      <c r="BW8" s="1360"/>
      <c r="BX8" s="1360"/>
      <c r="BY8" s="1360"/>
      <c r="BZ8" s="1360"/>
      <c r="CA8" s="1360"/>
      <c r="CB8" s="1360"/>
      <c r="CC8" s="1360"/>
      <c r="CD8" s="1360"/>
      <c r="CE8" s="1360"/>
      <c r="CF8" s="1360"/>
      <c r="CG8" s="1360"/>
      <c r="CH8" s="1360"/>
      <c r="CI8" s="1360"/>
      <c r="CJ8" s="1360"/>
      <c r="CK8" s="1360"/>
      <c r="CL8" s="1360"/>
      <c r="CM8" s="1360"/>
      <c r="CN8" s="1360"/>
      <c r="CO8" s="1360"/>
      <c r="CP8" s="1360"/>
      <c r="CQ8" s="1360"/>
      <c r="CR8" s="1360"/>
      <c r="CS8" s="1360"/>
      <c r="CT8" s="1360"/>
      <c r="CU8" s="1360"/>
      <c r="CV8" s="1360"/>
      <c r="CW8" s="1360"/>
      <c r="CX8" s="1360"/>
      <c r="CY8" s="1360"/>
      <c r="CZ8" s="1360"/>
      <c r="DA8" s="1360"/>
      <c r="DB8" s="1360"/>
      <c r="DC8" s="1360"/>
      <c r="DD8" s="1360"/>
      <c r="DE8" s="1360"/>
      <c r="DF8" s="1360"/>
      <c r="DG8" s="1360"/>
      <c r="DH8" s="1360"/>
      <c r="DI8" s="1360"/>
      <c r="DJ8" s="1360"/>
      <c r="DK8" s="1360"/>
      <c r="DL8" s="1360"/>
      <c r="DM8" s="1360"/>
      <c r="DN8" s="1360"/>
      <c r="DO8" s="1360"/>
      <c r="DP8" s="1360"/>
      <c r="DQ8" s="1360"/>
      <c r="DR8" s="1360"/>
      <c r="DS8" s="1360"/>
      <c r="DT8" s="1360"/>
      <c r="DU8" s="1360"/>
      <c r="DV8" s="1360"/>
      <c r="DW8" s="1360"/>
      <c r="DX8" s="1360"/>
      <c r="DY8" s="1360"/>
      <c r="DZ8" s="1360"/>
      <c r="EA8" s="1360"/>
      <c r="EB8" s="1360"/>
      <c r="EC8" s="1360"/>
      <c r="ED8" s="1360"/>
      <c r="EE8" s="1360"/>
      <c r="EF8" s="1360"/>
      <c r="EG8" s="1360"/>
      <c r="EH8" s="1360"/>
      <c r="EI8" s="1360"/>
      <c r="EJ8" s="1360"/>
      <c r="EK8" s="1360"/>
      <c r="EL8" s="1360"/>
      <c r="EM8" s="1360"/>
      <c r="EN8" s="1360"/>
      <c r="EO8" s="1360"/>
      <c r="EP8" s="1360"/>
      <c r="EQ8" s="1360"/>
      <c r="ER8" s="1360"/>
      <c r="ES8" s="1360"/>
      <c r="ET8" s="1360"/>
      <c r="EU8" s="1360"/>
      <c r="EV8" s="1360"/>
      <c r="EW8" s="1360"/>
      <c r="EX8" s="1360"/>
      <c r="EY8" s="1360"/>
      <c r="EZ8" s="1360"/>
      <c r="FA8" s="1360"/>
      <c r="FB8" s="1360"/>
      <c r="FC8" s="1360"/>
      <c r="FD8" s="1360"/>
      <c r="FE8" s="1360"/>
      <c r="FF8" s="1360"/>
      <c r="FG8" s="1360"/>
      <c r="FH8" s="1360"/>
      <c r="FI8" s="1360"/>
      <c r="FJ8" s="1360"/>
      <c r="FK8" s="1360"/>
      <c r="FL8" s="1360"/>
      <c r="FM8" s="1360"/>
      <c r="FN8" s="1360"/>
      <c r="FO8" s="1360"/>
      <c r="FP8" s="1360"/>
      <c r="FQ8" s="1360"/>
      <c r="FR8" s="1360"/>
      <c r="FS8" s="1360"/>
      <c r="FT8" s="1360"/>
      <c r="FU8" s="1360"/>
      <c r="FV8" s="1360"/>
      <c r="FW8" s="1360"/>
      <c r="FX8" s="1360"/>
      <c r="FY8" s="1360"/>
      <c r="FZ8" s="1360"/>
      <c r="GA8" s="1360"/>
      <c r="GB8" s="1360"/>
      <c r="GC8" s="1360"/>
      <c r="GD8" s="1360"/>
      <c r="GE8" s="1360"/>
      <c r="GF8" s="1360"/>
      <c r="GG8" s="1360"/>
      <c r="GH8" s="1360"/>
      <c r="GI8" s="1360"/>
      <c r="GJ8" s="1360"/>
      <c r="GK8" s="1360"/>
      <c r="GL8" s="1360"/>
      <c r="GM8" s="1360"/>
      <c r="GN8" s="1360"/>
      <c r="GO8" s="1360"/>
      <c r="GP8" s="1360"/>
      <c r="GQ8" s="1360"/>
      <c r="GR8" s="1360"/>
      <c r="GS8" s="1360"/>
      <c r="GT8" s="1360"/>
      <c r="GU8" s="1360"/>
      <c r="GV8" s="1360"/>
      <c r="GW8" s="1360"/>
      <c r="GX8" s="1360"/>
      <c r="GY8" s="1360"/>
      <c r="GZ8" s="1360"/>
      <c r="HA8" s="1360"/>
      <c r="HB8" s="1360"/>
      <c r="HC8" s="1360"/>
      <c r="HD8" s="1360"/>
      <c r="HE8" s="1360"/>
      <c r="HF8" s="1360"/>
      <c r="HG8" s="1360"/>
      <c r="HH8" s="1360"/>
      <c r="HI8" s="1360"/>
      <c r="HJ8" s="1360"/>
      <c r="HK8" s="1360"/>
      <c r="HL8" s="1360"/>
      <c r="HM8" s="1360"/>
      <c r="HN8" s="1360"/>
      <c r="HO8" s="1360"/>
      <c r="HP8" s="1360"/>
      <c r="HQ8" s="1360"/>
      <c r="HR8" s="1360"/>
      <c r="HS8" s="1360"/>
      <c r="HT8" s="1360"/>
      <c r="HU8" s="1360"/>
      <c r="HV8" s="1360"/>
      <c r="HW8" s="1360"/>
      <c r="HX8" s="1360"/>
      <c r="HY8" s="1360"/>
      <c r="HZ8" s="1360"/>
      <c r="IA8" s="1360"/>
      <c r="IB8" s="1360"/>
      <c r="IC8" s="1360"/>
      <c r="ID8" s="1360"/>
      <c r="IE8" s="1360"/>
      <c r="IF8" s="1360"/>
      <c r="IG8" s="1360"/>
      <c r="IH8" s="1360"/>
      <c r="II8" s="1360"/>
      <c r="IJ8" s="1360"/>
      <c r="IK8" s="1360"/>
      <c r="IL8" s="1360"/>
      <c r="IM8" s="1360"/>
      <c r="IN8" s="1360"/>
      <c r="IO8" s="1360"/>
      <c r="IP8" s="1360"/>
      <c r="IQ8" s="1360"/>
      <c r="IR8" s="1360"/>
      <c r="IS8" s="1360"/>
      <c r="IT8" s="1360"/>
      <c r="IU8" s="1360"/>
      <c r="IV8" s="1360"/>
    </row>
    <row r="9" spans="1:256" ht="14.25">
      <c r="A9" s="1360"/>
      <c r="B9" s="1376" t="s">
        <v>246</v>
      </c>
      <c r="C9" s="1377">
        <v>113468</v>
      </c>
      <c r="D9" s="1377">
        <v>2286</v>
      </c>
      <c r="E9" s="1377">
        <v>52164</v>
      </c>
      <c r="F9" s="1377">
        <v>26907</v>
      </c>
      <c r="G9" s="1377" t="s">
        <v>233</v>
      </c>
      <c r="H9" s="1377">
        <v>17983</v>
      </c>
      <c r="I9" s="1377" t="s">
        <v>233</v>
      </c>
      <c r="J9" s="1378">
        <v>197</v>
      </c>
      <c r="K9" s="1377">
        <v>343</v>
      </c>
      <c r="L9" s="1378">
        <v>58</v>
      </c>
      <c r="M9" s="1377" t="s">
        <v>233</v>
      </c>
      <c r="N9" s="1378" t="s">
        <v>233</v>
      </c>
      <c r="O9" s="1377">
        <v>887</v>
      </c>
      <c r="P9" s="1377">
        <v>9645</v>
      </c>
      <c r="Q9" s="1378" t="s">
        <v>233</v>
      </c>
      <c r="R9" s="1377">
        <v>2998</v>
      </c>
      <c r="S9" s="1379">
        <v>10532</v>
      </c>
      <c r="T9" s="1380">
        <v>60</v>
      </c>
      <c r="U9" s="1360"/>
      <c r="V9" s="1360"/>
      <c r="W9" s="1360"/>
      <c r="X9" s="1360"/>
      <c r="Y9" s="1360"/>
      <c r="Z9" s="1360"/>
      <c r="AA9" s="1360"/>
      <c r="AB9" s="1360"/>
      <c r="AC9" s="1360"/>
      <c r="AD9" s="1360"/>
      <c r="AE9" s="1360"/>
      <c r="AF9" s="1360"/>
      <c r="AG9" s="1360"/>
      <c r="AH9" s="1360"/>
      <c r="AI9" s="1360"/>
      <c r="AJ9" s="1360"/>
      <c r="AK9" s="1360"/>
      <c r="AL9" s="1360"/>
      <c r="AM9" s="1360"/>
      <c r="AN9" s="1360"/>
      <c r="AO9" s="1360"/>
      <c r="AP9" s="1360"/>
      <c r="AQ9" s="1360"/>
      <c r="AR9" s="1360"/>
      <c r="AS9" s="1360"/>
      <c r="AT9" s="1360"/>
      <c r="AU9" s="1360"/>
      <c r="AV9" s="1360"/>
      <c r="AW9" s="1360"/>
      <c r="AX9" s="1360"/>
      <c r="AY9" s="1360"/>
      <c r="AZ9" s="1360"/>
      <c r="BA9" s="1360"/>
      <c r="BB9" s="1360"/>
      <c r="BC9" s="1360"/>
      <c r="BD9" s="1360"/>
      <c r="BE9" s="1360"/>
      <c r="BF9" s="1360"/>
      <c r="BG9" s="1360"/>
      <c r="BH9" s="1360"/>
      <c r="BI9" s="1360"/>
      <c r="BJ9" s="1360"/>
      <c r="BK9" s="1360"/>
      <c r="BL9" s="1360"/>
      <c r="BM9" s="1360"/>
      <c r="BN9" s="1360"/>
      <c r="BO9" s="1360"/>
      <c r="BP9" s="1360"/>
      <c r="BQ9" s="1360"/>
      <c r="BR9" s="1360"/>
      <c r="BS9" s="1360"/>
      <c r="BT9" s="1360"/>
      <c r="BU9" s="1360"/>
      <c r="BV9" s="1360"/>
      <c r="BW9" s="1360"/>
      <c r="BX9" s="1360"/>
      <c r="BY9" s="1360"/>
      <c r="BZ9" s="1360"/>
      <c r="CA9" s="1360"/>
      <c r="CB9" s="1360"/>
      <c r="CC9" s="1360"/>
      <c r="CD9" s="1360"/>
      <c r="CE9" s="1360"/>
      <c r="CF9" s="1360"/>
      <c r="CG9" s="1360"/>
      <c r="CH9" s="1360"/>
      <c r="CI9" s="1360"/>
      <c r="CJ9" s="1360"/>
      <c r="CK9" s="1360"/>
      <c r="CL9" s="1360"/>
      <c r="CM9" s="1360"/>
      <c r="CN9" s="1360"/>
      <c r="CO9" s="1360"/>
      <c r="CP9" s="1360"/>
      <c r="CQ9" s="1360"/>
      <c r="CR9" s="1360"/>
      <c r="CS9" s="1360"/>
      <c r="CT9" s="1360"/>
      <c r="CU9" s="1360"/>
      <c r="CV9" s="1360"/>
      <c r="CW9" s="1360"/>
      <c r="CX9" s="1360"/>
      <c r="CY9" s="1360"/>
      <c r="CZ9" s="1360"/>
      <c r="DA9" s="1360"/>
      <c r="DB9" s="1360"/>
      <c r="DC9" s="1360"/>
      <c r="DD9" s="1360"/>
      <c r="DE9" s="1360"/>
      <c r="DF9" s="1360"/>
      <c r="DG9" s="1360"/>
      <c r="DH9" s="1360"/>
      <c r="DI9" s="1360"/>
      <c r="DJ9" s="1360"/>
      <c r="DK9" s="1360"/>
      <c r="DL9" s="1360"/>
      <c r="DM9" s="1360"/>
      <c r="DN9" s="1360"/>
      <c r="DO9" s="1360"/>
      <c r="DP9" s="1360"/>
      <c r="DQ9" s="1360"/>
      <c r="DR9" s="1360"/>
      <c r="DS9" s="1360"/>
      <c r="DT9" s="1360"/>
      <c r="DU9" s="1360"/>
      <c r="DV9" s="1360"/>
      <c r="DW9" s="1360"/>
      <c r="DX9" s="1360"/>
      <c r="DY9" s="1360"/>
      <c r="DZ9" s="1360"/>
      <c r="EA9" s="1360"/>
      <c r="EB9" s="1360"/>
      <c r="EC9" s="1360"/>
      <c r="ED9" s="1360"/>
      <c r="EE9" s="1360"/>
      <c r="EF9" s="1360"/>
      <c r="EG9" s="1360"/>
      <c r="EH9" s="1360"/>
      <c r="EI9" s="1360"/>
      <c r="EJ9" s="1360"/>
      <c r="EK9" s="1360"/>
      <c r="EL9" s="1360"/>
      <c r="EM9" s="1360"/>
      <c r="EN9" s="1360"/>
      <c r="EO9" s="1360"/>
      <c r="EP9" s="1360"/>
      <c r="EQ9" s="1360"/>
      <c r="ER9" s="1360"/>
      <c r="ES9" s="1360"/>
      <c r="ET9" s="1360"/>
      <c r="EU9" s="1360"/>
      <c r="EV9" s="1360"/>
      <c r="EW9" s="1360"/>
      <c r="EX9" s="1360"/>
      <c r="EY9" s="1360"/>
      <c r="EZ9" s="1360"/>
      <c r="FA9" s="1360"/>
      <c r="FB9" s="1360"/>
      <c r="FC9" s="1360"/>
      <c r="FD9" s="1360"/>
      <c r="FE9" s="1360"/>
      <c r="FF9" s="1360"/>
      <c r="FG9" s="1360"/>
      <c r="FH9" s="1360"/>
      <c r="FI9" s="1360"/>
      <c r="FJ9" s="1360"/>
      <c r="FK9" s="1360"/>
      <c r="FL9" s="1360"/>
      <c r="FM9" s="1360"/>
      <c r="FN9" s="1360"/>
      <c r="FO9" s="1360"/>
      <c r="FP9" s="1360"/>
      <c r="FQ9" s="1360"/>
      <c r="FR9" s="1360"/>
      <c r="FS9" s="1360"/>
      <c r="FT9" s="1360"/>
      <c r="FU9" s="1360"/>
      <c r="FV9" s="1360"/>
      <c r="FW9" s="1360"/>
      <c r="FX9" s="1360"/>
      <c r="FY9" s="1360"/>
      <c r="FZ9" s="1360"/>
      <c r="GA9" s="1360"/>
      <c r="GB9" s="1360"/>
      <c r="GC9" s="1360"/>
      <c r="GD9" s="1360"/>
      <c r="GE9" s="1360"/>
      <c r="GF9" s="1360"/>
      <c r="GG9" s="1360"/>
      <c r="GH9" s="1360"/>
      <c r="GI9" s="1360"/>
      <c r="GJ9" s="1360"/>
      <c r="GK9" s="1360"/>
      <c r="GL9" s="1360"/>
      <c r="GM9" s="1360"/>
      <c r="GN9" s="1360"/>
      <c r="GO9" s="1360"/>
      <c r="GP9" s="1360"/>
      <c r="GQ9" s="1360"/>
      <c r="GR9" s="1360"/>
      <c r="GS9" s="1360"/>
      <c r="GT9" s="1360"/>
      <c r="GU9" s="1360"/>
      <c r="GV9" s="1360"/>
      <c r="GW9" s="1360"/>
      <c r="GX9" s="1360"/>
      <c r="GY9" s="1360"/>
      <c r="GZ9" s="1360"/>
      <c r="HA9" s="1360"/>
      <c r="HB9" s="1360"/>
      <c r="HC9" s="1360"/>
      <c r="HD9" s="1360"/>
      <c r="HE9" s="1360"/>
      <c r="HF9" s="1360"/>
      <c r="HG9" s="1360"/>
      <c r="HH9" s="1360"/>
      <c r="HI9" s="1360"/>
      <c r="HJ9" s="1360"/>
      <c r="HK9" s="1360"/>
      <c r="HL9" s="1360"/>
      <c r="HM9" s="1360"/>
      <c r="HN9" s="1360"/>
      <c r="HO9" s="1360"/>
      <c r="HP9" s="1360"/>
      <c r="HQ9" s="1360"/>
      <c r="HR9" s="1360"/>
      <c r="HS9" s="1360"/>
      <c r="HT9" s="1360"/>
      <c r="HU9" s="1360"/>
      <c r="HV9" s="1360"/>
      <c r="HW9" s="1360"/>
      <c r="HX9" s="1360"/>
      <c r="HY9" s="1360"/>
      <c r="HZ9" s="1360"/>
      <c r="IA9" s="1360"/>
      <c r="IB9" s="1360"/>
      <c r="IC9" s="1360"/>
      <c r="ID9" s="1360"/>
      <c r="IE9" s="1360"/>
      <c r="IF9" s="1360"/>
      <c r="IG9" s="1360"/>
      <c r="IH9" s="1360"/>
      <c r="II9" s="1360"/>
      <c r="IJ9" s="1360"/>
      <c r="IK9" s="1360"/>
      <c r="IL9" s="1360"/>
      <c r="IM9" s="1360"/>
      <c r="IN9" s="1360"/>
      <c r="IO9" s="1360"/>
      <c r="IP9" s="1360"/>
      <c r="IQ9" s="1360"/>
      <c r="IR9" s="1360"/>
      <c r="IS9" s="1360"/>
      <c r="IT9" s="1360"/>
      <c r="IU9" s="1360"/>
      <c r="IV9" s="1360"/>
    </row>
    <row r="10" spans="1:256" ht="14.25">
      <c r="A10" s="1360"/>
      <c r="B10" s="1376" t="s">
        <v>256</v>
      </c>
      <c r="C10" s="1377">
        <v>138492</v>
      </c>
      <c r="D10" s="1377">
        <v>3291</v>
      </c>
      <c r="E10" s="1377">
        <v>54713</v>
      </c>
      <c r="F10" s="1377">
        <v>33211</v>
      </c>
      <c r="G10" s="1377" t="s">
        <v>233</v>
      </c>
      <c r="H10" s="1377">
        <v>27248</v>
      </c>
      <c r="I10" s="1377" t="s">
        <v>233</v>
      </c>
      <c r="J10" s="1378">
        <v>248</v>
      </c>
      <c r="K10" s="1377">
        <v>414</v>
      </c>
      <c r="L10" s="1377">
        <v>200</v>
      </c>
      <c r="M10" s="1377" t="s">
        <v>233</v>
      </c>
      <c r="N10" s="1377">
        <v>478</v>
      </c>
      <c r="O10" s="1377">
        <v>1562</v>
      </c>
      <c r="P10" s="1377">
        <v>13237</v>
      </c>
      <c r="Q10" s="1378" t="s">
        <v>233</v>
      </c>
      <c r="R10" s="1377">
        <v>3890</v>
      </c>
      <c r="S10" s="1379">
        <v>15277</v>
      </c>
      <c r="T10" s="1380">
        <v>65</v>
      </c>
      <c r="U10" s="1360"/>
      <c r="V10" s="1360"/>
      <c r="W10" s="1360"/>
      <c r="X10" s="1360"/>
      <c r="Y10" s="1360"/>
      <c r="Z10" s="1360"/>
      <c r="AA10" s="1360"/>
      <c r="AB10" s="1360"/>
      <c r="AC10" s="1360"/>
      <c r="AD10" s="1360"/>
      <c r="AE10" s="1360"/>
      <c r="AF10" s="1360"/>
      <c r="AG10" s="1360"/>
      <c r="AH10" s="1360"/>
      <c r="AI10" s="1360"/>
      <c r="AJ10" s="1360"/>
      <c r="AK10" s="1360"/>
      <c r="AL10" s="1360"/>
      <c r="AM10" s="1360"/>
      <c r="AN10" s="1360"/>
      <c r="AO10" s="1360"/>
      <c r="AP10" s="1360"/>
      <c r="AQ10" s="1360"/>
      <c r="AR10" s="1360"/>
      <c r="AS10" s="1360"/>
      <c r="AT10" s="1360"/>
      <c r="AU10" s="1360"/>
      <c r="AV10" s="1360"/>
      <c r="AW10" s="1360"/>
      <c r="AX10" s="1360"/>
      <c r="AY10" s="1360"/>
      <c r="AZ10" s="1360"/>
      <c r="BA10" s="1360"/>
      <c r="BB10" s="1360"/>
      <c r="BC10" s="1360"/>
      <c r="BD10" s="1360"/>
      <c r="BE10" s="1360"/>
      <c r="BF10" s="1360"/>
      <c r="BG10" s="1360"/>
      <c r="BH10" s="1360"/>
      <c r="BI10" s="1360"/>
      <c r="BJ10" s="1360"/>
      <c r="BK10" s="1360"/>
      <c r="BL10" s="1360"/>
      <c r="BM10" s="1360"/>
      <c r="BN10" s="1360"/>
      <c r="BO10" s="1360"/>
      <c r="BP10" s="1360"/>
      <c r="BQ10" s="1360"/>
      <c r="BR10" s="1360"/>
      <c r="BS10" s="1360"/>
      <c r="BT10" s="1360"/>
      <c r="BU10" s="1360"/>
      <c r="BV10" s="1360"/>
      <c r="BW10" s="1360"/>
      <c r="BX10" s="1360"/>
      <c r="BY10" s="1360"/>
      <c r="BZ10" s="1360"/>
      <c r="CA10" s="1360"/>
      <c r="CB10" s="1360"/>
      <c r="CC10" s="1360"/>
      <c r="CD10" s="1360"/>
      <c r="CE10" s="1360"/>
      <c r="CF10" s="1360"/>
      <c r="CG10" s="1360"/>
      <c r="CH10" s="1360"/>
      <c r="CI10" s="1360"/>
      <c r="CJ10" s="1360"/>
      <c r="CK10" s="1360"/>
      <c r="CL10" s="1360"/>
      <c r="CM10" s="1360"/>
      <c r="CN10" s="1360"/>
      <c r="CO10" s="1360"/>
      <c r="CP10" s="1360"/>
      <c r="CQ10" s="1360"/>
      <c r="CR10" s="1360"/>
      <c r="CS10" s="1360"/>
      <c r="CT10" s="1360"/>
      <c r="CU10" s="1360"/>
      <c r="CV10" s="1360"/>
      <c r="CW10" s="1360"/>
      <c r="CX10" s="1360"/>
      <c r="CY10" s="1360"/>
      <c r="CZ10" s="1360"/>
      <c r="DA10" s="1360"/>
      <c r="DB10" s="1360"/>
      <c r="DC10" s="1360"/>
      <c r="DD10" s="1360"/>
      <c r="DE10" s="1360"/>
      <c r="DF10" s="1360"/>
      <c r="DG10" s="1360"/>
      <c r="DH10" s="1360"/>
      <c r="DI10" s="1360"/>
      <c r="DJ10" s="1360"/>
      <c r="DK10" s="1360"/>
      <c r="DL10" s="1360"/>
      <c r="DM10" s="1360"/>
      <c r="DN10" s="1360"/>
      <c r="DO10" s="1360"/>
      <c r="DP10" s="1360"/>
      <c r="DQ10" s="1360"/>
      <c r="DR10" s="1360"/>
      <c r="DS10" s="1360"/>
      <c r="DT10" s="1360"/>
      <c r="DU10" s="1360"/>
      <c r="DV10" s="1360"/>
      <c r="DW10" s="1360"/>
      <c r="DX10" s="1360"/>
      <c r="DY10" s="1360"/>
      <c r="DZ10" s="1360"/>
      <c r="EA10" s="1360"/>
      <c r="EB10" s="1360"/>
      <c r="EC10" s="1360"/>
      <c r="ED10" s="1360"/>
      <c r="EE10" s="1360"/>
      <c r="EF10" s="1360"/>
      <c r="EG10" s="1360"/>
      <c r="EH10" s="1360"/>
      <c r="EI10" s="1360"/>
      <c r="EJ10" s="1360"/>
      <c r="EK10" s="1360"/>
      <c r="EL10" s="1360"/>
      <c r="EM10" s="1360"/>
      <c r="EN10" s="1360"/>
      <c r="EO10" s="1360"/>
      <c r="EP10" s="1360"/>
      <c r="EQ10" s="1360"/>
      <c r="ER10" s="1360"/>
      <c r="ES10" s="1360"/>
      <c r="ET10" s="1360"/>
      <c r="EU10" s="1360"/>
      <c r="EV10" s="1360"/>
      <c r="EW10" s="1360"/>
      <c r="EX10" s="1360"/>
      <c r="EY10" s="1360"/>
      <c r="EZ10" s="1360"/>
      <c r="FA10" s="1360"/>
      <c r="FB10" s="1360"/>
      <c r="FC10" s="1360"/>
      <c r="FD10" s="1360"/>
      <c r="FE10" s="1360"/>
      <c r="FF10" s="1360"/>
      <c r="FG10" s="1360"/>
      <c r="FH10" s="1360"/>
      <c r="FI10" s="1360"/>
      <c r="FJ10" s="1360"/>
      <c r="FK10" s="1360"/>
      <c r="FL10" s="1360"/>
      <c r="FM10" s="1360"/>
      <c r="FN10" s="1360"/>
      <c r="FO10" s="1360"/>
      <c r="FP10" s="1360"/>
      <c r="FQ10" s="1360"/>
      <c r="FR10" s="1360"/>
      <c r="FS10" s="1360"/>
      <c r="FT10" s="1360"/>
      <c r="FU10" s="1360"/>
      <c r="FV10" s="1360"/>
      <c r="FW10" s="1360"/>
      <c r="FX10" s="1360"/>
      <c r="FY10" s="1360"/>
      <c r="FZ10" s="1360"/>
      <c r="GA10" s="1360"/>
      <c r="GB10" s="1360"/>
      <c r="GC10" s="1360"/>
      <c r="GD10" s="1360"/>
      <c r="GE10" s="1360"/>
      <c r="GF10" s="1360"/>
      <c r="GG10" s="1360"/>
      <c r="GH10" s="1360"/>
      <c r="GI10" s="1360"/>
      <c r="GJ10" s="1360"/>
      <c r="GK10" s="1360"/>
      <c r="GL10" s="1360"/>
      <c r="GM10" s="1360"/>
      <c r="GN10" s="1360"/>
      <c r="GO10" s="1360"/>
      <c r="GP10" s="1360"/>
      <c r="GQ10" s="1360"/>
      <c r="GR10" s="1360"/>
      <c r="GS10" s="1360"/>
      <c r="GT10" s="1360"/>
      <c r="GU10" s="1360"/>
      <c r="GV10" s="1360"/>
      <c r="GW10" s="1360"/>
      <c r="GX10" s="1360"/>
      <c r="GY10" s="1360"/>
      <c r="GZ10" s="1360"/>
      <c r="HA10" s="1360"/>
      <c r="HB10" s="1360"/>
      <c r="HC10" s="1360"/>
      <c r="HD10" s="1360"/>
      <c r="HE10" s="1360"/>
      <c r="HF10" s="1360"/>
      <c r="HG10" s="1360"/>
      <c r="HH10" s="1360"/>
      <c r="HI10" s="1360"/>
      <c r="HJ10" s="1360"/>
      <c r="HK10" s="1360"/>
      <c r="HL10" s="1360"/>
      <c r="HM10" s="1360"/>
      <c r="HN10" s="1360"/>
      <c r="HO10" s="1360"/>
      <c r="HP10" s="1360"/>
      <c r="HQ10" s="1360"/>
      <c r="HR10" s="1360"/>
      <c r="HS10" s="1360"/>
      <c r="HT10" s="1360"/>
      <c r="HU10" s="1360"/>
      <c r="HV10" s="1360"/>
      <c r="HW10" s="1360"/>
      <c r="HX10" s="1360"/>
      <c r="HY10" s="1360"/>
      <c r="HZ10" s="1360"/>
      <c r="IA10" s="1360"/>
      <c r="IB10" s="1360"/>
      <c r="IC10" s="1360"/>
      <c r="ID10" s="1360"/>
      <c r="IE10" s="1360"/>
      <c r="IF10" s="1360"/>
      <c r="IG10" s="1360"/>
      <c r="IH10" s="1360"/>
      <c r="II10" s="1360"/>
      <c r="IJ10" s="1360"/>
      <c r="IK10" s="1360"/>
      <c r="IL10" s="1360"/>
      <c r="IM10" s="1360"/>
      <c r="IN10" s="1360"/>
      <c r="IO10" s="1360"/>
      <c r="IP10" s="1360"/>
      <c r="IQ10" s="1360"/>
      <c r="IR10" s="1360"/>
      <c r="IS10" s="1360"/>
      <c r="IT10" s="1360"/>
      <c r="IU10" s="1360"/>
      <c r="IV10" s="1360"/>
    </row>
    <row r="11" spans="1:256" ht="14.25">
      <c r="A11" s="1360"/>
      <c r="B11" s="1376" t="s">
        <v>265</v>
      </c>
      <c r="C11" s="1377">
        <v>165115</v>
      </c>
      <c r="D11" s="1377">
        <v>5217</v>
      </c>
      <c r="E11" s="1377">
        <v>59831</v>
      </c>
      <c r="F11" s="1377">
        <v>36104</v>
      </c>
      <c r="G11" s="1377" t="s">
        <v>233</v>
      </c>
      <c r="H11" s="1377">
        <v>34152</v>
      </c>
      <c r="I11" s="1377" t="s">
        <v>233</v>
      </c>
      <c r="J11" s="1377">
        <v>326</v>
      </c>
      <c r="K11" s="1377">
        <v>498</v>
      </c>
      <c r="L11" s="1377">
        <v>542</v>
      </c>
      <c r="M11" s="1377" t="s">
        <v>233</v>
      </c>
      <c r="N11" s="1377">
        <v>1087</v>
      </c>
      <c r="O11" s="1377">
        <v>2919</v>
      </c>
      <c r="P11" s="1377">
        <v>19230</v>
      </c>
      <c r="Q11" s="1378" t="s">
        <v>233</v>
      </c>
      <c r="R11" s="1377">
        <v>5207</v>
      </c>
      <c r="S11" s="1379">
        <v>23237</v>
      </c>
      <c r="T11" s="1380">
        <v>70</v>
      </c>
      <c r="U11" s="1360"/>
      <c r="V11" s="1360"/>
      <c r="W11" s="1360"/>
      <c r="X11" s="1360"/>
      <c r="Y11" s="1360"/>
      <c r="Z11" s="1360"/>
      <c r="AA11" s="1360"/>
      <c r="AB11" s="1360"/>
      <c r="AC11" s="1360"/>
      <c r="AD11" s="1360"/>
      <c r="AE11" s="1360"/>
      <c r="AF11" s="1360"/>
      <c r="AG11" s="1360"/>
      <c r="AH11" s="1360"/>
      <c r="AI11" s="1360"/>
      <c r="AJ11" s="1360"/>
      <c r="AK11" s="1360"/>
      <c r="AL11" s="1360"/>
      <c r="AM11" s="1360"/>
      <c r="AN11" s="1360"/>
      <c r="AO11" s="1360"/>
      <c r="AP11" s="1360"/>
      <c r="AQ11" s="1360"/>
      <c r="AR11" s="1360"/>
      <c r="AS11" s="1360"/>
      <c r="AT11" s="1360"/>
      <c r="AU11" s="1360"/>
      <c r="AV11" s="1360"/>
      <c r="AW11" s="1360"/>
      <c r="AX11" s="1360"/>
      <c r="AY11" s="1360"/>
      <c r="AZ11" s="1360"/>
      <c r="BA11" s="1360"/>
      <c r="BB11" s="1360"/>
      <c r="BC11" s="1360"/>
      <c r="BD11" s="1360"/>
      <c r="BE11" s="1360"/>
      <c r="BF11" s="1360"/>
      <c r="BG11" s="1360"/>
      <c r="BH11" s="1360"/>
      <c r="BI11" s="1360"/>
      <c r="BJ11" s="1360"/>
      <c r="BK11" s="1360"/>
      <c r="BL11" s="1360"/>
      <c r="BM11" s="1360"/>
      <c r="BN11" s="1360"/>
      <c r="BO11" s="1360"/>
      <c r="BP11" s="1360"/>
      <c r="BQ11" s="1360"/>
      <c r="BR11" s="1360"/>
      <c r="BS11" s="1360"/>
      <c r="BT11" s="1360"/>
      <c r="BU11" s="1360"/>
      <c r="BV11" s="1360"/>
      <c r="BW11" s="1360"/>
      <c r="BX11" s="1360"/>
      <c r="BY11" s="1360"/>
      <c r="BZ11" s="1360"/>
      <c r="CA11" s="1360"/>
      <c r="CB11" s="1360"/>
      <c r="CC11" s="1360"/>
      <c r="CD11" s="1360"/>
      <c r="CE11" s="1360"/>
      <c r="CF11" s="1360"/>
      <c r="CG11" s="1360"/>
      <c r="CH11" s="1360"/>
      <c r="CI11" s="1360"/>
      <c r="CJ11" s="1360"/>
      <c r="CK11" s="1360"/>
      <c r="CL11" s="1360"/>
      <c r="CM11" s="1360"/>
      <c r="CN11" s="1360"/>
      <c r="CO11" s="1360"/>
      <c r="CP11" s="1360"/>
      <c r="CQ11" s="1360"/>
      <c r="CR11" s="1360"/>
      <c r="CS11" s="1360"/>
      <c r="CT11" s="1360"/>
      <c r="CU11" s="1360"/>
      <c r="CV11" s="1360"/>
      <c r="CW11" s="1360"/>
      <c r="CX11" s="1360"/>
      <c r="CY11" s="1360"/>
      <c r="CZ11" s="1360"/>
      <c r="DA11" s="1360"/>
      <c r="DB11" s="1360"/>
      <c r="DC11" s="1360"/>
      <c r="DD11" s="1360"/>
      <c r="DE11" s="1360"/>
      <c r="DF11" s="1360"/>
      <c r="DG11" s="1360"/>
      <c r="DH11" s="1360"/>
      <c r="DI11" s="1360"/>
      <c r="DJ11" s="1360"/>
      <c r="DK11" s="1360"/>
      <c r="DL11" s="1360"/>
      <c r="DM11" s="1360"/>
      <c r="DN11" s="1360"/>
      <c r="DO11" s="1360"/>
      <c r="DP11" s="1360"/>
      <c r="DQ11" s="1360"/>
      <c r="DR11" s="1360"/>
      <c r="DS11" s="1360"/>
      <c r="DT11" s="1360"/>
      <c r="DU11" s="1360"/>
      <c r="DV11" s="1360"/>
      <c r="DW11" s="1360"/>
      <c r="DX11" s="1360"/>
      <c r="DY11" s="1360"/>
      <c r="DZ11" s="1360"/>
      <c r="EA11" s="1360"/>
      <c r="EB11" s="1360"/>
      <c r="EC11" s="1360"/>
      <c r="ED11" s="1360"/>
      <c r="EE11" s="1360"/>
      <c r="EF11" s="1360"/>
      <c r="EG11" s="1360"/>
      <c r="EH11" s="1360"/>
      <c r="EI11" s="1360"/>
      <c r="EJ11" s="1360"/>
      <c r="EK11" s="1360"/>
      <c r="EL11" s="1360"/>
      <c r="EM11" s="1360"/>
      <c r="EN11" s="1360"/>
      <c r="EO11" s="1360"/>
      <c r="EP11" s="1360"/>
      <c r="EQ11" s="1360"/>
      <c r="ER11" s="1360"/>
      <c r="ES11" s="1360"/>
      <c r="ET11" s="1360"/>
      <c r="EU11" s="1360"/>
      <c r="EV11" s="1360"/>
      <c r="EW11" s="1360"/>
      <c r="EX11" s="1360"/>
      <c r="EY11" s="1360"/>
      <c r="EZ11" s="1360"/>
      <c r="FA11" s="1360"/>
      <c r="FB11" s="1360"/>
      <c r="FC11" s="1360"/>
      <c r="FD11" s="1360"/>
      <c r="FE11" s="1360"/>
      <c r="FF11" s="1360"/>
      <c r="FG11" s="1360"/>
      <c r="FH11" s="1360"/>
      <c r="FI11" s="1360"/>
      <c r="FJ11" s="1360"/>
      <c r="FK11" s="1360"/>
      <c r="FL11" s="1360"/>
      <c r="FM11" s="1360"/>
      <c r="FN11" s="1360"/>
      <c r="FO11" s="1360"/>
      <c r="FP11" s="1360"/>
      <c r="FQ11" s="1360"/>
      <c r="FR11" s="1360"/>
      <c r="FS11" s="1360"/>
      <c r="FT11" s="1360"/>
      <c r="FU11" s="1360"/>
      <c r="FV11" s="1360"/>
      <c r="FW11" s="1360"/>
      <c r="FX11" s="1360"/>
      <c r="FY11" s="1360"/>
      <c r="FZ11" s="1360"/>
      <c r="GA11" s="1360"/>
      <c r="GB11" s="1360"/>
      <c r="GC11" s="1360"/>
      <c r="GD11" s="1360"/>
      <c r="GE11" s="1360"/>
      <c r="GF11" s="1360"/>
      <c r="GG11" s="1360"/>
      <c r="GH11" s="1360"/>
      <c r="GI11" s="1360"/>
      <c r="GJ11" s="1360"/>
      <c r="GK11" s="1360"/>
      <c r="GL11" s="1360"/>
      <c r="GM11" s="1360"/>
      <c r="GN11" s="1360"/>
      <c r="GO11" s="1360"/>
      <c r="GP11" s="1360"/>
      <c r="GQ11" s="1360"/>
      <c r="GR11" s="1360"/>
      <c r="GS11" s="1360"/>
      <c r="GT11" s="1360"/>
      <c r="GU11" s="1360"/>
      <c r="GV11" s="1360"/>
      <c r="GW11" s="1360"/>
      <c r="GX11" s="1360"/>
      <c r="GY11" s="1360"/>
      <c r="GZ11" s="1360"/>
      <c r="HA11" s="1360"/>
      <c r="HB11" s="1360"/>
      <c r="HC11" s="1360"/>
      <c r="HD11" s="1360"/>
      <c r="HE11" s="1360"/>
      <c r="HF11" s="1360"/>
      <c r="HG11" s="1360"/>
      <c r="HH11" s="1360"/>
      <c r="HI11" s="1360"/>
      <c r="HJ11" s="1360"/>
      <c r="HK11" s="1360"/>
      <c r="HL11" s="1360"/>
      <c r="HM11" s="1360"/>
      <c r="HN11" s="1360"/>
      <c r="HO11" s="1360"/>
      <c r="HP11" s="1360"/>
      <c r="HQ11" s="1360"/>
      <c r="HR11" s="1360"/>
      <c r="HS11" s="1360"/>
      <c r="HT11" s="1360"/>
      <c r="HU11" s="1360"/>
      <c r="HV11" s="1360"/>
      <c r="HW11" s="1360"/>
      <c r="HX11" s="1360"/>
      <c r="HY11" s="1360"/>
      <c r="HZ11" s="1360"/>
      <c r="IA11" s="1360"/>
      <c r="IB11" s="1360"/>
      <c r="IC11" s="1360"/>
      <c r="ID11" s="1360"/>
      <c r="IE11" s="1360"/>
      <c r="IF11" s="1360"/>
      <c r="IG11" s="1360"/>
      <c r="IH11" s="1360"/>
      <c r="II11" s="1360"/>
      <c r="IJ11" s="1360"/>
      <c r="IK11" s="1360"/>
      <c r="IL11" s="1360"/>
      <c r="IM11" s="1360"/>
      <c r="IN11" s="1360"/>
      <c r="IO11" s="1360"/>
      <c r="IP11" s="1360"/>
      <c r="IQ11" s="1360"/>
      <c r="IR11" s="1360"/>
      <c r="IS11" s="1360"/>
      <c r="IT11" s="1360"/>
      <c r="IU11" s="1360"/>
      <c r="IV11" s="1360"/>
    </row>
    <row r="12" spans="1:256" ht="14.25">
      <c r="A12" s="1360"/>
      <c r="B12" s="1376" t="s">
        <v>270</v>
      </c>
      <c r="C12" s="1377">
        <v>192521</v>
      </c>
      <c r="D12" s="1377">
        <v>7450</v>
      </c>
      <c r="E12" s="1377">
        <v>68606</v>
      </c>
      <c r="F12" s="1377">
        <v>39945</v>
      </c>
      <c r="G12" s="1377" t="s">
        <v>233</v>
      </c>
      <c r="H12" s="1377">
        <v>39712</v>
      </c>
      <c r="I12" s="1377" t="s">
        <v>233</v>
      </c>
      <c r="J12" s="1381"/>
      <c r="K12" s="1382">
        <v>2120</v>
      </c>
      <c r="L12" s="1383"/>
      <c r="M12" s="1381" t="s">
        <v>233</v>
      </c>
      <c r="N12" s="1377">
        <v>1284</v>
      </c>
      <c r="O12" s="1377">
        <v>3664</v>
      </c>
      <c r="P12" s="1377">
        <v>23705</v>
      </c>
      <c r="Q12" s="1378" t="s">
        <v>233</v>
      </c>
      <c r="R12" s="1377">
        <v>6037</v>
      </c>
      <c r="S12" s="1379">
        <v>28652</v>
      </c>
      <c r="T12" s="1380">
        <v>75</v>
      </c>
      <c r="U12" s="1360"/>
      <c r="V12" s="1360"/>
      <c r="W12" s="1360"/>
      <c r="X12" s="1360"/>
      <c r="Y12" s="1360"/>
      <c r="Z12" s="1360"/>
      <c r="AA12" s="1360"/>
      <c r="AB12" s="1360"/>
      <c r="AC12" s="1360"/>
      <c r="AD12" s="1360"/>
      <c r="AE12" s="1360"/>
      <c r="AF12" s="1360"/>
      <c r="AG12" s="1360"/>
      <c r="AH12" s="1360"/>
      <c r="AI12" s="1360"/>
      <c r="AJ12" s="1360"/>
      <c r="AK12" s="1360"/>
      <c r="AL12" s="1360"/>
      <c r="AM12" s="1360"/>
      <c r="AN12" s="1360"/>
      <c r="AO12" s="1360"/>
      <c r="AP12" s="1360"/>
      <c r="AQ12" s="1360"/>
      <c r="AR12" s="1360"/>
      <c r="AS12" s="1360"/>
      <c r="AT12" s="1360"/>
      <c r="AU12" s="1360"/>
      <c r="AV12" s="1360"/>
      <c r="AW12" s="1360"/>
      <c r="AX12" s="1360"/>
      <c r="AY12" s="1360"/>
      <c r="AZ12" s="1360"/>
      <c r="BA12" s="1360"/>
      <c r="BB12" s="1360"/>
      <c r="BC12" s="1360"/>
      <c r="BD12" s="1360"/>
      <c r="BE12" s="1360"/>
      <c r="BF12" s="1360"/>
      <c r="BG12" s="1360"/>
      <c r="BH12" s="1360"/>
      <c r="BI12" s="1360"/>
      <c r="BJ12" s="1360"/>
      <c r="BK12" s="1360"/>
      <c r="BL12" s="1360"/>
      <c r="BM12" s="1360"/>
      <c r="BN12" s="1360"/>
      <c r="BO12" s="1360"/>
      <c r="BP12" s="1360"/>
      <c r="BQ12" s="1360"/>
      <c r="BR12" s="1360"/>
      <c r="BS12" s="1360"/>
      <c r="BT12" s="1360"/>
      <c r="BU12" s="1360"/>
      <c r="BV12" s="1360"/>
      <c r="BW12" s="1360"/>
      <c r="BX12" s="1360"/>
      <c r="BY12" s="1360"/>
      <c r="BZ12" s="1360"/>
      <c r="CA12" s="1360"/>
      <c r="CB12" s="1360"/>
      <c r="CC12" s="1360"/>
      <c r="CD12" s="1360"/>
      <c r="CE12" s="1360"/>
      <c r="CF12" s="1360"/>
      <c r="CG12" s="1360"/>
      <c r="CH12" s="1360"/>
      <c r="CI12" s="1360"/>
      <c r="CJ12" s="1360"/>
      <c r="CK12" s="1360"/>
      <c r="CL12" s="1360"/>
      <c r="CM12" s="1360"/>
      <c r="CN12" s="1360"/>
      <c r="CO12" s="1360"/>
      <c r="CP12" s="1360"/>
      <c r="CQ12" s="1360"/>
      <c r="CR12" s="1360"/>
      <c r="CS12" s="1360"/>
      <c r="CT12" s="1360"/>
      <c r="CU12" s="1360"/>
      <c r="CV12" s="1360"/>
      <c r="CW12" s="1360"/>
      <c r="CX12" s="1360"/>
      <c r="CY12" s="1360"/>
      <c r="CZ12" s="1360"/>
      <c r="DA12" s="1360"/>
      <c r="DB12" s="1360"/>
      <c r="DC12" s="1360"/>
      <c r="DD12" s="1360"/>
      <c r="DE12" s="1360"/>
      <c r="DF12" s="1360"/>
      <c r="DG12" s="1360"/>
      <c r="DH12" s="1360"/>
      <c r="DI12" s="1360"/>
      <c r="DJ12" s="1360"/>
      <c r="DK12" s="1360"/>
      <c r="DL12" s="1360"/>
      <c r="DM12" s="1360"/>
      <c r="DN12" s="1360"/>
      <c r="DO12" s="1360"/>
      <c r="DP12" s="1360"/>
      <c r="DQ12" s="1360"/>
      <c r="DR12" s="1360"/>
      <c r="DS12" s="1360"/>
      <c r="DT12" s="1360"/>
      <c r="DU12" s="1360"/>
      <c r="DV12" s="1360"/>
      <c r="DW12" s="1360"/>
      <c r="DX12" s="1360"/>
      <c r="DY12" s="1360"/>
      <c r="DZ12" s="1360"/>
      <c r="EA12" s="1360"/>
      <c r="EB12" s="1360"/>
      <c r="EC12" s="1360"/>
      <c r="ED12" s="1360"/>
      <c r="EE12" s="1360"/>
      <c r="EF12" s="1360"/>
      <c r="EG12" s="1360"/>
      <c r="EH12" s="1360"/>
      <c r="EI12" s="1360"/>
      <c r="EJ12" s="1360"/>
      <c r="EK12" s="1360"/>
      <c r="EL12" s="1360"/>
      <c r="EM12" s="1360"/>
      <c r="EN12" s="1360"/>
      <c r="EO12" s="1360"/>
      <c r="EP12" s="1360"/>
      <c r="EQ12" s="1360"/>
      <c r="ER12" s="1360"/>
      <c r="ES12" s="1360"/>
      <c r="ET12" s="1360"/>
      <c r="EU12" s="1360"/>
      <c r="EV12" s="1360"/>
      <c r="EW12" s="1360"/>
      <c r="EX12" s="1360"/>
      <c r="EY12" s="1360"/>
      <c r="EZ12" s="1360"/>
      <c r="FA12" s="1360"/>
      <c r="FB12" s="1360"/>
      <c r="FC12" s="1360"/>
      <c r="FD12" s="1360"/>
      <c r="FE12" s="1360"/>
      <c r="FF12" s="1360"/>
      <c r="FG12" s="1360"/>
      <c r="FH12" s="1360"/>
      <c r="FI12" s="1360"/>
      <c r="FJ12" s="1360"/>
      <c r="FK12" s="1360"/>
      <c r="FL12" s="1360"/>
      <c r="FM12" s="1360"/>
      <c r="FN12" s="1360"/>
      <c r="FO12" s="1360"/>
      <c r="FP12" s="1360"/>
      <c r="FQ12" s="1360"/>
      <c r="FR12" s="1360"/>
      <c r="FS12" s="1360"/>
      <c r="FT12" s="1360"/>
      <c r="FU12" s="1360"/>
      <c r="FV12" s="1360"/>
      <c r="FW12" s="1360"/>
      <c r="FX12" s="1360"/>
      <c r="FY12" s="1360"/>
      <c r="FZ12" s="1360"/>
      <c r="GA12" s="1360"/>
      <c r="GB12" s="1360"/>
      <c r="GC12" s="1360"/>
      <c r="GD12" s="1360"/>
      <c r="GE12" s="1360"/>
      <c r="GF12" s="1360"/>
      <c r="GG12" s="1360"/>
      <c r="GH12" s="1360"/>
      <c r="GI12" s="1360"/>
      <c r="GJ12" s="1360"/>
      <c r="GK12" s="1360"/>
      <c r="GL12" s="1360"/>
      <c r="GM12" s="1360"/>
      <c r="GN12" s="1360"/>
      <c r="GO12" s="1360"/>
      <c r="GP12" s="1360"/>
      <c r="GQ12" s="1360"/>
      <c r="GR12" s="1360"/>
      <c r="GS12" s="1360"/>
      <c r="GT12" s="1360"/>
      <c r="GU12" s="1360"/>
      <c r="GV12" s="1360"/>
      <c r="GW12" s="1360"/>
      <c r="GX12" s="1360"/>
      <c r="GY12" s="1360"/>
      <c r="GZ12" s="1360"/>
      <c r="HA12" s="1360"/>
      <c r="HB12" s="1360"/>
      <c r="HC12" s="1360"/>
      <c r="HD12" s="1360"/>
      <c r="HE12" s="1360"/>
      <c r="HF12" s="1360"/>
      <c r="HG12" s="1360"/>
      <c r="HH12" s="1360"/>
      <c r="HI12" s="1360"/>
      <c r="HJ12" s="1360"/>
      <c r="HK12" s="1360"/>
      <c r="HL12" s="1360"/>
      <c r="HM12" s="1360"/>
      <c r="HN12" s="1360"/>
      <c r="HO12" s="1360"/>
      <c r="HP12" s="1360"/>
      <c r="HQ12" s="1360"/>
      <c r="HR12" s="1360"/>
      <c r="HS12" s="1360"/>
      <c r="HT12" s="1360"/>
      <c r="HU12" s="1360"/>
      <c r="HV12" s="1360"/>
      <c r="HW12" s="1360"/>
      <c r="HX12" s="1360"/>
      <c r="HY12" s="1360"/>
      <c r="HZ12" s="1360"/>
      <c r="IA12" s="1360"/>
      <c r="IB12" s="1360"/>
      <c r="IC12" s="1360"/>
      <c r="ID12" s="1360"/>
      <c r="IE12" s="1360"/>
      <c r="IF12" s="1360"/>
      <c r="IG12" s="1360"/>
      <c r="IH12" s="1360"/>
      <c r="II12" s="1360"/>
      <c r="IJ12" s="1360"/>
      <c r="IK12" s="1360"/>
      <c r="IL12" s="1360"/>
      <c r="IM12" s="1360"/>
      <c r="IN12" s="1360"/>
      <c r="IO12" s="1360"/>
      <c r="IP12" s="1360"/>
      <c r="IQ12" s="1360"/>
      <c r="IR12" s="1360"/>
      <c r="IS12" s="1360"/>
      <c r="IT12" s="1360"/>
      <c r="IU12" s="1360"/>
      <c r="IV12" s="1360"/>
    </row>
    <row r="13" spans="1:256" ht="14.25">
      <c r="A13" s="1360"/>
      <c r="B13" s="1376" t="s">
        <v>275</v>
      </c>
      <c r="C13" s="1377">
        <v>236768</v>
      </c>
      <c r="D13" s="1377">
        <v>11028</v>
      </c>
      <c r="E13" s="1377">
        <v>84225</v>
      </c>
      <c r="F13" s="1377">
        <v>46850</v>
      </c>
      <c r="G13" s="1377" t="s">
        <v>233</v>
      </c>
      <c r="H13" s="1377">
        <v>47775</v>
      </c>
      <c r="I13" s="1377" t="s">
        <v>233</v>
      </c>
      <c r="J13" s="1381"/>
      <c r="K13" s="1382">
        <v>3366</v>
      </c>
      <c r="L13" s="1383"/>
      <c r="M13" s="1381" t="s">
        <v>233</v>
      </c>
      <c r="N13" s="1377">
        <v>1386</v>
      </c>
      <c r="O13" s="1377">
        <v>4283</v>
      </c>
      <c r="P13" s="1377">
        <v>28977</v>
      </c>
      <c r="Q13" s="1377">
        <v>5266</v>
      </c>
      <c r="R13" s="1377">
        <v>3612</v>
      </c>
      <c r="S13" s="1379">
        <v>34646</v>
      </c>
      <c r="T13" s="1380">
        <v>80</v>
      </c>
      <c r="U13" s="1360"/>
      <c r="V13" s="1360"/>
      <c r="W13" s="1360"/>
      <c r="X13" s="1360"/>
      <c r="Y13" s="1360"/>
      <c r="Z13" s="1360"/>
      <c r="AA13" s="1360"/>
      <c r="AB13" s="1360"/>
      <c r="AC13" s="1360"/>
      <c r="AD13" s="1360"/>
      <c r="AE13" s="1360"/>
      <c r="AF13" s="1360"/>
      <c r="AG13" s="1360"/>
      <c r="AH13" s="1360"/>
      <c r="AI13" s="1360"/>
      <c r="AJ13" s="1360"/>
      <c r="AK13" s="1360"/>
      <c r="AL13" s="1360"/>
      <c r="AM13" s="1360"/>
      <c r="AN13" s="1360"/>
      <c r="AO13" s="1360"/>
      <c r="AP13" s="1360"/>
      <c r="AQ13" s="1360"/>
      <c r="AR13" s="1360"/>
      <c r="AS13" s="1360"/>
      <c r="AT13" s="1360"/>
      <c r="AU13" s="1360"/>
      <c r="AV13" s="1360"/>
      <c r="AW13" s="1360"/>
      <c r="AX13" s="1360"/>
      <c r="AY13" s="1360"/>
      <c r="AZ13" s="1360"/>
      <c r="BA13" s="1360"/>
      <c r="BB13" s="1360"/>
      <c r="BC13" s="1360"/>
      <c r="BD13" s="1360"/>
      <c r="BE13" s="1360"/>
      <c r="BF13" s="1360"/>
      <c r="BG13" s="1360"/>
      <c r="BH13" s="1360"/>
      <c r="BI13" s="1360"/>
      <c r="BJ13" s="1360"/>
      <c r="BK13" s="1360"/>
      <c r="BL13" s="1360"/>
      <c r="BM13" s="1360"/>
      <c r="BN13" s="1360"/>
      <c r="BO13" s="1360"/>
      <c r="BP13" s="1360"/>
      <c r="BQ13" s="1360"/>
      <c r="BR13" s="1360"/>
      <c r="BS13" s="1360"/>
      <c r="BT13" s="1360"/>
      <c r="BU13" s="1360"/>
      <c r="BV13" s="1360"/>
      <c r="BW13" s="1360"/>
      <c r="BX13" s="1360"/>
      <c r="BY13" s="1360"/>
      <c r="BZ13" s="1360"/>
      <c r="CA13" s="1360"/>
      <c r="CB13" s="1360"/>
      <c r="CC13" s="1360"/>
      <c r="CD13" s="1360"/>
      <c r="CE13" s="1360"/>
      <c r="CF13" s="1360"/>
      <c r="CG13" s="1360"/>
      <c r="CH13" s="1360"/>
      <c r="CI13" s="1360"/>
      <c r="CJ13" s="1360"/>
      <c r="CK13" s="1360"/>
      <c r="CL13" s="1360"/>
      <c r="CM13" s="1360"/>
      <c r="CN13" s="1360"/>
      <c r="CO13" s="1360"/>
      <c r="CP13" s="1360"/>
      <c r="CQ13" s="1360"/>
      <c r="CR13" s="1360"/>
      <c r="CS13" s="1360"/>
      <c r="CT13" s="1360"/>
      <c r="CU13" s="1360"/>
      <c r="CV13" s="1360"/>
      <c r="CW13" s="1360"/>
      <c r="CX13" s="1360"/>
      <c r="CY13" s="1360"/>
      <c r="CZ13" s="1360"/>
      <c r="DA13" s="1360"/>
      <c r="DB13" s="1360"/>
      <c r="DC13" s="1360"/>
      <c r="DD13" s="1360"/>
      <c r="DE13" s="1360"/>
      <c r="DF13" s="1360"/>
      <c r="DG13" s="1360"/>
      <c r="DH13" s="1360"/>
      <c r="DI13" s="1360"/>
      <c r="DJ13" s="1360"/>
      <c r="DK13" s="1360"/>
      <c r="DL13" s="1360"/>
      <c r="DM13" s="1360"/>
      <c r="DN13" s="1360"/>
      <c r="DO13" s="1360"/>
      <c r="DP13" s="1360"/>
      <c r="DQ13" s="1360"/>
      <c r="DR13" s="1360"/>
      <c r="DS13" s="1360"/>
      <c r="DT13" s="1360"/>
      <c r="DU13" s="1360"/>
      <c r="DV13" s="1360"/>
      <c r="DW13" s="1360"/>
      <c r="DX13" s="1360"/>
      <c r="DY13" s="1360"/>
      <c r="DZ13" s="1360"/>
      <c r="EA13" s="1360"/>
      <c r="EB13" s="1360"/>
      <c r="EC13" s="1360"/>
      <c r="ED13" s="1360"/>
      <c r="EE13" s="1360"/>
      <c r="EF13" s="1360"/>
      <c r="EG13" s="1360"/>
      <c r="EH13" s="1360"/>
      <c r="EI13" s="1360"/>
      <c r="EJ13" s="1360"/>
      <c r="EK13" s="1360"/>
      <c r="EL13" s="1360"/>
      <c r="EM13" s="1360"/>
      <c r="EN13" s="1360"/>
      <c r="EO13" s="1360"/>
      <c r="EP13" s="1360"/>
      <c r="EQ13" s="1360"/>
      <c r="ER13" s="1360"/>
      <c r="ES13" s="1360"/>
      <c r="ET13" s="1360"/>
      <c r="EU13" s="1360"/>
      <c r="EV13" s="1360"/>
      <c r="EW13" s="1360"/>
      <c r="EX13" s="1360"/>
      <c r="EY13" s="1360"/>
      <c r="EZ13" s="1360"/>
      <c r="FA13" s="1360"/>
      <c r="FB13" s="1360"/>
      <c r="FC13" s="1360"/>
      <c r="FD13" s="1360"/>
      <c r="FE13" s="1360"/>
      <c r="FF13" s="1360"/>
      <c r="FG13" s="1360"/>
      <c r="FH13" s="1360"/>
      <c r="FI13" s="1360"/>
      <c r="FJ13" s="1360"/>
      <c r="FK13" s="1360"/>
      <c r="FL13" s="1360"/>
      <c r="FM13" s="1360"/>
      <c r="FN13" s="1360"/>
      <c r="FO13" s="1360"/>
      <c r="FP13" s="1360"/>
      <c r="FQ13" s="1360"/>
      <c r="FR13" s="1360"/>
      <c r="FS13" s="1360"/>
      <c r="FT13" s="1360"/>
      <c r="FU13" s="1360"/>
      <c r="FV13" s="1360"/>
      <c r="FW13" s="1360"/>
      <c r="FX13" s="1360"/>
      <c r="FY13" s="1360"/>
      <c r="FZ13" s="1360"/>
      <c r="GA13" s="1360"/>
      <c r="GB13" s="1360"/>
      <c r="GC13" s="1360"/>
      <c r="GD13" s="1360"/>
      <c r="GE13" s="1360"/>
      <c r="GF13" s="1360"/>
      <c r="GG13" s="1360"/>
      <c r="GH13" s="1360"/>
      <c r="GI13" s="1360"/>
      <c r="GJ13" s="1360"/>
      <c r="GK13" s="1360"/>
      <c r="GL13" s="1360"/>
      <c r="GM13" s="1360"/>
      <c r="GN13" s="1360"/>
      <c r="GO13" s="1360"/>
      <c r="GP13" s="1360"/>
      <c r="GQ13" s="1360"/>
      <c r="GR13" s="1360"/>
      <c r="GS13" s="1360"/>
      <c r="GT13" s="1360"/>
      <c r="GU13" s="1360"/>
      <c r="GV13" s="1360"/>
      <c r="GW13" s="1360"/>
      <c r="GX13" s="1360"/>
      <c r="GY13" s="1360"/>
      <c r="GZ13" s="1360"/>
      <c r="HA13" s="1360"/>
      <c r="HB13" s="1360"/>
      <c r="HC13" s="1360"/>
      <c r="HD13" s="1360"/>
      <c r="HE13" s="1360"/>
      <c r="HF13" s="1360"/>
      <c r="HG13" s="1360"/>
      <c r="HH13" s="1360"/>
      <c r="HI13" s="1360"/>
      <c r="HJ13" s="1360"/>
      <c r="HK13" s="1360"/>
      <c r="HL13" s="1360"/>
      <c r="HM13" s="1360"/>
      <c r="HN13" s="1360"/>
      <c r="HO13" s="1360"/>
      <c r="HP13" s="1360"/>
      <c r="HQ13" s="1360"/>
      <c r="HR13" s="1360"/>
      <c r="HS13" s="1360"/>
      <c r="HT13" s="1360"/>
      <c r="HU13" s="1360"/>
      <c r="HV13" s="1360"/>
      <c r="HW13" s="1360"/>
      <c r="HX13" s="1360"/>
      <c r="HY13" s="1360"/>
      <c r="HZ13" s="1360"/>
      <c r="IA13" s="1360"/>
      <c r="IB13" s="1360"/>
      <c r="IC13" s="1360"/>
      <c r="ID13" s="1360"/>
      <c r="IE13" s="1360"/>
      <c r="IF13" s="1360"/>
      <c r="IG13" s="1360"/>
      <c r="IH13" s="1360"/>
      <c r="II13" s="1360"/>
      <c r="IJ13" s="1360"/>
      <c r="IK13" s="1360"/>
      <c r="IL13" s="1360"/>
      <c r="IM13" s="1360"/>
      <c r="IN13" s="1360"/>
      <c r="IO13" s="1360"/>
      <c r="IP13" s="1360"/>
      <c r="IQ13" s="1360"/>
      <c r="IR13" s="1360"/>
      <c r="IS13" s="1360"/>
      <c r="IT13" s="1360"/>
      <c r="IU13" s="1360"/>
      <c r="IV13" s="1360"/>
    </row>
    <row r="14" spans="1:256" ht="14.25">
      <c r="A14" s="1360"/>
      <c r="B14" s="1376" t="s">
        <v>280</v>
      </c>
      <c r="C14" s="1377">
        <v>269301</v>
      </c>
      <c r="D14" s="1377">
        <v>11691</v>
      </c>
      <c r="E14" s="1377">
        <v>94862</v>
      </c>
      <c r="F14" s="1377">
        <v>54754</v>
      </c>
      <c r="G14" s="1377" t="s">
        <v>233</v>
      </c>
      <c r="H14" s="1377">
        <v>55732</v>
      </c>
      <c r="I14" s="1377" t="s">
        <v>233</v>
      </c>
      <c r="J14" s="1381"/>
      <c r="K14" s="1382">
        <v>4187</v>
      </c>
      <c r="L14" s="1383"/>
      <c r="M14" s="1381" t="s">
        <v>233</v>
      </c>
      <c r="N14" s="1377">
        <v>1492</v>
      </c>
      <c r="O14" s="1377">
        <v>5068</v>
      </c>
      <c r="P14" s="1377">
        <v>33426</v>
      </c>
      <c r="Q14" s="1377">
        <v>4879</v>
      </c>
      <c r="R14" s="1377">
        <v>3211</v>
      </c>
      <c r="S14" s="1379">
        <v>39986</v>
      </c>
      <c r="T14" s="1380">
        <v>85</v>
      </c>
      <c r="U14" s="1360"/>
      <c r="V14" s="1360"/>
      <c r="W14" s="1360"/>
      <c r="X14" s="1360"/>
      <c r="Y14" s="1360"/>
      <c r="Z14" s="1360"/>
      <c r="AA14" s="1360"/>
      <c r="AB14" s="1360"/>
      <c r="AC14" s="1360"/>
      <c r="AD14" s="1360"/>
      <c r="AE14" s="1360"/>
      <c r="AF14" s="1360"/>
      <c r="AG14" s="1360"/>
      <c r="AH14" s="1360"/>
      <c r="AI14" s="1360"/>
      <c r="AJ14" s="1360"/>
      <c r="AK14" s="1360"/>
      <c r="AL14" s="1360"/>
      <c r="AM14" s="1360"/>
      <c r="AN14" s="1360"/>
      <c r="AO14" s="1360"/>
      <c r="AP14" s="1360"/>
      <c r="AQ14" s="1360"/>
      <c r="AR14" s="1360"/>
      <c r="AS14" s="1360"/>
      <c r="AT14" s="1360"/>
      <c r="AU14" s="1360"/>
      <c r="AV14" s="1360"/>
      <c r="AW14" s="1360"/>
      <c r="AX14" s="1360"/>
      <c r="AY14" s="1360"/>
      <c r="AZ14" s="1360"/>
      <c r="BA14" s="1360"/>
      <c r="BB14" s="1360"/>
      <c r="BC14" s="1360"/>
      <c r="BD14" s="1360"/>
      <c r="BE14" s="1360"/>
      <c r="BF14" s="1360"/>
      <c r="BG14" s="1360"/>
      <c r="BH14" s="1360"/>
      <c r="BI14" s="1360"/>
      <c r="BJ14" s="1360"/>
      <c r="BK14" s="1360"/>
      <c r="BL14" s="1360"/>
      <c r="BM14" s="1360"/>
      <c r="BN14" s="1360"/>
      <c r="BO14" s="1360"/>
      <c r="BP14" s="1360"/>
      <c r="BQ14" s="1360"/>
      <c r="BR14" s="1360"/>
      <c r="BS14" s="1360"/>
      <c r="BT14" s="1360"/>
      <c r="BU14" s="1360"/>
      <c r="BV14" s="1360"/>
      <c r="BW14" s="1360"/>
      <c r="BX14" s="1360"/>
      <c r="BY14" s="1360"/>
      <c r="BZ14" s="1360"/>
      <c r="CA14" s="1360"/>
      <c r="CB14" s="1360"/>
      <c r="CC14" s="1360"/>
      <c r="CD14" s="1360"/>
      <c r="CE14" s="1360"/>
      <c r="CF14" s="1360"/>
      <c r="CG14" s="1360"/>
      <c r="CH14" s="1360"/>
      <c r="CI14" s="1360"/>
      <c r="CJ14" s="1360"/>
      <c r="CK14" s="1360"/>
      <c r="CL14" s="1360"/>
      <c r="CM14" s="1360"/>
      <c r="CN14" s="1360"/>
      <c r="CO14" s="1360"/>
      <c r="CP14" s="1360"/>
      <c r="CQ14" s="1360"/>
      <c r="CR14" s="1360"/>
      <c r="CS14" s="1360"/>
      <c r="CT14" s="1360"/>
      <c r="CU14" s="1360"/>
      <c r="CV14" s="1360"/>
      <c r="CW14" s="1360"/>
      <c r="CX14" s="1360"/>
      <c r="CY14" s="1360"/>
      <c r="CZ14" s="1360"/>
      <c r="DA14" s="1360"/>
      <c r="DB14" s="1360"/>
      <c r="DC14" s="1360"/>
      <c r="DD14" s="1360"/>
      <c r="DE14" s="1360"/>
      <c r="DF14" s="1360"/>
      <c r="DG14" s="1360"/>
      <c r="DH14" s="1360"/>
      <c r="DI14" s="1360"/>
      <c r="DJ14" s="1360"/>
      <c r="DK14" s="1360"/>
      <c r="DL14" s="1360"/>
      <c r="DM14" s="1360"/>
      <c r="DN14" s="1360"/>
      <c r="DO14" s="1360"/>
      <c r="DP14" s="1360"/>
      <c r="DQ14" s="1360"/>
      <c r="DR14" s="1360"/>
      <c r="DS14" s="1360"/>
      <c r="DT14" s="1360"/>
      <c r="DU14" s="1360"/>
      <c r="DV14" s="1360"/>
      <c r="DW14" s="1360"/>
      <c r="DX14" s="1360"/>
      <c r="DY14" s="1360"/>
      <c r="DZ14" s="1360"/>
      <c r="EA14" s="1360"/>
      <c r="EB14" s="1360"/>
      <c r="EC14" s="1360"/>
      <c r="ED14" s="1360"/>
      <c r="EE14" s="1360"/>
      <c r="EF14" s="1360"/>
      <c r="EG14" s="1360"/>
      <c r="EH14" s="1360"/>
      <c r="EI14" s="1360"/>
      <c r="EJ14" s="1360"/>
      <c r="EK14" s="1360"/>
      <c r="EL14" s="1360"/>
      <c r="EM14" s="1360"/>
      <c r="EN14" s="1360"/>
      <c r="EO14" s="1360"/>
      <c r="EP14" s="1360"/>
      <c r="EQ14" s="1360"/>
      <c r="ER14" s="1360"/>
      <c r="ES14" s="1360"/>
      <c r="ET14" s="1360"/>
      <c r="EU14" s="1360"/>
      <c r="EV14" s="1360"/>
      <c r="EW14" s="1360"/>
      <c r="EX14" s="1360"/>
      <c r="EY14" s="1360"/>
      <c r="EZ14" s="1360"/>
      <c r="FA14" s="1360"/>
      <c r="FB14" s="1360"/>
      <c r="FC14" s="1360"/>
      <c r="FD14" s="1360"/>
      <c r="FE14" s="1360"/>
      <c r="FF14" s="1360"/>
      <c r="FG14" s="1360"/>
      <c r="FH14" s="1360"/>
      <c r="FI14" s="1360"/>
      <c r="FJ14" s="1360"/>
      <c r="FK14" s="1360"/>
      <c r="FL14" s="1360"/>
      <c r="FM14" s="1360"/>
      <c r="FN14" s="1360"/>
      <c r="FO14" s="1360"/>
      <c r="FP14" s="1360"/>
      <c r="FQ14" s="1360"/>
      <c r="FR14" s="1360"/>
      <c r="FS14" s="1360"/>
      <c r="FT14" s="1360"/>
      <c r="FU14" s="1360"/>
      <c r="FV14" s="1360"/>
      <c r="FW14" s="1360"/>
      <c r="FX14" s="1360"/>
      <c r="FY14" s="1360"/>
      <c r="FZ14" s="1360"/>
      <c r="GA14" s="1360"/>
      <c r="GB14" s="1360"/>
      <c r="GC14" s="1360"/>
      <c r="GD14" s="1360"/>
      <c r="GE14" s="1360"/>
      <c r="GF14" s="1360"/>
      <c r="GG14" s="1360"/>
      <c r="GH14" s="1360"/>
      <c r="GI14" s="1360"/>
      <c r="GJ14" s="1360"/>
      <c r="GK14" s="1360"/>
      <c r="GL14" s="1360"/>
      <c r="GM14" s="1360"/>
      <c r="GN14" s="1360"/>
      <c r="GO14" s="1360"/>
      <c r="GP14" s="1360"/>
      <c r="GQ14" s="1360"/>
      <c r="GR14" s="1360"/>
      <c r="GS14" s="1360"/>
      <c r="GT14" s="1360"/>
      <c r="GU14" s="1360"/>
      <c r="GV14" s="1360"/>
      <c r="GW14" s="1360"/>
      <c r="GX14" s="1360"/>
      <c r="GY14" s="1360"/>
      <c r="GZ14" s="1360"/>
      <c r="HA14" s="1360"/>
      <c r="HB14" s="1360"/>
      <c r="HC14" s="1360"/>
      <c r="HD14" s="1360"/>
      <c r="HE14" s="1360"/>
      <c r="HF14" s="1360"/>
      <c r="HG14" s="1360"/>
      <c r="HH14" s="1360"/>
      <c r="HI14" s="1360"/>
      <c r="HJ14" s="1360"/>
      <c r="HK14" s="1360"/>
      <c r="HL14" s="1360"/>
      <c r="HM14" s="1360"/>
      <c r="HN14" s="1360"/>
      <c r="HO14" s="1360"/>
      <c r="HP14" s="1360"/>
      <c r="HQ14" s="1360"/>
      <c r="HR14" s="1360"/>
      <c r="HS14" s="1360"/>
      <c r="HT14" s="1360"/>
      <c r="HU14" s="1360"/>
      <c r="HV14" s="1360"/>
      <c r="HW14" s="1360"/>
      <c r="HX14" s="1360"/>
      <c r="HY14" s="1360"/>
      <c r="HZ14" s="1360"/>
      <c r="IA14" s="1360"/>
      <c r="IB14" s="1360"/>
      <c r="IC14" s="1360"/>
      <c r="ID14" s="1360"/>
      <c r="IE14" s="1360"/>
      <c r="IF14" s="1360"/>
      <c r="IG14" s="1360"/>
      <c r="IH14" s="1360"/>
      <c r="II14" s="1360"/>
      <c r="IJ14" s="1360"/>
      <c r="IK14" s="1360"/>
      <c r="IL14" s="1360"/>
      <c r="IM14" s="1360"/>
      <c r="IN14" s="1360"/>
      <c r="IO14" s="1360"/>
      <c r="IP14" s="1360"/>
      <c r="IQ14" s="1360"/>
      <c r="IR14" s="1360"/>
      <c r="IS14" s="1360"/>
      <c r="IT14" s="1360"/>
      <c r="IU14" s="1360"/>
      <c r="IV14" s="1360"/>
    </row>
    <row r="15" spans="1:256" ht="14.25">
      <c r="A15" s="1360"/>
      <c r="B15" s="1384" t="s">
        <v>871</v>
      </c>
      <c r="C15" s="1377">
        <v>291301</v>
      </c>
      <c r="D15" s="1377">
        <v>12037</v>
      </c>
      <c r="E15" s="1377">
        <v>99100</v>
      </c>
      <c r="F15" s="1377">
        <v>59296</v>
      </c>
      <c r="G15" s="1377" t="s">
        <v>233</v>
      </c>
      <c r="H15" s="1377">
        <v>59736</v>
      </c>
      <c r="I15" s="1377" t="s">
        <v>233</v>
      </c>
      <c r="J15" s="1381"/>
      <c r="K15" s="1382">
        <v>4659</v>
      </c>
      <c r="L15" s="1385"/>
      <c r="M15" s="1381" t="s">
        <v>233</v>
      </c>
      <c r="N15" s="1377">
        <v>1587</v>
      </c>
      <c r="O15" s="1377">
        <v>6228</v>
      </c>
      <c r="P15" s="1377">
        <v>38728</v>
      </c>
      <c r="Q15" s="1377">
        <v>7009</v>
      </c>
      <c r="R15" s="1377">
        <v>2922</v>
      </c>
      <c r="S15" s="1379">
        <v>46543</v>
      </c>
      <c r="T15" s="1380">
        <v>90</v>
      </c>
      <c r="U15" s="1360"/>
      <c r="V15" s="1360"/>
      <c r="W15" s="1360"/>
      <c r="X15" s="1360"/>
      <c r="Y15" s="1360"/>
      <c r="Z15" s="1360"/>
      <c r="AA15" s="1360"/>
      <c r="AB15" s="1360"/>
      <c r="AC15" s="1360"/>
      <c r="AD15" s="1360"/>
      <c r="AE15" s="1360"/>
      <c r="AF15" s="1360"/>
      <c r="AG15" s="1360"/>
      <c r="AH15" s="1360"/>
      <c r="AI15" s="1360"/>
      <c r="AJ15" s="1360"/>
      <c r="AK15" s="1360"/>
      <c r="AL15" s="1360"/>
      <c r="AM15" s="1360"/>
      <c r="AN15" s="1360"/>
      <c r="AO15" s="1360"/>
      <c r="AP15" s="1360"/>
      <c r="AQ15" s="1360"/>
      <c r="AR15" s="1360"/>
      <c r="AS15" s="1360"/>
      <c r="AT15" s="1360"/>
      <c r="AU15" s="1360"/>
      <c r="AV15" s="1360"/>
      <c r="AW15" s="1360"/>
      <c r="AX15" s="1360"/>
      <c r="AY15" s="1360"/>
      <c r="AZ15" s="1360"/>
      <c r="BA15" s="1360"/>
      <c r="BB15" s="1360"/>
      <c r="BC15" s="1360"/>
      <c r="BD15" s="1360"/>
      <c r="BE15" s="1360"/>
      <c r="BF15" s="1360"/>
      <c r="BG15" s="1360"/>
      <c r="BH15" s="1360"/>
      <c r="BI15" s="1360"/>
      <c r="BJ15" s="1360"/>
      <c r="BK15" s="1360"/>
      <c r="BL15" s="1360"/>
      <c r="BM15" s="1360"/>
      <c r="BN15" s="1360"/>
      <c r="BO15" s="1360"/>
      <c r="BP15" s="1360"/>
      <c r="BQ15" s="1360"/>
      <c r="BR15" s="1360"/>
      <c r="BS15" s="1360"/>
      <c r="BT15" s="1360"/>
      <c r="BU15" s="1360"/>
      <c r="BV15" s="1360"/>
      <c r="BW15" s="1360"/>
      <c r="BX15" s="1360"/>
      <c r="BY15" s="1360"/>
      <c r="BZ15" s="1360"/>
      <c r="CA15" s="1360"/>
      <c r="CB15" s="1360"/>
      <c r="CC15" s="1360"/>
      <c r="CD15" s="1360"/>
      <c r="CE15" s="1360"/>
      <c r="CF15" s="1360"/>
      <c r="CG15" s="1360"/>
      <c r="CH15" s="1360"/>
      <c r="CI15" s="1360"/>
      <c r="CJ15" s="1360"/>
      <c r="CK15" s="1360"/>
      <c r="CL15" s="1360"/>
      <c r="CM15" s="1360"/>
      <c r="CN15" s="1360"/>
      <c r="CO15" s="1360"/>
      <c r="CP15" s="1360"/>
      <c r="CQ15" s="1360"/>
      <c r="CR15" s="1360"/>
      <c r="CS15" s="1360"/>
      <c r="CT15" s="1360"/>
      <c r="CU15" s="1360"/>
      <c r="CV15" s="1360"/>
      <c r="CW15" s="1360"/>
      <c r="CX15" s="1360"/>
      <c r="CY15" s="1360"/>
      <c r="CZ15" s="1360"/>
      <c r="DA15" s="1360"/>
      <c r="DB15" s="1360"/>
      <c r="DC15" s="1360"/>
      <c r="DD15" s="1360"/>
      <c r="DE15" s="1360"/>
      <c r="DF15" s="1360"/>
      <c r="DG15" s="1360"/>
      <c r="DH15" s="1360"/>
      <c r="DI15" s="1360"/>
      <c r="DJ15" s="1360"/>
      <c r="DK15" s="1360"/>
      <c r="DL15" s="1360"/>
      <c r="DM15" s="1360"/>
      <c r="DN15" s="1360"/>
      <c r="DO15" s="1360"/>
      <c r="DP15" s="1360"/>
      <c r="DQ15" s="1360"/>
      <c r="DR15" s="1360"/>
      <c r="DS15" s="1360"/>
      <c r="DT15" s="1360"/>
      <c r="DU15" s="1360"/>
      <c r="DV15" s="1360"/>
      <c r="DW15" s="1360"/>
      <c r="DX15" s="1360"/>
      <c r="DY15" s="1360"/>
      <c r="DZ15" s="1360"/>
      <c r="EA15" s="1360"/>
      <c r="EB15" s="1360"/>
      <c r="EC15" s="1360"/>
      <c r="ED15" s="1360"/>
      <c r="EE15" s="1360"/>
      <c r="EF15" s="1360"/>
      <c r="EG15" s="1360"/>
      <c r="EH15" s="1360"/>
      <c r="EI15" s="1360"/>
      <c r="EJ15" s="1360"/>
      <c r="EK15" s="1360"/>
      <c r="EL15" s="1360"/>
      <c r="EM15" s="1360"/>
      <c r="EN15" s="1360"/>
      <c r="EO15" s="1360"/>
      <c r="EP15" s="1360"/>
      <c r="EQ15" s="1360"/>
      <c r="ER15" s="1360"/>
      <c r="ES15" s="1360"/>
      <c r="ET15" s="1360"/>
      <c r="EU15" s="1360"/>
      <c r="EV15" s="1360"/>
      <c r="EW15" s="1360"/>
      <c r="EX15" s="1360"/>
      <c r="EY15" s="1360"/>
      <c r="EZ15" s="1360"/>
      <c r="FA15" s="1360"/>
      <c r="FB15" s="1360"/>
      <c r="FC15" s="1360"/>
      <c r="FD15" s="1360"/>
      <c r="FE15" s="1360"/>
      <c r="FF15" s="1360"/>
      <c r="FG15" s="1360"/>
      <c r="FH15" s="1360"/>
      <c r="FI15" s="1360"/>
      <c r="FJ15" s="1360"/>
      <c r="FK15" s="1360"/>
      <c r="FL15" s="1360"/>
      <c r="FM15" s="1360"/>
      <c r="FN15" s="1360"/>
      <c r="FO15" s="1360"/>
      <c r="FP15" s="1360"/>
      <c r="FQ15" s="1360"/>
      <c r="FR15" s="1360"/>
      <c r="FS15" s="1360"/>
      <c r="FT15" s="1360"/>
      <c r="FU15" s="1360"/>
      <c r="FV15" s="1360"/>
      <c r="FW15" s="1360"/>
      <c r="FX15" s="1360"/>
      <c r="FY15" s="1360"/>
      <c r="FZ15" s="1360"/>
      <c r="GA15" s="1360"/>
      <c r="GB15" s="1360"/>
      <c r="GC15" s="1360"/>
      <c r="GD15" s="1360"/>
      <c r="GE15" s="1360"/>
      <c r="GF15" s="1360"/>
      <c r="GG15" s="1360"/>
      <c r="GH15" s="1360"/>
      <c r="GI15" s="1360"/>
      <c r="GJ15" s="1360"/>
      <c r="GK15" s="1360"/>
      <c r="GL15" s="1360"/>
      <c r="GM15" s="1360"/>
      <c r="GN15" s="1360"/>
      <c r="GO15" s="1360"/>
      <c r="GP15" s="1360"/>
      <c r="GQ15" s="1360"/>
      <c r="GR15" s="1360"/>
      <c r="GS15" s="1360"/>
      <c r="GT15" s="1360"/>
      <c r="GU15" s="1360"/>
      <c r="GV15" s="1360"/>
      <c r="GW15" s="1360"/>
      <c r="GX15" s="1360"/>
      <c r="GY15" s="1360"/>
      <c r="GZ15" s="1360"/>
      <c r="HA15" s="1360"/>
      <c r="HB15" s="1360"/>
      <c r="HC15" s="1360"/>
      <c r="HD15" s="1360"/>
      <c r="HE15" s="1360"/>
      <c r="HF15" s="1360"/>
      <c r="HG15" s="1360"/>
      <c r="HH15" s="1360"/>
      <c r="HI15" s="1360"/>
      <c r="HJ15" s="1360"/>
      <c r="HK15" s="1360"/>
      <c r="HL15" s="1360"/>
      <c r="HM15" s="1360"/>
      <c r="HN15" s="1360"/>
      <c r="HO15" s="1360"/>
      <c r="HP15" s="1360"/>
      <c r="HQ15" s="1360"/>
      <c r="HR15" s="1360"/>
      <c r="HS15" s="1360"/>
      <c r="HT15" s="1360"/>
      <c r="HU15" s="1360"/>
      <c r="HV15" s="1360"/>
      <c r="HW15" s="1360"/>
      <c r="HX15" s="1360"/>
      <c r="HY15" s="1360"/>
      <c r="HZ15" s="1360"/>
      <c r="IA15" s="1360"/>
      <c r="IB15" s="1360"/>
      <c r="IC15" s="1360"/>
      <c r="ID15" s="1360"/>
      <c r="IE15" s="1360"/>
      <c r="IF15" s="1360"/>
      <c r="IG15" s="1360"/>
      <c r="IH15" s="1360"/>
      <c r="II15" s="1360"/>
      <c r="IJ15" s="1360"/>
      <c r="IK15" s="1360"/>
      <c r="IL15" s="1360"/>
      <c r="IM15" s="1360"/>
      <c r="IN15" s="1360"/>
      <c r="IO15" s="1360"/>
      <c r="IP15" s="1360"/>
      <c r="IQ15" s="1360"/>
      <c r="IR15" s="1360"/>
      <c r="IS15" s="1360"/>
      <c r="IT15" s="1360"/>
      <c r="IU15" s="1360"/>
      <c r="IV15" s="1360"/>
    </row>
    <row r="16" spans="1:256" ht="14.25">
      <c r="A16" s="1360"/>
      <c r="B16" s="1376" t="s">
        <v>357</v>
      </c>
      <c r="C16" s="1377">
        <v>308467.8</v>
      </c>
      <c r="D16" s="1377">
        <v>12593.674999999999</v>
      </c>
      <c r="E16" s="1377">
        <v>102388.929</v>
      </c>
      <c r="F16" s="1377">
        <v>61691.648000000001</v>
      </c>
      <c r="G16" s="1377" t="s">
        <v>233</v>
      </c>
      <c r="H16" s="1377">
        <v>62068.040999999997</v>
      </c>
      <c r="I16" s="1377" t="s">
        <v>233</v>
      </c>
      <c r="J16" s="1381"/>
      <c r="K16" s="1382">
        <v>5097.2650000000003</v>
      </c>
      <c r="L16" s="1383"/>
      <c r="M16" s="1381" t="s">
        <v>233</v>
      </c>
      <c r="N16" s="1377">
        <v>1681.7449999999999</v>
      </c>
      <c r="O16" s="1377">
        <v>6588.09</v>
      </c>
      <c r="P16" s="1377">
        <v>44678.406999999999</v>
      </c>
      <c r="Q16" s="1377">
        <v>8331</v>
      </c>
      <c r="R16" s="1377">
        <v>3349</v>
      </c>
      <c r="S16" s="1379">
        <v>52948.241999999998</v>
      </c>
      <c r="T16" s="1380">
        <v>95</v>
      </c>
      <c r="U16" s="1360"/>
      <c r="V16" s="1360"/>
      <c r="W16" s="1360"/>
      <c r="X16" s="1360"/>
      <c r="Y16" s="1360"/>
      <c r="Z16" s="1360"/>
      <c r="AA16" s="1360"/>
      <c r="AB16" s="1360"/>
      <c r="AC16" s="1360"/>
      <c r="AD16" s="1360"/>
      <c r="AE16" s="1360"/>
      <c r="AF16" s="1360"/>
      <c r="AG16" s="1360"/>
      <c r="AH16" s="1360"/>
      <c r="AI16" s="1360"/>
      <c r="AJ16" s="1360"/>
      <c r="AK16" s="1360"/>
      <c r="AL16" s="1360"/>
      <c r="AM16" s="1360"/>
      <c r="AN16" s="1360"/>
      <c r="AO16" s="1360"/>
      <c r="AP16" s="1360"/>
      <c r="AQ16" s="1360"/>
      <c r="AR16" s="1360"/>
      <c r="AS16" s="1360"/>
      <c r="AT16" s="1360"/>
      <c r="AU16" s="1360"/>
      <c r="AV16" s="1360"/>
      <c r="AW16" s="1360"/>
      <c r="AX16" s="1360"/>
      <c r="AY16" s="1360"/>
      <c r="AZ16" s="1360"/>
      <c r="BA16" s="1360"/>
      <c r="BB16" s="1360"/>
      <c r="BC16" s="1360"/>
      <c r="BD16" s="1360"/>
      <c r="BE16" s="1360"/>
      <c r="BF16" s="1360"/>
      <c r="BG16" s="1360"/>
      <c r="BH16" s="1360"/>
      <c r="BI16" s="1360"/>
      <c r="BJ16" s="1360"/>
      <c r="BK16" s="1360"/>
      <c r="BL16" s="1360"/>
      <c r="BM16" s="1360"/>
      <c r="BN16" s="1360"/>
      <c r="BO16" s="1360"/>
      <c r="BP16" s="1360"/>
      <c r="BQ16" s="1360"/>
      <c r="BR16" s="1360"/>
      <c r="BS16" s="1360"/>
      <c r="BT16" s="1360"/>
      <c r="BU16" s="1360"/>
      <c r="BV16" s="1360"/>
      <c r="BW16" s="1360"/>
      <c r="BX16" s="1360"/>
      <c r="BY16" s="1360"/>
      <c r="BZ16" s="1360"/>
      <c r="CA16" s="1360"/>
      <c r="CB16" s="1360"/>
      <c r="CC16" s="1360"/>
      <c r="CD16" s="1360"/>
      <c r="CE16" s="1360"/>
      <c r="CF16" s="1360"/>
      <c r="CG16" s="1360"/>
      <c r="CH16" s="1360"/>
      <c r="CI16" s="1360"/>
      <c r="CJ16" s="1360"/>
      <c r="CK16" s="1360"/>
      <c r="CL16" s="1360"/>
      <c r="CM16" s="1360"/>
      <c r="CN16" s="1360"/>
      <c r="CO16" s="1360"/>
      <c r="CP16" s="1360"/>
      <c r="CQ16" s="1360"/>
      <c r="CR16" s="1360"/>
      <c r="CS16" s="1360"/>
      <c r="CT16" s="1360"/>
      <c r="CU16" s="1360"/>
      <c r="CV16" s="1360"/>
      <c r="CW16" s="1360"/>
      <c r="CX16" s="1360"/>
      <c r="CY16" s="1360"/>
      <c r="CZ16" s="1360"/>
      <c r="DA16" s="1360"/>
      <c r="DB16" s="1360"/>
      <c r="DC16" s="1360"/>
      <c r="DD16" s="1360"/>
      <c r="DE16" s="1360"/>
      <c r="DF16" s="1360"/>
      <c r="DG16" s="1360"/>
      <c r="DH16" s="1360"/>
      <c r="DI16" s="1360"/>
      <c r="DJ16" s="1360"/>
      <c r="DK16" s="1360"/>
      <c r="DL16" s="1360"/>
      <c r="DM16" s="1360"/>
      <c r="DN16" s="1360"/>
      <c r="DO16" s="1360"/>
      <c r="DP16" s="1360"/>
      <c r="DQ16" s="1360"/>
      <c r="DR16" s="1360"/>
      <c r="DS16" s="1360"/>
      <c r="DT16" s="1360"/>
      <c r="DU16" s="1360"/>
      <c r="DV16" s="1360"/>
      <c r="DW16" s="1360"/>
      <c r="DX16" s="1360"/>
      <c r="DY16" s="1360"/>
      <c r="DZ16" s="1360"/>
      <c r="EA16" s="1360"/>
      <c r="EB16" s="1360"/>
      <c r="EC16" s="1360"/>
      <c r="ED16" s="1360"/>
      <c r="EE16" s="1360"/>
      <c r="EF16" s="1360"/>
      <c r="EG16" s="1360"/>
      <c r="EH16" s="1360"/>
      <c r="EI16" s="1360"/>
      <c r="EJ16" s="1360"/>
      <c r="EK16" s="1360"/>
      <c r="EL16" s="1360"/>
      <c r="EM16" s="1360"/>
      <c r="EN16" s="1360"/>
      <c r="EO16" s="1360"/>
      <c r="EP16" s="1360"/>
      <c r="EQ16" s="1360"/>
      <c r="ER16" s="1360"/>
      <c r="ES16" s="1360"/>
      <c r="ET16" s="1360"/>
      <c r="EU16" s="1360"/>
      <c r="EV16" s="1360"/>
      <c r="EW16" s="1360"/>
      <c r="EX16" s="1360"/>
      <c r="EY16" s="1360"/>
      <c r="EZ16" s="1360"/>
      <c r="FA16" s="1360"/>
      <c r="FB16" s="1360"/>
      <c r="FC16" s="1360"/>
      <c r="FD16" s="1360"/>
      <c r="FE16" s="1360"/>
      <c r="FF16" s="1360"/>
      <c r="FG16" s="1360"/>
      <c r="FH16" s="1360"/>
      <c r="FI16" s="1360"/>
      <c r="FJ16" s="1360"/>
      <c r="FK16" s="1360"/>
      <c r="FL16" s="1360"/>
      <c r="FM16" s="1360"/>
      <c r="FN16" s="1360"/>
      <c r="FO16" s="1360"/>
      <c r="FP16" s="1360"/>
      <c r="FQ16" s="1360"/>
      <c r="FR16" s="1360"/>
      <c r="FS16" s="1360"/>
      <c r="FT16" s="1360"/>
      <c r="FU16" s="1360"/>
      <c r="FV16" s="1360"/>
      <c r="FW16" s="1360"/>
      <c r="FX16" s="1360"/>
      <c r="FY16" s="1360"/>
      <c r="FZ16" s="1360"/>
      <c r="GA16" s="1360"/>
      <c r="GB16" s="1360"/>
      <c r="GC16" s="1360"/>
      <c r="GD16" s="1360"/>
      <c r="GE16" s="1360"/>
      <c r="GF16" s="1360"/>
      <c r="GG16" s="1360"/>
      <c r="GH16" s="1360"/>
      <c r="GI16" s="1360"/>
      <c r="GJ16" s="1360"/>
      <c r="GK16" s="1360"/>
      <c r="GL16" s="1360"/>
      <c r="GM16" s="1360"/>
      <c r="GN16" s="1360"/>
      <c r="GO16" s="1360"/>
      <c r="GP16" s="1360"/>
      <c r="GQ16" s="1360"/>
      <c r="GR16" s="1360"/>
      <c r="GS16" s="1360"/>
      <c r="GT16" s="1360"/>
      <c r="GU16" s="1360"/>
      <c r="GV16" s="1360"/>
      <c r="GW16" s="1360"/>
      <c r="GX16" s="1360"/>
      <c r="GY16" s="1360"/>
      <c r="GZ16" s="1360"/>
      <c r="HA16" s="1360"/>
      <c r="HB16" s="1360"/>
      <c r="HC16" s="1360"/>
      <c r="HD16" s="1360"/>
      <c r="HE16" s="1360"/>
      <c r="HF16" s="1360"/>
      <c r="HG16" s="1360"/>
      <c r="HH16" s="1360"/>
      <c r="HI16" s="1360"/>
      <c r="HJ16" s="1360"/>
      <c r="HK16" s="1360"/>
      <c r="HL16" s="1360"/>
      <c r="HM16" s="1360"/>
      <c r="HN16" s="1360"/>
      <c r="HO16" s="1360"/>
      <c r="HP16" s="1360"/>
      <c r="HQ16" s="1360"/>
      <c r="HR16" s="1360"/>
      <c r="HS16" s="1360"/>
      <c r="HT16" s="1360"/>
      <c r="HU16" s="1360"/>
      <c r="HV16" s="1360"/>
      <c r="HW16" s="1360"/>
      <c r="HX16" s="1360"/>
      <c r="HY16" s="1360"/>
      <c r="HZ16" s="1360"/>
      <c r="IA16" s="1360"/>
      <c r="IB16" s="1360"/>
      <c r="IC16" s="1360"/>
      <c r="ID16" s="1360"/>
      <c r="IE16" s="1360"/>
      <c r="IF16" s="1360"/>
      <c r="IG16" s="1360"/>
      <c r="IH16" s="1360"/>
      <c r="II16" s="1360"/>
      <c r="IJ16" s="1360"/>
      <c r="IK16" s="1360"/>
      <c r="IL16" s="1360"/>
      <c r="IM16" s="1360"/>
      <c r="IN16" s="1360"/>
      <c r="IO16" s="1360"/>
      <c r="IP16" s="1360"/>
      <c r="IQ16" s="1360"/>
      <c r="IR16" s="1360"/>
      <c r="IS16" s="1360"/>
      <c r="IT16" s="1360"/>
      <c r="IU16" s="1360"/>
      <c r="IV16" s="1360"/>
    </row>
    <row r="17" spans="1:256" ht="14.25">
      <c r="A17" s="1360"/>
      <c r="B17" s="1376" t="s">
        <v>371</v>
      </c>
      <c r="C17" s="1377">
        <v>331767.42800000001</v>
      </c>
      <c r="D17" s="1377">
        <v>12694.428</v>
      </c>
      <c r="E17" s="1377">
        <v>104175.394</v>
      </c>
      <c r="F17" s="1377">
        <v>63598.459000000003</v>
      </c>
      <c r="G17" s="1377" t="s">
        <v>233</v>
      </c>
      <c r="H17" s="1377">
        <v>64844.87</v>
      </c>
      <c r="I17" s="1377">
        <v>79.531000000000006</v>
      </c>
      <c r="J17" s="1381"/>
      <c r="K17" s="1382">
        <v>5922</v>
      </c>
      <c r="L17" s="1386"/>
      <c r="M17" s="1377" t="s">
        <v>233</v>
      </c>
      <c r="N17" s="1377">
        <v>1871</v>
      </c>
      <c r="O17" s="1377">
        <v>4677</v>
      </c>
      <c r="P17" s="1377">
        <v>61319</v>
      </c>
      <c r="Q17" s="1377">
        <v>10560.148999999999</v>
      </c>
      <c r="R17" s="1387">
        <v>2025.597</v>
      </c>
      <c r="S17" s="1390">
        <v>67868</v>
      </c>
      <c r="T17" s="1388" t="s">
        <v>132</v>
      </c>
      <c r="U17" s="1360"/>
      <c r="V17" s="1360"/>
      <c r="W17" s="1360"/>
      <c r="X17" s="1360"/>
      <c r="Y17" s="1360"/>
      <c r="Z17" s="1360"/>
      <c r="AA17" s="1360"/>
      <c r="AB17" s="1360"/>
      <c r="AC17" s="1360"/>
      <c r="AD17" s="1360"/>
      <c r="AE17" s="1360"/>
      <c r="AF17" s="1360"/>
      <c r="AG17" s="1360"/>
      <c r="AH17" s="1360"/>
      <c r="AI17" s="1360"/>
      <c r="AJ17" s="1360"/>
      <c r="AK17" s="1360"/>
      <c r="AL17" s="1360"/>
      <c r="AM17" s="1360"/>
      <c r="AN17" s="1360"/>
      <c r="AO17" s="1360"/>
      <c r="AP17" s="1360"/>
      <c r="AQ17" s="1360"/>
      <c r="AR17" s="1360"/>
      <c r="AS17" s="1360"/>
      <c r="AT17" s="1360"/>
      <c r="AU17" s="1360"/>
      <c r="AV17" s="1360"/>
      <c r="AW17" s="1360"/>
      <c r="AX17" s="1360"/>
      <c r="AY17" s="1360"/>
      <c r="AZ17" s="1360"/>
      <c r="BA17" s="1360"/>
      <c r="BB17" s="1360"/>
      <c r="BC17" s="1360"/>
      <c r="BD17" s="1360"/>
      <c r="BE17" s="1360"/>
      <c r="BF17" s="1360"/>
      <c r="BG17" s="1360"/>
      <c r="BH17" s="1360"/>
      <c r="BI17" s="1360"/>
      <c r="BJ17" s="1360"/>
      <c r="BK17" s="1360"/>
      <c r="BL17" s="1360"/>
      <c r="BM17" s="1360"/>
      <c r="BN17" s="1360"/>
      <c r="BO17" s="1360"/>
      <c r="BP17" s="1360"/>
      <c r="BQ17" s="1360"/>
      <c r="BR17" s="1360"/>
      <c r="BS17" s="1360"/>
      <c r="BT17" s="1360"/>
      <c r="BU17" s="1360"/>
      <c r="BV17" s="1360"/>
      <c r="BW17" s="1360"/>
      <c r="BX17" s="1360"/>
      <c r="BY17" s="1360"/>
      <c r="BZ17" s="1360"/>
      <c r="CA17" s="1360"/>
      <c r="CB17" s="1360"/>
      <c r="CC17" s="1360"/>
      <c r="CD17" s="1360"/>
      <c r="CE17" s="1360"/>
      <c r="CF17" s="1360"/>
      <c r="CG17" s="1360"/>
      <c r="CH17" s="1360"/>
      <c r="CI17" s="1360"/>
      <c r="CJ17" s="1360"/>
      <c r="CK17" s="1360"/>
      <c r="CL17" s="1360"/>
      <c r="CM17" s="1360"/>
      <c r="CN17" s="1360"/>
      <c r="CO17" s="1360"/>
      <c r="CP17" s="1360"/>
      <c r="CQ17" s="1360"/>
      <c r="CR17" s="1360"/>
      <c r="CS17" s="1360"/>
      <c r="CT17" s="1360"/>
      <c r="CU17" s="1360"/>
      <c r="CV17" s="1360"/>
      <c r="CW17" s="1360"/>
      <c r="CX17" s="1360"/>
      <c r="CY17" s="1360"/>
      <c r="CZ17" s="1360"/>
      <c r="DA17" s="1360"/>
      <c r="DB17" s="1360"/>
      <c r="DC17" s="1360"/>
      <c r="DD17" s="1360"/>
      <c r="DE17" s="1360"/>
      <c r="DF17" s="1360"/>
      <c r="DG17" s="1360"/>
      <c r="DH17" s="1360"/>
      <c r="DI17" s="1360"/>
      <c r="DJ17" s="1360"/>
      <c r="DK17" s="1360"/>
      <c r="DL17" s="1360"/>
      <c r="DM17" s="1360"/>
      <c r="DN17" s="1360"/>
      <c r="DO17" s="1360"/>
      <c r="DP17" s="1360"/>
      <c r="DQ17" s="1360"/>
      <c r="DR17" s="1360"/>
      <c r="DS17" s="1360"/>
      <c r="DT17" s="1360"/>
      <c r="DU17" s="1360"/>
      <c r="DV17" s="1360"/>
      <c r="DW17" s="1360"/>
      <c r="DX17" s="1360"/>
      <c r="DY17" s="1360"/>
      <c r="DZ17" s="1360"/>
      <c r="EA17" s="1360"/>
      <c r="EB17" s="1360"/>
      <c r="EC17" s="1360"/>
      <c r="ED17" s="1360"/>
      <c r="EE17" s="1360"/>
      <c r="EF17" s="1360"/>
      <c r="EG17" s="1360"/>
      <c r="EH17" s="1360"/>
      <c r="EI17" s="1360"/>
      <c r="EJ17" s="1360"/>
      <c r="EK17" s="1360"/>
      <c r="EL17" s="1360"/>
      <c r="EM17" s="1360"/>
      <c r="EN17" s="1360"/>
      <c r="EO17" s="1360"/>
      <c r="EP17" s="1360"/>
      <c r="EQ17" s="1360"/>
      <c r="ER17" s="1360"/>
      <c r="ES17" s="1360"/>
      <c r="ET17" s="1360"/>
      <c r="EU17" s="1360"/>
      <c r="EV17" s="1360"/>
      <c r="EW17" s="1360"/>
      <c r="EX17" s="1360"/>
      <c r="EY17" s="1360"/>
      <c r="EZ17" s="1360"/>
      <c r="FA17" s="1360"/>
      <c r="FB17" s="1360"/>
      <c r="FC17" s="1360"/>
      <c r="FD17" s="1360"/>
      <c r="FE17" s="1360"/>
      <c r="FF17" s="1360"/>
      <c r="FG17" s="1360"/>
      <c r="FH17" s="1360"/>
      <c r="FI17" s="1360"/>
      <c r="FJ17" s="1360"/>
      <c r="FK17" s="1360"/>
      <c r="FL17" s="1360"/>
      <c r="FM17" s="1360"/>
      <c r="FN17" s="1360"/>
      <c r="FO17" s="1360"/>
      <c r="FP17" s="1360"/>
      <c r="FQ17" s="1360"/>
      <c r="FR17" s="1360"/>
      <c r="FS17" s="1360"/>
      <c r="FT17" s="1360"/>
      <c r="FU17" s="1360"/>
      <c r="FV17" s="1360"/>
      <c r="FW17" s="1360"/>
      <c r="FX17" s="1360"/>
      <c r="FY17" s="1360"/>
      <c r="FZ17" s="1360"/>
      <c r="GA17" s="1360"/>
      <c r="GB17" s="1360"/>
      <c r="GC17" s="1360"/>
      <c r="GD17" s="1360"/>
      <c r="GE17" s="1360"/>
      <c r="GF17" s="1360"/>
      <c r="GG17" s="1360"/>
      <c r="GH17" s="1360"/>
      <c r="GI17" s="1360"/>
      <c r="GJ17" s="1360"/>
      <c r="GK17" s="1360"/>
      <c r="GL17" s="1360"/>
      <c r="GM17" s="1360"/>
      <c r="GN17" s="1360"/>
      <c r="GO17" s="1360"/>
      <c r="GP17" s="1360"/>
      <c r="GQ17" s="1360"/>
      <c r="GR17" s="1360"/>
      <c r="GS17" s="1360"/>
      <c r="GT17" s="1360"/>
      <c r="GU17" s="1360"/>
      <c r="GV17" s="1360"/>
      <c r="GW17" s="1360"/>
      <c r="GX17" s="1360"/>
      <c r="GY17" s="1360"/>
      <c r="GZ17" s="1360"/>
      <c r="HA17" s="1360"/>
      <c r="HB17" s="1360"/>
      <c r="HC17" s="1360"/>
      <c r="HD17" s="1360"/>
      <c r="HE17" s="1360"/>
      <c r="HF17" s="1360"/>
      <c r="HG17" s="1360"/>
      <c r="HH17" s="1360"/>
      <c r="HI17" s="1360"/>
      <c r="HJ17" s="1360"/>
      <c r="HK17" s="1360"/>
      <c r="HL17" s="1360"/>
      <c r="HM17" s="1360"/>
      <c r="HN17" s="1360"/>
      <c r="HO17" s="1360"/>
      <c r="HP17" s="1360"/>
      <c r="HQ17" s="1360"/>
      <c r="HR17" s="1360"/>
      <c r="HS17" s="1360"/>
      <c r="HT17" s="1360"/>
      <c r="HU17" s="1360"/>
      <c r="HV17" s="1360"/>
      <c r="HW17" s="1360"/>
      <c r="HX17" s="1360"/>
      <c r="HY17" s="1360"/>
      <c r="HZ17" s="1360"/>
      <c r="IA17" s="1360"/>
      <c r="IB17" s="1360"/>
      <c r="IC17" s="1360"/>
      <c r="ID17" s="1360"/>
      <c r="IE17" s="1360"/>
      <c r="IF17" s="1360"/>
      <c r="IG17" s="1360"/>
      <c r="IH17" s="1360"/>
      <c r="II17" s="1360"/>
      <c r="IJ17" s="1360"/>
      <c r="IK17" s="1360"/>
      <c r="IL17" s="1360"/>
      <c r="IM17" s="1360"/>
      <c r="IN17" s="1360"/>
      <c r="IO17" s="1360"/>
      <c r="IP17" s="1360"/>
      <c r="IQ17" s="1360"/>
      <c r="IR17" s="1360"/>
      <c r="IS17" s="1360"/>
      <c r="IT17" s="1360"/>
      <c r="IU17" s="1360"/>
      <c r="IV17" s="1360"/>
    </row>
    <row r="18" spans="1:256" ht="14.25">
      <c r="A18" s="1391"/>
      <c r="B18" s="1376" t="s">
        <v>379</v>
      </c>
      <c r="C18" s="1377">
        <v>338784.18799999997</v>
      </c>
      <c r="D18" s="1377">
        <v>12814.886</v>
      </c>
      <c r="E18" s="1377">
        <v>103984.22900000001</v>
      </c>
      <c r="F18" s="1377">
        <v>64229.822</v>
      </c>
      <c r="G18" s="1377" t="s">
        <v>233</v>
      </c>
      <c r="H18" s="1377">
        <v>64558.210999999996</v>
      </c>
      <c r="I18" s="1377">
        <v>225.60599999999999</v>
      </c>
      <c r="J18" s="1381"/>
      <c r="K18" s="1382" t="s">
        <v>233</v>
      </c>
      <c r="L18" s="1386"/>
      <c r="M18" s="1377">
        <v>6389.1980000000003</v>
      </c>
      <c r="N18" s="1377">
        <v>1864</v>
      </c>
      <c r="O18" s="1377">
        <v>3463</v>
      </c>
      <c r="P18" s="1377">
        <v>67819</v>
      </c>
      <c r="Q18" s="1377">
        <v>11621.425999999999</v>
      </c>
      <c r="R18" s="1381">
        <v>1814.81</v>
      </c>
      <c r="S18" s="1389">
        <v>73146</v>
      </c>
      <c r="T18" s="1388" t="s">
        <v>136</v>
      </c>
      <c r="U18" s="1391"/>
      <c r="V18" s="1391"/>
      <c r="W18" s="1391"/>
      <c r="X18" s="1391"/>
      <c r="Y18" s="1391"/>
      <c r="Z18" s="1391"/>
      <c r="AA18" s="1391"/>
      <c r="AB18" s="1391"/>
      <c r="AC18" s="1391"/>
      <c r="AD18" s="1391"/>
      <c r="AE18" s="1391"/>
      <c r="AF18" s="1391"/>
      <c r="AG18" s="1391"/>
      <c r="AH18" s="1391"/>
      <c r="AI18" s="1391"/>
      <c r="AJ18" s="1391"/>
      <c r="AK18" s="1391"/>
      <c r="AL18" s="1391"/>
      <c r="AM18" s="1391"/>
      <c r="AN18" s="1391"/>
      <c r="AO18" s="1391"/>
      <c r="AP18" s="1391"/>
      <c r="AQ18" s="1391"/>
      <c r="AR18" s="1391"/>
      <c r="AS18" s="1391"/>
      <c r="AT18" s="1391"/>
      <c r="AU18" s="1391"/>
      <c r="AV18" s="1391"/>
      <c r="AW18" s="1391"/>
      <c r="AX18" s="1391"/>
      <c r="AY18" s="1391"/>
      <c r="AZ18" s="1391"/>
      <c r="BA18" s="1391"/>
      <c r="BB18" s="1391"/>
      <c r="BC18" s="1391"/>
      <c r="BD18" s="1391"/>
      <c r="BE18" s="1391"/>
      <c r="BF18" s="1391"/>
      <c r="BG18" s="1391"/>
      <c r="BH18" s="1391"/>
      <c r="BI18" s="1391"/>
      <c r="BJ18" s="1391"/>
      <c r="BK18" s="1391"/>
      <c r="BL18" s="1391"/>
      <c r="BM18" s="1391"/>
      <c r="BN18" s="1391"/>
      <c r="BO18" s="1391"/>
      <c r="BP18" s="1391"/>
      <c r="BQ18" s="1391"/>
      <c r="BR18" s="1391"/>
      <c r="BS18" s="1391"/>
      <c r="BT18" s="1391"/>
      <c r="BU18" s="1391"/>
      <c r="BV18" s="1391"/>
      <c r="BW18" s="1391"/>
      <c r="BX18" s="1391"/>
      <c r="BY18" s="1391"/>
      <c r="BZ18" s="1391"/>
      <c r="CA18" s="1391"/>
      <c r="CB18" s="1391"/>
      <c r="CC18" s="1391"/>
      <c r="CD18" s="1391"/>
      <c r="CE18" s="1391"/>
      <c r="CF18" s="1391"/>
      <c r="CG18" s="1391"/>
      <c r="CH18" s="1391"/>
      <c r="CI18" s="1391"/>
      <c r="CJ18" s="1391"/>
      <c r="CK18" s="1391"/>
      <c r="CL18" s="1391"/>
      <c r="CM18" s="1391"/>
      <c r="CN18" s="1391"/>
      <c r="CO18" s="1391"/>
      <c r="CP18" s="1391"/>
      <c r="CQ18" s="1391"/>
      <c r="CR18" s="1391"/>
      <c r="CS18" s="1391"/>
      <c r="CT18" s="1391"/>
      <c r="CU18" s="1391"/>
      <c r="CV18" s="1391"/>
      <c r="CW18" s="1391"/>
      <c r="CX18" s="1391"/>
      <c r="CY18" s="1391"/>
      <c r="CZ18" s="1391"/>
      <c r="DA18" s="1391"/>
      <c r="DB18" s="1391"/>
      <c r="DC18" s="1391"/>
      <c r="DD18" s="1391"/>
      <c r="DE18" s="1391"/>
      <c r="DF18" s="1391"/>
      <c r="DG18" s="1391"/>
      <c r="DH18" s="1391"/>
      <c r="DI18" s="1391"/>
      <c r="DJ18" s="1391"/>
      <c r="DK18" s="1391"/>
      <c r="DL18" s="1391"/>
      <c r="DM18" s="1391"/>
      <c r="DN18" s="1391"/>
      <c r="DO18" s="1391"/>
      <c r="DP18" s="1391"/>
      <c r="DQ18" s="1391"/>
      <c r="DR18" s="1391"/>
      <c r="DS18" s="1391"/>
      <c r="DT18" s="1391"/>
      <c r="DU18" s="1391"/>
      <c r="DV18" s="1391"/>
      <c r="DW18" s="1391"/>
      <c r="DX18" s="1391"/>
      <c r="DY18" s="1391"/>
      <c r="DZ18" s="1391"/>
      <c r="EA18" s="1391"/>
      <c r="EB18" s="1391"/>
      <c r="EC18" s="1391"/>
      <c r="ED18" s="1391"/>
      <c r="EE18" s="1391"/>
      <c r="EF18" s="1391"/>
      <c r="EG18" s="1391"/>
      <c r="EH18" s="1391"/>
      <c r="EI18" s="1391"/>
      <c r="EJ18" s="1391"/>
      <c r="EK18" s="1391"/>
      <c r="EL18" s="1391"/>
      <c r="EM18" s="1391"/>
      <c r="EN18" s="1391"/>
      <c r="EO18" s="1391"/>
      <c r="EP18" s="1391"/>
      <c r="EQ18" s="1391"/>
      <c r="ER18" s="1391"/>
      <c r="ES18" s="1391"/>
      <c r="ET18" s="1391"/>
      <c r="EU18" s="1391"/>
      <c r="EV18" s="1391"/>
      <c r="EW18" s="1391"/>
      <c r="EX18" s="1391"/>
      <c r="EY18" s="1391"/>
      <c r="EZ18" s="1391"/>
      <c r="FA18" s="1391"/>
      <c r="FB18" s="1391"/>
      <c r="FC18" s="1391"/>
      <c r="FD18" s="1391"/>
      <c r="FE18" s="1391"/>
      <c r="FF18" s="1391"/>
      <c r="FG18" s="1391"/>
      <c r="FH18" s="1391"/>
      <c r="FI18" s="1391"/>
      <c r="FJ18" s="1391"/>
      <c r="FK18" s="1391"/>
      <c r="FL18" s="1391"/>
      <c r="FM18" s="1391"/>
      <c r="FN18" s="1391"/>
      <c r="FO18" s="1391"/>
      <c r="FP18" s="1391"/>
      <c r="FQ18" s="1391"/>
      <c r="FR18" s="1391"/>
      <c r="FS18" s="1391"/>
      <c r="FT18" s="1391"/>
      <c r="FU18" s="1391"/>
      <c r="FV18" s="1391"/>
      <c r="FW18" s="1391"/>
      <c r="FX18" s="1391"/>
      <c r="FY18" s="1391"/>
      <c r="FZ18" s="1391"/>
      <c r="GA18" s="1391"/>
      <c r="GB18" s="1391"/>
      <c r="GC18" s="1391"/>
      <c r="GD18" s="1391"/>
      <c r="GE18" s="1391"/>
      <c r="GF18" s="1391"/>
      <c r="GG18" s="1391"/>
      <c r="GH18" s="1391"/>
      <c r="GI18" s="1391"/>
      <c r="GJ18" s="1391"/>
      <c r="GK18" s="1391"/>
      <c r="GL18" s="1391"/>
      <c r="GM18" s="1391"/>
      <c r="GN18" s="1391"/>
      <c r="GO18" s="1391"/>
      <c r="GP18" s="1391"/>
      <c r="GQ18" s="1391"/>
      <c r="GR18" s="1391"/>
      <c r="GS18" s="1391"/>
      <c r="GT18" s="1391"/>
      <c r="GU18" s="1391"/>
      <c r="GV18" s="1391"/>
      <c r="GW18" s="1391"/>
      <c r="GX18" s="1391"/>
      <c r="GY18" s="1391"/>
      <c r="GZ18" s="1391"/>
      <c r="HA18" s="1391"/>
      <c r="HB18" s="1391"/>
      <c r="HC18" s="1391"/>
      <c r="HD18" s="1391"/>
      <c r="HE18" s="1391"/>
      <c r="HF18" s="1391"/>
      <c r="HG18" s="1391"/>
      <c r="HH18" s="1391"/>
      <c r="HI18" s="1391"/>
      <c r="HJ18" s="1391"/>
      <c r="HK18" s="1391"/>
      <c r="HL18" s="1391"/>
      <c r="HM18" s="1391"/>
      <c r="HN18" s="1391"/>
      <c r="HO18" s="1391"/>
      <c r="HP18" s="1391"/>
      <c r="HQ18" s="1391"/>
      <c r="HR18" s="1391"/>
      <c r="HS18" s="1391"/>
      <c r="HT18" s="1391"/>
      <c r="HU18" s="1391"/>
      <c r="HV18" s="1391"/>
      <c r="HW18" s="1391"/>
      <c r="HX18" s="1391"/>
      <c r="HY18" s="1391"/>
      <c r="HZ18" s="1391"/>
      <c r="IA18" s="1391"/>
      <c r="IB18" s="1391"/>
      <c r="IC18" s="1391"/>
      <c r="ID18" s="1391"/>
      <c r="IE18" s="1391"/>
      <c r="IF18" s="1391"/>
      <c r="IG18" s="1391"/>
      <c r="IH18" s="1391"/>
      <c r="II18" s="1391"/>
      <c r="IJ18" s="1391"/>
      <c r="IK18" s="1391"/>
      <c r="IL18" s="1391"/>
      <c r="IM18" s="1391"/>
      <c r="IN18" s="1391"/>
      <c r="IO18" s="1391"/>
      <c r="IP18" s="1391"/>
      <c r="IQ18" s="1391"/>
      <c r="IR18" s="1391"/>
      <c r="IS18" s="1391"/>
      <c r="IT18" s="1391"/>
      <c r="IU18" s="1391"/>
      <c r="IV18" s="1391"/>
    </row>
    <row r="19" spans="1:256" ht="14.25">
      <c r="A19" s="1360"/>
      <c r="B19" s="1376" t="s">
        <v>1313</v>
      </c>
      <c r="C19" s="1377">
        <v>342076</v>
      </c>
      <c r="D19" s="1377">
        <v>14182</v>
      </c>
      <c r="E19" s="1377">
        <v>102105</v>
      </c>
      <c r="F19" s="1377">
        <v>63826</v>
      </c>
      <c r="G19" s="1377" t="s">
        <v>233</v>
      </c>
      <c r="H19" s="1377">
        <v>63717</v>
      </c>
      <c r="I19" s="1377">
        <v>256</v>
      </c>
      <c r="J19" s="1381"/>
      <c r="K19" s="1382" t="s">
        <v>233</v>
      </c>
      <c r="L19" s="1386"/>
      <c r="M19" s="1377">
        <v>7151</v>
      </c>
      <c r="N19" s="1377">
        <v>1866</v>
      </c>
      <c r="O19" s="1377">
        <v>2924</v>
      </c>
      <c r="P19" s="1377">
        <v>73342</v>
      </c>
      <c r="Q19" s="1377">
        <v>10954</v>
      </c>
      <c r="R19" s="1381">
        <v>1754</v>
      </c>
      <c r="S19" s="1389">
        <v>78131</v>
      </c>
      <c r="T19" s="1380" t="s">
        <v>1312</v>
      </c>
      <c r="U19" s="1360"/>
      <c r="V19" s="1360"/>
      <c r="W19" s="1360"/>
      <c r="X19" s="1360"/>
      <c r="Y19" s="1360"/>
      <c r="Z19" s="1360"/>
      <c r="AA19" s="1360"/>
      <c r="AB19" s="1360"/>
      <c r="AC19" s="1360"/>
      <c r="AD19" s="1360"/>
      <c r="AE19" s="1360"/>
      <c r="AF19" s="1360"/>
      <c r="AG19" s="1360"/>
      <c r="AH19" s="1360"/>
      <c r="AI19" s="1360"/>
      <c r="AJ19" s="1360"/>
      <c r="AK19" s="1360"/>
      <c r="AL19" s="1360"/>
      <c r="AM19" s="1360"/>
      <c r="AN19" s="1360"/>
      <c r="AO19" s="1360"/>
      <c r="AP19" s="1360"/>
      <c r="AQ19" s="1360"/>
      <c r="AR19" s="1360"/>
      <c r="AS19" s="1360"/>
      <c r="AT19" s="1360"/>
      <c r="AU19" s="1360"/>
      <c r="AV19" s="1360"/>
      <c r="AW19" s="1360"/>
      <c r="AX19" s="1360"/>
      <c r="AY19" s="1360"/>
      <c r="AZ19" s="1360"/>
      <c r="BA19" s="1360"/>
      <c r="BB19" s="1360"/>
      <c r="BC19" s="1360"/>
      <c r="BD19" s="1360"/>
      <c r="BE19" s="1360"/>
      <c r="BF19" s="1360"/>
      <c r="BG19" s="1360"/>
      <c r="BH19" s="1360"/>
      <c r="BI19" s="1360"/>
      <c r="BJ19" s="1360"/>
      <c r="BK19" s="1360"/>
      <c r="BL19" s="1360"/>
      <c r="BM19" s="1360"/>
      <c r="BN19" s="1360"/>
      <c r="BO19" s="1360"/>
      <c r="BP19" s="1360"/>
      <c r="BQ19" s="1360"/>
      <c r="BR19" s="1360"/>
      <c r="BS19" s="1360"/>
      <c r="BT19" s="1360"/>
      <c r="BU19" s="1360"/>
      <c r="BV19" s="1360"/>
      <c r="BW19" s="1360"/>
      <c r="BX19" s="1360"/>
      <c r="BY19" s="1360"/>
      <c r="BZ19" s="1360"/>
      <c r="CA19" s="1360"/>
      <c r="CB19" s="1360"/>
      <c r="CC19" s="1360"/>
      <c r="CD19" s="1360"/>
      <c r="CE19" s="1360"/>
      <c r="CF19" s="1360"/>
      <c r="CG19" s="1360"/>
      <c r="CH19" s="1360"/>
      <c r="CI19" s="1360"/>
      <c r="CJ19" s="1360"/>
      <c r="CK19" s="1360"/>
      <c r="CL19" s="1360"/>
      <c r="CM19" s="1360"/>
      <c r="CN19" s="1360"/>
      <c r="CO19" s="1360"/>
      <c r="CP19" s="1360"/>
      <c r="CQ19" s="1360"/>
      <c r="CR19" s="1360"/>
      <c r="CS19" s="1360"/>
      <c r="CT19" s="1360"/>
      <c r="CU19" s="1360"/>
      <c r="CV19" s="1360"/>
      <c r="CW19" s="1360"/>
      <c r="CX19" s="1360"/>
      <c r="CY19" s="1360"/>
      <c r="CZ19" s="1360"/>
      <c r="DA19" s="1360"/>
      <c r="DB19" s="1360"/>
      <c r="DC19" s="1360"/>
      <c r="DD19" s="1360"/>
      <c r="DE19" s="1360"/>
      <c r="DF19" s="1360"/>
      <c r="DG19" s="1360"/>
      <c r="DH19" s="1360"/>
      <c r="DI19" s="1360"/>
      <c r="DJ19" s="1360"/>
      <c r="DK19" s="1360"/>
      <c r="DL19" s="1360"/>
      <c r="DM19" s="1360"/>
      <c r="DN19" s="1360"/>
      <c r="DO19" s="1360"/>
      <c r="DP19" s="1360"/>
      <c r="DQ19" s="1360"/>
      <c r="DR19" s="1360"/>
      <c r="DS19" s="1360"/>
      <c r="DT19" s="1360"/>
      <c r="DU19" s="1360"/>
      <c r="DV19" s="1360"/>
      <c r="DW19" s="1360"/>
      <c r="DX19" s="1360"/>
      <c r="DY19" s="1360"/>
      <c r="DZ19" s="1360"/>
      <c r="EA19" s="1360"/>
      <c r="EB19" s="1360"/>
      <c r="EC19" s="1360"/>
      <c r="ED19" s="1360"/>
      <c r="EE19" s="1360"/>
      <c r="EF19" s="1360"/>
      <c r="EG19" s="1360"/>
      <c r="EH19" s="1360"/>
      <c r="EI19" s="1360"/>
      <c r="EJ19" s="1360"/>
      <c r="EK19" s="1360"/>
      <c r="EL19" s="1360"/>
      <c r="EM19" s="1360"/>
      <c r="EN19" s="1360"/>
      <c r="EO19" s="1360"/>
      <c r="EP19" s="1360"/>
      <c r="EQ19" s="1360"/>
      <c r="ER19" s="1360"/>
      <c r="ES19" s="1360"/>
      <c r="ET19" s="1360"/>
      <c r="EU19" s="1360"/>
      <c r="EV19" s="1360"/>
      <c r="EW19" s="1360"/>
      <c r="EX19" s="1360"/>
      <c r="EY19" s="1360"/>
      <c r="EZ19" s="1360"/>
      <c r="FA19" s="1360"/>
      <c r="FB19" s="1360"/>
      <c r="FC19" s="1360"/>
      <c r="FD19" s="1360"/>
      <c r="FE19" s="1360"/>
      <c r="FF19" s="1360"/>
      <c r="FG19" s="1360"/>
      <c r="FH19" s="1360"/>
      <c r="FI19" s="1360"/>
      <c r="FJ19" s="1360"/>
      <c r="FK19" s="1360"/>
      <c r="FL19" s="1360"/>
      <c r="FM19" s="1360"/>
      <c r="FN19" s="1360"/>
      <c r="FO19" s="1360"/>
      <c r="FP19" s="1360"/>
      <c r="FQ19" s="1360"/>
      <c r="FR19" s="1360"/>
      <c r="FS19" s="1360"/>
      <c r="FT19" s="1360"/>
      <c r="FU19" s="1360"/>
      <c r="FV19" s="1360"/>
      <c r="FW19" s="1360"/>
      <c r="FX19" s="1360"/>
      <c r="FY19" s="1360"/>
      <c r="FZ19" s="1360"/>
      <c r="GA19" s="1360"/>
      <c r="GB19" s="1360"/>
      <c r="GC19" s="1360"/>
      <c r="GD19" s="1360"/>
      <c r="GE19" s="1360"/>
      <c r="GF19" s="1360"/>
      <c r="GG19" s="1360"/>
      <c r="GH19" s="1360"/>
      <c r="GI19" s="1360"/>
      <c r="GJ19" s="1360"/>
      <c r="GK19" s="1360"/>
      <c r="GL19" s="1360"/>
      <c r="GM19" s="1360"/>
      <c r="GN19" s="1360"/>
      <c r="GO19" s="1360"/>
      <c r="GP19" s="1360"/>
      <c r="GQ19" s="1360"/>
      <c r="GR19" s="1360"/>
      <c r="GS19" s="1360"/>
      <c r="GT19" s="1360"/>
      <c r="GU19" s="1360"/>
      <c r="GV19" s="1360"/>
      <c r="GW19" s="1360"/>
      <c r="GX19" s="1360"/>
      <c r="GY19" s="1360"/>
      <c r="GZ19" s="1360"/>
      <c r="HA19" s="1360"/>
      <c r="HB19" s="1360"/>
      <c r="HC19" s="1360"/>
      <c r="HD19" s="1360"/>
      <c r="HE19" s="1360"/>
      <c r="HF19" s="1360"/>
      <c r="HG19" s="1360"/>
      <c r="HH19" s="1360"/>
      <c r="HI19" s="1360"/>
      <c r="HJ19" s="1360"/>
      <c r="HK19" s="1360"/>
      <c r="HL19" s="1360"/>
      <c r="HM19" s="1360"/>
      <c r="HN19" s="1360"/>
      <c r="HO19" s="1360"/>
      <c r="HP19" s="1360"/>
      <c r="HQ19" s="1360"/>
      <c r="HR19" s="1360"/>
      <c r="HS19" s="1360"/>
      <c r="HT19" s="1360"/>
      <c r="HU19" s="1360"/>
      <c r="HV19" s="1360"/>
      <c r="HW19" s="1360"/>
      <c r="HX19" s="1360"/>
      <c r="HY19" s="1360"/>
      <c r="HZ19" s="1360"/>
      <c r="IA19" s="1360"/>
      <c r="IB19" s="1360"/>
      <c r="IC19" s="1360"/>
      <c r="ID19" s="1360"/>
      <c r="IE19" s="1360"/>
      <c r="IF19" s="1360"/>
      <c r="IG19" s="1360"/>
      <c r="IH19" s="1360"/>
      <c r="II19" s="1360"/>
      <c r="IJ19" s="1360"/>
      <c r="IK19" s="1360"/>
      <c r="IL19" s="1360"/>
      <c r="IM19" s="1360"/>
      <c r="IN19" s="1360"/>
      <c r="IO19" s="1360"/>
      <c r="IP19" s="1360"/>
      <c r="IQ19" s="1360"/>
      <c r="IR19" s="1360"/>
      <c r="IS19" s="1360"/>
      <c r="IT19" s="1360"/>
      <c r="IU19" s="1360"/>
      <c r="IV19" s="1360"/>
    </row>
    <row r="20" spans="1:256" ht="14.25">
      <c r="A20" s="1360"/>
      <c r="B20" s="1376" t="s">
        <v>1188</v>
      </c>
      <c r="C20" s="1392">
        <v>344139.29399999999</v>
      </c>
      <c r="D20" s="1393">
        <v>15385.672</v>
      </c>
      <c r="E20" s="1393">
        <v>101782.52899999999</v>
      </c>
      <c r="F20" s="1393">
        <v>63732.137999999999</v>
      </c>
      <c r="G20" s="1377" t="s">
        <v>233</v>
      </c>
      <c r="H20" s="1393">
        <v>63743.472999999998</v>
      </c>
      <c r="I20" s="1393">
        <v>255.245</v>
      </c>
      <c r="J20" s="1393"/>
      <c r="K20" s="1394" t="s">
        <v>233</v>
      </c>
      <c r="L20" s="1395"/>
      <c r="M20" s="1392">
        <v>7238.1890000000003</v>
      </c>
      <c r="N20" s="1393">
        <v>1866</v>
      </c>
      <c r="O20" s="1393">
        <v>2871.3760000000002</v>
      </c>
      <c r="P20" s="1393">
        <v>73841.244000000006</v>
      </c>
      <c r="Q20" s="1393">
        <v>11419.68</v>
      </c>
      <c r="R20" s="1396">
        <v>1733.886</v>
      </c>
      <c r="S20" s="1394">
        <v>78578</v>
      </c>
      <c r="T20" s="1380" t="s">
        <v>1189</v>
      </c>
      <c r="U20" s="1360"/>
      <c r="V20" s="1360"/>
      <c r="W20" s="1360"/>
      <c r="X20" s="1360"/>
      <c r="Y20" s="1360"/>
      <c r="Z20" s="1360"/>
      <c r="AA20" s="1360"/>
      <c r="AB20" s="1360"/>
      <c r="AC20" s="1360"/>
      <c r="AD20" s="1360"/>
      <c r="AE20" s="1360"/>
      <c r="AF20" s="1360"/>
      <c r="AG20" s="1360"/>
      <c r="AH20" s="1360"/>
      <c r="AI20" s="1360"/>
      <c r="AJ20" s="1360"/>
      <c r="AK20" s="1360"/>
      <c r="AL20" s="1360"/>
      <c r="AM20" s="1360"/>
      <c r="AN20" s="1360"/>
      <c r="AO20" s="1360"/>
      <c r="AP20" s="1360"/>
      <c r="AQ20" s="1360"/>
      <c r="AR20" s="1360"/>
      <c r="AS20" s="1360"/>
      <c r="AT20" s="1360"/>
      <c r="AU20" s="1360"/>
      <c r="AV20" s="1360"/>
      <c r="AW20" s="1360"/>
      <c r="AX20" s="1360"/>
      <c r="AY20" s="1360"/>
      <c r="AZ20" s="1360"/>
      <c r="BA20" s="1360"/>
      <c r="BB20" s="1360"/>
      <c r="BC20" s="1360"/>
      <c r="BD20" s="1360"/>
      <c r="BE20" s="1360"/>
      <c r="BF20" s="1360"/>
      <c r="BG20" s="1360"/>
      <c r="BH20" s="1360"/>
      <c r="BI20" s="1360"/>
      <c r="BJ20" s="1360"/>
      <c r="BK20" s="1360"/>
      <c r="BL20" s="1360"/>
      <c r="BM20" s="1360"/>
      <c r="BN20" s="1360"/>
      <c r="BO20" s="1360"/>
      <c r="BP20" s="1360"/>
      <c r="BQ20" s="1360"/>
      <c r="BR20" s="1360"/>
      <c r="BS20" s="1360"/>
      <c r="BT20" s="1360"/>
      <c r="BU20" s="1360"/>
      <c r="BV20" s="1360"/>
      <c r="BW20" s="1360"/>
      <c r="BX20" s="1360"/>
      <c r="BY20" s="1360"/>
      <c r="BZ20" s="1360"/>
      <c r="CA20" s="1360"/>
      <c r="CB20" s="1360"/>
      <c r="CC20" s="1360"/>
      <c r="CD20" s="1360"/>
      <c r="CE20" s="1360"/>
      <c r="CF20" s="1360"/>
      <c r="CG20" s="1360"/>
      <c r="CH20" s="1360"/>
      <c r="CI20" s="1360"/>
      <c r="CJ20" s="1360"/>
      <c r="CK20" s="1360"/>
      <c r="CL20" s="1360"/>
      <c r="CM20" s="1360"/>
      <c r="CN20" s="1360"/>
      <c r="CO20" s="1360"/>
      <c r="CP20" s="1360"/>
      <c r="CQ20" s="1360"/>
      <c r="CR20" s="1360"/>
      <c r="CS20" s="1360"/>
      <c r="CT20" s="1360"/>
      <c r="CU20" s="1360"/>
      <c r="CV20" s="1360"/>
      <c r="CW20" s="1360"/>
      <c r="CX20" s="1360"/>
      <c r="CY20" s="1360"/>
      <c r="CZ20" s="1360"/>
      <c r="DA20" s="1360"/>
      <c r="DB20" s="1360"/>
      <c r="DC20" s="1360"/>
      <c r="DD20" s="1360"/>
      <c r="DE20" s="1360"/>
      <c r="DF20" s="1360"/>
      <c r="DG20" s="1360"/>
      <c r="DH20" s="1360"/>
      <c r="DI20" s="1360"/>
      <c r="DJ20" s="1360"/>
      <c r="DK20" s="1360"/>
      <c r="DL20" s="1360"/>
      <c r="DM20" s="1360"/>
      <c r="DN20" s="1360"/>
      <c r="DO20" s="1360"/>
      <c r="DP20" s="1360"/>
      <c r="DQ20" s="1360"/>
      <c r="DR20" s="1360"/>
      <c r="DS20" s="1360"/>
      <c r="DT20" s="1360"/>
      <c r="DU20" s="1360"/>
      <c r="DV20" s="1360"/>
      <c r="DW20" s="1360"/>
      <c r="DX20" s="1360"/>
      <c r="DY20" s="1360"/>
      <c r="DZ20" s="1360"/>
      <c r="EA20" s="1360"/>
      <c r="EB20" s="1360"/>
      <c r="EC20" s="1360"/>
      <c r="ED20" s="1360"/>
      <c r="EE20" s="1360"/>
      <c r="EF20" s="1360"/>
      <c r="EG20" s="1360"/>
      <c r="EH20" s="1360"/>
      <c r="EI20" s="1360"/>
      <c r="EJ20" s="1360"/>
      <c r="EK20" s="1360"/>
      <c r="EL20" s="1360"/>
      <c r="EM20" s="1360"/>
      <c r="EN20" s="1360"/>
      <c r="EO20" s="1360"/>
      <c r="EP20" s="1360"/>
      <c r="EQ20" s="1360"/>
      <c r="ER20" s="1360"/>
      <c r="ES20" s="1360"/>
      <c r="ET20" s="1360"/>
      <c r="EU20" s="1360"/>
      <c r="EV20" s="1360"/>
      <c r="EW20" s="1360"/>
      <c r="EX20" s="1360"/>
      <c r="EY20" s="1360"/>
      <c r="EZ20" s="1360"/>
      <c r="FA20" s="1360"/>
      <c r="FB20" s="1360"/>
      <c r="FC20" s="1360"/>
      <c r="FD20" s="1360"/>
      <c r="FE20" s="1360"/>
      <c r="FF20" s="1360"/>
      <c r="FG20" s="1360"/>
      <c r="FH20" s="1360"/>
      <c r="FI20" s="1360"/>
      <c r="FJ20" s="1360"/>
      <c r="FK20" s="1360"/>
      <c r="FL20" s="1360"/>
      <c r="FM20" s="1360"/>
      <c r="FN20" s="1360"/>
      <c r="FO20" s="1360"/>
      <c r="FP20" s="1360"/>
      <c r="FQ20" s="1360"/>
      <c r="FR20" s="1360"/>
      <c r="FS20" s="1360"/>
      <c r="FT20" s="1360"/>
      <c r="FU20" s="1360"/>
      <c r="FV20" s="1360"/>
      <c r="FW20" s="1360"/>
      <c r="FX20" s="1360"/>
      <c r="FY20" s="1360"/>
      <c r="FZ20" s="1360"/>
      <c r="GA20" s="1360"/>
      <c r="GB20" s="1360"/>
      <c r="GC20" s="1360"/>
      <c r="GD20" s="1360"/>
      <c r="GE20" s="1360"/>
      <c r="GF20" s="1360"/>
      <c r="GG20" s="1360"/>
      <c r="GH20" s="1360"/>
      <c r="GI20" s="1360"/>
      <c r="GJ20" s="1360"/>
      <c r="GK20" s="1360"/>
      <c r="GL20" s="1360"/>
      <c r="GM20" s="1360"/>
      <c r="GN20" s="1360"/>
      <c r="GO20" s="1360"/>
      <c r="GP20" s="1360"/>
      <c r="GQ20" s="1360"/>
      <c r="GR20" s="1360"/>
      <c r="GS20" s="1360"/>
      <c r="GT20" s="1360"/>
      <c r="GU20" s="1360"/>
      <c r="GV20" s="1360"/>
      <c r="GW20" s="1360"/>
      <c r="GX20" s="1360"/>
      <c r="GY20" s="1360"/>
      <c r="GZ20" s="1360"/>
      <c r="HA20" s="1360"/>
      <c r="HB20" s="1360"/>
      <c r="HC20" s="1360"/>
      <c r="HD20" s="1360"/>
      <c r="HE20" s="1360"/>
      <c r="HF20" s="1360"/>
      <c r="HG20" s="1360"/>
      <c r="HH20" s="1360"/>
      <c r="HI20" s="1360"/>
      <c r="HJ20" s="1360"/>
      <c r="HK20" s="1360"/>
      <c r="HL20" s="1360"/>
      <c r="HM20" s="1360"/>
      <c r="HN20" s="1360"/>
      <c r="HO20" s="1360"/>
      <c r="HP20" s="1360"/>
      <c r="HQ20" s="1360"/>
      <c r="HR20" s="1360"/>
      <c r="HS20" s="1360"/>
      <c r="HT20" s="1360"/>
      <c r="HU20" s="1360"/>
      <c r="HV20" s="1360"/>
      <c r="HW20" s="1360"/>
      <c r="HX20" s="1360"/>
      <c r="HY20" s="1360"/>
      <c r="HZ20" s="1360"/>
      <c r="IA20" s="1360"/>
      <c r="IB20" s="1360"/>
      <c r="IC20" s="1360"/>
      <c r="ID20" s="1360"/>
      <c r="IE20" s="1360"/>
      <c r="IF20" s="1360"/>
      <c r="IG20" s="1360"/>
      <c r="IH20" s="1360"/>
      <c r="II20" s="1360"/>
      <c r="IJ20" s="1360"/>
      <c r="IK20" s="1360"/>
      <c r="IL20" s="1360"/>
      <c r="IM20" s="1360"/>
      <c r="IN20" s="1360"/>
      <c r="IO20" s="1360"/>
      <c r="IP20" s="1360"/>
      <c r="IQ20" s="1360"/>
      <c r="IR20" s="1360"/>
      <c r="IS20" s="1360"/>
      <c r="IT20" s="1360"/>
      <c r="IU20" s="1360"/>
      <c r="IV20" s="1360"/>
    </row>
    <row r="21" spans="1:256" ht="14.25">
      <c r="A21" s="1360"/>
      <c r="B21" s="1376" t="s">
        <v>1216</v>
      </c>
      <c r="C21" s="1392">
        <v>345107.95700000005</v>
      </c>
      <c r="D21" s="1393">
        <v>15801.691000000001</v>
      </c>
      <c r="E21" s="1393">
        <v>101495.601</v>
      </c>
      <c r="F21" s="1393">
        <v>63693.114000000001</v>
      </c>
      <c r="G21" s="1377">
        <v>23.361999999999998</v>
      </c>
      <c r="H21" s="1393">
        <v>63726.233999999997</v>
      </c>
      <c r="I21" s="1393">
        <v>251.78399999999999</v>
      </c>
      <c r="J21" s="1393"/>
      <c r="K21" s="1394" t="s">
        <v>233</v>
      </c>
      <c r="L21" s="1395"/>
      <c r="M21" s="1392">
        <v>7318.5889999999999</v>
      </c>
      <c r="N21" s="1393">
        <v>1866.0150000000001</v>
      </c>
      <c r="O21" s="1393">
        <v>2782.047</v>
      </c>
      <c r="P21" s="1393">
        <v>74868.91</v>
      </c>
      <c r="Q21" s="1393">
        <v>11528</v>
      </c>
      <c r="R21" s="1396">
        <v>1752.61</v>
      </c>
      <c r="S21" s="1394">
        <v>79516.972000000009</v>
      </c>
      <c r="T21" s="1380" t="s">
        <v>1223</v>
      </c>
      <c r="U21" s="1360"/>
      <c r="V21" s="1360"/>
      <c r="W21" s="1360"/>
      <c r="X21" s="1360"/>
      <c r="Y21" s="1360"/>
      <c r="Z21" s="1360"/>
      <c r="AA21" s="1360"/>
      <c r="AB21" s="1360"/>
      <c r="AC21" s="1360"/>
      <c r="AD21" s="1360"/>
      <c r="AE21" s="1360"/>
      <c r="AF21" s="1360"/>
      <c r="AG21" s="1360"/>
      <c r="AH21" s="1360"/>
      <c r="AI21" s="1360"/>
      <c r="AJ21" s="1360"/>
      <c r="AK21" s="1360"/>
      <c r="AL21" s="1360"/>
      <c r="AM21" s="1360"/>
      <c r="AN21" s="1360"/>
      <c r="AO21" s="1360"/>
      <c r="AP21" s="1360"/>
      <c r="AQ21" s="1360"/>
      <c r="AR21" s="1360"/>
      <c r="AS21" s="1360"/>
      <c r="AT21" s="1360"/>
      <c r="AU21" s="1360"/>
      <c r="AV21" s="1360"/>
      <c r="AW21" s="1360"/>
      <c r="AX21" s="1360"/>
      <c r="AY21" s="1360"/>
      <c r="AZ21" s="1360"/>
      <c r="BA21" s="1360"/>
      <c r="BB21" s="1360"/>
      <c r="BC21" s="1360"/>
      <c r="BD21" s="1360"/>
      <c r="BE21" s="1360"/>
      <c r="BF21" s="1360"/>
      <c r="BG21" s="1360"/>
      <c r="BH21" s="1360"/>
      <c r="BI21" s="1360"/>
      <c r="BJ21" s="1360"/>
      <c r="BK21" s="1360"/>
      <c r="BL21" s="1360"/>
      <c r="BM21" s="1360"/>
      <c r="BN21" s="1360"/>
      <c r="BO21" s="1360"/>
      <c r="BP21" s="1360"/>
      <c r="BQ21" s="1360"/>
      <c r="BR21" s="1360"/>
      <c r="BS21" s="1360"/>
      <c r="BT21" s="1360"/>
      <c r="BU21" s="1360"/>
      <c r="BV21" s="1360"/>
      <c r="BW21" s="1360"/>
      <c r="BX21" s="1360"/>
      <c r="BY21" s="1360"/>
      <c r="BZ21" s="1360"/>
      <c r="CA21" s="1360"/>
      <c r="CB21" s="1360"/>
      <c r="CC21" s="1360"/>
      <c r="CD21" s="1360"/>
      <c r="CE21" s="1360"/>
      <c r="CF21" s="1360"/>
      <c r="CG21" s="1360"/>
      <c r="CH21" s="1360"/>
      <c r="CI21" s="1360"/>
      <c r="CJ21" s="1360"/>
      <c r="CK21" s="1360"/>
      <c r="CL21" s="1360"/>
      <c r="CM21" s="1360"/>
      <c r="CN21" s="1360"/>
      <c r="CO21" s="1360"/>
      <c r="CP21" s="1360"/>
      <c r="CQ21" s="1360"/>
      <c r="CR21" s="1360"/>
      <c r="CS21" s="1360"/>
      <c r="CT21" s="1360"/>
      <c r="CU21" s="1360"/>
      <c r="CV21" s="1360"/>
      <c r="CW21" s="1360"/>
      <c r="CX21" s="1360"/>
      <c r="CY21" s="1360"/>
      <c r="CZ21" s="1360"/>
      <c r="DA21" s="1360"/>
      <c r="DB21" s="1360"/>
      <c r="DC21" s="1360"/>
      <c r="DD21" s="1360"/>
      <c r="DE21" s="1360"/>
      <c r="DF21" s="1360"/>
      <c r="DG21" s="1360"/>
      <c r="DH21" s="1360"/>
      <c r="DI21" s="1360"/>
      <c r="DJ21" s="1360"/>
      <c r="DK21" s="1360"/>
      <c r="DL21" s="1360"/>
      <c r="DM21" s="1360"/>
      <c r="DN21" s="1360"/>
      <c r="DO21" s="1360"/>
      <c r="DP21" s="1360"/>
      <c r="DQ21" s="1360"/>
      <c r="DR21" s="1360"/>
      <c r="DS21" s="1360"/>
      <c r="DT21" s="1360"/>
      <c r="DU21" s="1360"/>
      <c r="DV21" s="1360"/>
      <c r="DW21" s="1360"/>
      <c r="DX21" s="1360"/>
      <c r="DY21" s="1360"/>
      <c r="DZ21" s="1360"/>
      <c r="EA21" s="1360"/>
      <c r="EB21" s="1360"/>
      <c r="EC21" s="1360"/>
      <c r="ED21" s="1360"/>
      <c r="EE21" s="1360"/>
      <c r="EF21" s="1360"/>
      <c r="EG21" s="1360"/>
      <c r="EH21" s="1360"/>
      <c r="EI21" s="1360"/>
      <c r="EJ21" s="1360"/>
      <c r="EK21" s="1360"/>
      <c r="EL21" s="1360"/>
      <c r="EM21" s="1360"/>
      <c r="EN21" s="1360"/>
      <c r="EO21" s="1360"/>
      <c r="EP21" s="1360"/>
      <c r="EQ21" s="1360"/>
      <c r="ER21" s="1360"/>
      <c r="ES21" s="1360"/>
      <c r="ET21" s="1360"/>
      <c r="EU21" s="1360"/>
      <c r="EV21" s="1360"/>
      <c r="EW21" s="1360"/>
      <c r="EX21" s="1360"/>
      <c r="EY21" s="1360"/>
      <c r="EZ21" s="1360"/>
      <c r="FA21" s="1360"/>
      <c r="FB21" s="1360"/>
      <c r="FC21" s="1360"/>
      <c r="FD21" s="1360"/>
      <c r="FE21" s="1360"/>
      <c r="FF21" s="1360"/>
      <c r="FG21" s="1360"/>
      <c r="FH21" s="1360"/>
      <c r="FI21" s="1360"/>
      <c r="FJ21" s="1360"/>
      <c r="FK21" s="1360"/>
      <c r="FL21" s="1360"/>
      <c r="FM21" s="1360"/>
      <c r="FN21" s="1360"/>
      <c r="FO21" s="1360"/>
      <c r="FP21" s="1360"/>
      <c r="FQ21" s="1360"/>
      <c r="FR21" s="1360"/>
      <c r="FS21" s="1360"/>
      <c r="FT21" s="1360"/>
      <c r="FU21" s="1360"/>
      <c r="FV21" s="1360"/>
      <c r="FW21" s="1360"/>
      <c r="FX21" s="1360"/>
      <c r="FY21" s="1360"/>
      <c r="FZ21" s="1360"/>
      <c r="GA21" s="1360"/>
      <c r="GB21" s="1360"/>
      <c r="GC21" s="1360"/>
      <c r="GD21" s="1360"/>
      <c r="GE21" s="1360"/>
      <c r="GF21" s="1360"/>
      <c r="GG21" s="1360"/>
      <c r="GH21" s="1360"/>
      <c r="GI21" s="1360"/>
      <c r="GJ21" s="1360"/>
      <c r="GK21" s="1360"/>
      <c r="GL21" s="1360"/>
      <c r="GM21" s="1360"/>
      <c r="GN21" s="1360"/>
      <c r="GO21" s="1360"/>
      <c r="GP21" s="1360"/>
      <c r="GQ21" s="1360"/>
      <c r="GR21" s="1360"/>
      <c r="GS21" s="1360"/>
      <c r="GT21" s="1360"/>
      <c r="GU21" s="1360"/>
      <c r="GV21" s="1360"/>
      <c r="GW21" s="1360"/>
      <c r="GX21" s="1360"/>
      <c r="GY21" s="1360"/>
      <c r="GZ21" s="1360"/>
      <c r="HA21" s="1360"/>
      <c r="HB21" s="1360"/>
      <c r="HC21" s="1360"/>
      <c r="HD21" s="1360"/>
      <c r="HE21" s="1360"/>
      <c r="HF21" s="1360"/>
      <c r="HG21" s="1360"/>
      <c r="HH21" s="1360"/>
      <c r="HI21" s="1360"/>
      <c r="HJ21" s="1360"/>
      <c r="HK21" s="1360"/>
      <c r="HL21" s="1360"/>
      <c r="HM21" s="1360"/>
      <c r="HN21" s="1360"/>
      <c r="HO21" s="1360"/>
      <c r="HP21" s="1360"/>
      <c r="HQ21" s="1360"/>
      <c r="HR21" s="1360"/>
      <c r="HS21" s="1360"/>
      <c r="HT21" s="1360"/>
      <c r="HU21" s="1360"/>
      <c r="HV21" s="1360"/>
      <c r="HW21" s="1360"/>
      <c r="HX21" s="1360"/>
      <c r="HY21" s="1360"/>
      <c r="HZ21" s="1360"/>
      <c r="IA21" s="1360"/>
      <c r="IB21" s="1360"/>
      <c r="IC21" s="1360"/>
      <c r="ID21" s="1360"/>
      <c r="IE21" s="1360"/>
      <c r="IF21" s="1360"/>
      <c r="IG21" s="1360"/>
      <c r="IH21" s="1360"/>
      <c r="II21" s="1360"/>
      <c r="IJ21" s="1360"/>
      <c r="IK21" s="1360"/>
      <c r="IL21" s="1360"/>
      <c r="IM21" s="1360"/>
      <c r="IN21" s="1360"/>
      <c r="IO21" s="1360"/>
      <c r="IP21" s="1360"/>
      <c r="IQ21" s="1360"/>
      <c r="IR21" s="1360"/>
      <c r="IS21" s="1360"/>
      <c r="IT21" s="1360"/>
      <c r="IU21" s="1360"/>
      <c r="IV21" s="1360"/>
    </row>
    <row r="22" spans="1:256" ht="14.25">
      <c r="A22" s="1360"/>
      <c r="B22" s="1376" t="s">
        <v>241</v>
      </c>
      <c r="C22" s="1392">
        <v>347056.41799999995</v>
      </c>
      <c r="D22" s="1393">
        <v>16791.438999999998</v>
      </c>
      <c r="E22" s="1393">
        <v>101415.334</v>
      </c>
      <c r="F22" s="1393">
        <v>63653.002999999997</v>
      </c>
      <c r="G22" s="1393">
        <v>24.155999999999999</v>
      </c>
      <c r="H22" s="1393">
        <v>63699.353000000003</v>
      </c>
      <c r="I22" s="1393">
        <v>251.221</v>
      </c>
      <c r="J22" s="1393"/>
      <c r="K22" s="1394" t="s">
        <v>233</v>
      </c>
      <c r="L22" s="1395"/>
      <c r="M22" s="1392">
        <v>7395.6220000000003</v>
      </c>
      <c r="N22" s="1393">
        <v>1868.4469999999999</v>
      </c>
      <c r="O22" s="1393">
        <v>2754.5250000000001</v>
      </c>
      <c r="P22" s="1393">
        <v>75791.87</v>
      </c>
      <c r="Q22" s="1392">
        <v>11644</v>
      </c>
      <c r="R22" s="1396">
        <v>1767.4480000000001</v>
      </c>
      <c r="S22" s="1394">
        <v>80414.84199999999</v>
      </c>
      <c r="T22" s="1380" t="s">
        <v>143</v>
      </c>
      <c r="U22" s="1360"/>
      <c r="V22" s="1360"/>
      <c r="W22" s="1360"/>
      <c r="X22" s="1360"/>
      <c r="Y22" s="1360"/>
      <c r="Z22" s="1360"/>
      <c r="AA22" s="1360"/>
      <c r="AB22" s="1360"/>
      <c r="AC22" s="1360"/>
      <c r="AD22" s="1360"/>
      <c r="AE22" s="1360"/>
      <c r="AF22" s="1360"/>
      <c r="AG22" s="1360"/>
      <c r="AH22" s="1360"/>
      <c r="AI22" s="1360"/>
      <c r="AJ22" s="1360"/>
      <c r="AK22" s="1360"/>
      <c r="AL22" s="1360"/>
      <c r="AM22" s="1360"/>
      <c r="AN22" s="1360"/>
      <c r="AO22" s="1360"/>
      <c r="AP22" s="1360"/>
      <c r="AQ22" s="1360"/>
      <c r="AR22" s="1360"/>
      <c r="AS22" s="1360"/>
      <c r="AT22" s="1360"/>
      <c r="AU22" s="1360"/>
      <c r="AV22" s="1360"/>
      <c r="AW22" s="1360"/>
      <c r="AX22" s="1360"/>
      <c r="AY22" s="1360"/>
      <c r="AZ22" s="1360"/>
      <c r="BA22" s="1360"/>
      <c r="BB22" s="1360"/>
      <c r="BC22" s="1360"/>
      <c r="BD22" s="1360"/>
      <c r="BE22" s="1360"/>
      <c r="BF22" s="1360"/>
      <c r="BG22" s="1360"/>
      <c r="BH22" s="1360"/>
      <c r="BI22" s="1360"/>
      <c r="BJ22" s="1360"/>
      <c r="BK22" s="1360"/>
      <c r="BL22" s="1360"/>
      <c r="BM22" s="1360"/>
      <c r="BN22" s="1360"/>
      <c r="BO22" s="1360"/>
      <c r="BP22" s="1360"/>
      <c r="BQ22" s="1360"/>
      <c r="BR22" s="1360"/>
      <c r="BS22" s="1360"/>
      <c r="BT22" s="1360"/>
      <c r="BU22" s="1360"/>
      <c r="BV22" s="1360"/>
      <c r="BW22" s="1360"/>
      <c r="BX22" s="1360"/>
      <c r="BY22" s="1360"/>
      <c r="BZ22" s="1360"/>
      <c r="CA22" s="1360"/>
      <c r="CB22" s="1360"/>
      <c r="CC22" s="1360"/>
      <c r="CD22" s="1360"/>
      <c r="CE22" s="1360"/>
      <c r="CF22" s="1360"/>
      <c r="CG22" s="1360"/>
      <c r="CH22" s="1360"/>
      <c r="CI22" s="1360"/>
      <c r="CJ22" s="1360"/>
      <c r="CK22" s="1360"/>
      <c r="CL22" s="1360"/>
      <c r="CM22" s="1360"/>
      <c r="CN22" s="1360"/>
      <c r="CO22" s="1360"/>
      <c r="CP22" s="1360"/>
      <c r="CQ22" s="1360"/>
      <c r="CR22" s="1360"/>
      <c r="CS22" s="1360"/>
      <c r="CT22" s="1360"/>
      <c r="CU22" s="1360"/>
      <c r="CV22" s="1360"/>
      <c r="CW22" s="1360"/>
      <c r="CX22" s="1360"/>
      <c r="CY22" s="1360"/>
      <c r="CZ22" s="1360"/>
      <c r="DA22" s="1360"/>
      <c r="DB22" s="1360"/>
      <c r="DC22" s="1360"/>
      <c r="DD22" s="1360"/>
      <c r="DE22" s="1360"/>
      <c r="DF22" s="1360"/>
      <c r="DG22" s="1360"/>
      <c r="DH22" s="1360"/>
      <c r="DI22" s="1360"/>
      <c r="DJ22" s="1360"/>
      <c r="DK22" s="1360"/>
      <c r="DL22" s="1360"/>
      <c r="DM22" s="1360"/>
      <c r="DN22" s="1360"/>
      <c r="DO22" s="1360"/>
      <c r="DP22" s="1360"/>
      <c r="DQ22" s="1360"/>
      <c r="DR22" s="1360"/>
      <c r="DS22" s="1360"/>
      <c r="DT22" s="1360"/>
      <c r="DU22" s="1360"/>
      <c r="DV22" s="1360"/>
      <c r="DW22" s="1360"/>
      <c r="DX22" s="1360"/>
      <c r="DY22" s="1360"/>
      <c r="DZ22" s="1360"/>
      <c r="EA22" s="1360"/>
      <c r="EB22" s="1360"/>
      <c r="EC22" s="1360"/>
      <c r="ED22" s="1360"/>
      <c r="EE22" s="1360"/>
      <c r="EF22" s="1360"/>
      <c r="EG22" s="1360"/>
      <c r="EH22" s="1360"/>
      <c r="EI22" s="1360"/>
      <c r="EJ22" s="1360"/>
      <c r="EK22" s="1360"/>
      <c r="EL22" s="1360"/>
      <c r="EM22" s="1360"/>
      <c r="EN22" s="1360"/>
      <c r="EO22" s="1360"/>
      <c r="EP22" s="1360"/>
      <c r="EQ22" s="1360"/>
      <c r="ER22" s="1360"/>
      <c r="ES22" s="1360"/>
      <c r="ET22" s="1360"/>
      <c r="EU22" s="1360"/>
      <c r="EV22" s="1360"/>
      <c r="EW22" s="1360"/>
      <c r="EX22" s="1360"/>
      <c r="EY22" s="1360"/>
      <c r="EZ22" s="1360"/>
      <c r="FA22" s="1360"/>
      <c r="FB22" s="1360"/>
      <c r="FC22" s="1360"/>
      <c r="FD22" s="1360"/>
      <c r="FE22" s="1360"/>
      <c r="FF22" s="1360"/>
      <c r="FG22" s="1360"/>
      <c r="FH22" s="1360"/>
      <c r="FI22" s="1360"/>
      <c r="FJ22" s="1360"/>
      <c r="FK22" s="1360"/>
      <c r="FL22" s="1360"/>
      <c r="FM22" s="1360"/>
      <c r="FN22" s="1360"/>
      <c r="FO22" s="1360"/>
      <c r="FP22" s="1360"/>
      <c r="FQ22" s="1360"/>
      <c r="FR22" s="1360"/>
      <c r="FS22" s="1360"/>
      <c r="FT22" s="1360"/>
      <c r="FU22" s="1360"/>
      <c r="FV22" s="1360"/>
      <c r="FW22" s="1360"/>
      <c r="FX22" s="1360"/>
      <c r="FY22" s="1360"/>
      <c r="FZ22" s="1360"/>
      <c r="GA22" s="1360"/>
      <c r="GB22" s="1360"/>
      <c r="GC22" s="1360"/>
      <c r="GD22" s="1360"/>
      <c r="GE22" s="1360"/>
      <c r="GF22" s="1360"/>
      <c r="GG22" s="1360"/>
      <c r="GH22" s="1360"/>
      <c r="GI22" s="1360"/>
      <c r="GJ22" s="1360"/>
      <c r="GK22" s="1360"/>
      <c r="GL22" s="1360"/>
      <c r="GM22" s="1360"/>
      <c r="GN22" s="1360"/>
      <c r="GO22" s="1360"/>
      <c r="GP22" s="1360"/>
      <c r="GQ22" s="1360"/>
      <c r="GR22" s="1360"/>
      <c r="GS22" s="1360"/>
      <c r="GT22" s="1360"/>
      <c r="GU22" s="1360"/>
      <c r="GV22" s="1360"/>
      <c r="GW22" s="1360"/>
      <c r="GX22" s="1360"/>
      <c r="GY22" s="1360"/>
      <c r="GZ22" s="1360"/>
      <c r="HA22" s="1360"/>
      <c r="HB22" s="1360"/>
      <c r="HC22" s="1360"/>
      <c r="HD22" s="1360"/>
      <c r="HE22" s="1360"/>
      <c r="HF22" s="1360"/>
      <c r="HG22" s="1360"/>
      <c r="HH22" s="1360"/>
      <c r="HI22" s="1360"/>
      <c r="HJ22" s="1360"/>
      <c r="HK22" s="1360"/>
      <c r="HL22" s="1360"/>
      <c r="HM22" s="1360"/>
      <c r="HN22" s="1360"/>
      <c r="HO22" s="1360"/>
      <c r="HP22" s="1360"/>
      <c r="HQ22" s="1360"/>
      <c r="HR22" s="1360"/>
      <c r="HS22" s="1360"/>
      <c r="HT22" s="1360"/>
      <c r="HU22" s="1360"/>
      <c r="HV22" s="1360"/>
      <c r="HW22" s="1360"/>
      <c r="HX22" s="1360"/>
      <c r="HY22" s="1360"/>
      <c r="HZ22" s="1360"/>
      <c r="IA22" s="1360"/>
      <c r="IB22" s="1360"/>
      <c r="IC22" s="1360"/>
      <c r="ID22" s="1360"/>
      <c r="IE22" s="1360"/>
      <c r="IF22" s="1360"/>
      <c r="IG22" s="1360"/>
      <c r="IH22" s="1360"/>
      <c r="II22" s="1360"/>
      <c r="IJ22" s="1360"/>
      <c r="IK22" s="1360"/>
      <c r="IL22" s="1360"/>
      <c r="IM22" s="1360"/>
      <c r="IN22" s="1360"/>
      <c r="IO22" s="1360"/>
      <c r="IP22" s="1360"/>
      <c r="IQ22" s="1360"/>
      <c r="IR22" s="1360"/>
      <c r="IS22" s="1360"/>
      <c r="IT22" s="1360"/>
      <c r="IU22" s="1360"/>
      <c r="IV22" s="1360"/>
    </row>
    <row r="23" spans="1:256" ht="14.25">
      <c r="A23" s="1360"/>
      <c r="B23" s="1384" t="s">
        <v>1325</v>
      </c>
      <c r="C23" s="1392">
        <v>348451.32100000005</v>
      </c>
      <c r="D23" s="1393">
        <v>18217.135999999999</v>
      </c>
      <c r="E23" s="1393">
        <v>101189.7</v>
      </c>
      <c r="F23" s="1393">
        <v>63654.286999999997</v>
      </c>
      <c r="G23" s="1393">
        <v>38.131999999999998</v>
      </c>
      <c r="H23" s="1393">
        <v>63743.711000000003</v>
      </c>
      <c r="I23" s="1393">
        <v>256.589</v>
      </c>
      <c r="J23" s="1393"/>
      <c r="K23" s="1394" t="s">
        <v>233</v>
      </c>
      <c r="L23" s="1395"/>
      <c r="M23" s="1392">
        <v>7450.5069999999996</v>
      </c>
      <c r="N23" s="1393">
        <v>1885.4469999999999</v>
      </c>
      <c r="O23" s="1393">
        <v>2716.2820000000002</v>
      </c>
      <c r="P23" s="1393">
        <v>76017.460999999996</v>
      </c>
      <c r="Q23" s="1392">
        <v>11577</v>
      </c>
      <c r="R23" s="1396">
        <v>1705.069</v>
      </c>
      <c r="S23" s="1394">
        <v>80619.19</v>
      </c>
      <c r="T23" s="1380" t="s">
        <v>1318</v>
      </c>
      <c r="U23" s="1360"/>
      <c r="V23" s="1360"/>
      <c r="W23" s="1360"/>
      <c r="X23" s="1360"/>
      <c r="Y23" s="1360"/>
      <c r="Z23" s="1360"/>
      <c r="AA23" s="1360"/>
      <c r="AB23" s="1360"/>
      <c r="AC23" s="1360"/>
      <c r="AD23" s="1360"/>
      <c r="AE23" s="1360"/>
      <c r="AF23" s="1360"/>
      <c r="AG23" s="1360"/>
      <c r="AH23" s="1360"/>
      <c r="AI23" s="1360"/>
      <c r="AJ23" s="1360"/>
      <c r="AK23" s="1360"/>
      <c r="AL23" s="1360"/>
      <c r="AM23" s="1360"/>
      <c r="AN23" s="1360"/>
      <c r="AO23" s="1360"/>
      <c r="AP23" s="1360"/>
      <c r="AQ23" s="1360"/>
      <c r="AR23" s="1360"/>
      <c r="AS23" s="1360"/>
      <c r="AT23" s="1360"/>
      <c r="AU23" s="1360"/>
      <c r="AV23" s="1360"/>
      <c r="AW23" s="1360"/>
      <c r="AX23" s="1360"/>
      <c r="AY23" s="1360"/>
      <c r="AZ23" s="1360"/>
      <c r="BA23" s="1360"/>
      <c r="BB23" s="1360"/>
      <c r="BC23" s="1360"/>
      <c r="BD23" s="1360"/>
      <c r="BE23" s="1360"/>
      <c r="BF23" s="1360"/>
      <c r="BG23" s="1360"/>
      <c r="BH23" s="1360"/>
      <c r="BI23" s="1360"/>
      <c r="BJ23" s="1360"/>
      <c r="BK23" s="1360"/>
      <c r="BL23" s="1360"/>
      <c r="BM23" s="1360"/>
      <c r="BN23" s="1360"/>
      <c r="BO23" s="1360"/>
      <c r="BP23" s="1360"/>
      <c r="BQ23" s="1360"/>
      <c r="BR23" s="1360"/>
      <c r="BS23" s="1360"/>
      <c r="BT23" s="1360"/>
      <c r="BU23" s="1360"/>
      <c r="BV23" s="1360"/>
      <c r="BW23" s="1360"/>
      <c r="BX23" s="1360"/>
      <c r="BY23" s="1360"/>
      <c r="BZ23" s="1360"/>
      <c r="CA23" s="1360"/>
      <c r="CB23" s="1360"/>
      <c r="CC23" s="1360"/>
      <c r="CD23" s="1360"/>
      <c r="CE23" s="1360"/>
      <c r="CF23" s="1360"/>
      <c r="CG23" s="1360"/>
      <c r="CH23" s="1360"/>
      <c r="CI23" s="1360"/>
      <c r="CJ23" s="1360"/>
      <c r="CK23" s="1360"/>
      <c r="CL23" s="1360"/>
      <c r="CM23" s="1360"/>
      <c r="CN23" s="1360"/>
      <c r="CO23" s="1360"/>
      <c r="CP23" s="1360"/>
      <c r="CQ23" s="1360"/>
      <c r="CR23" s="1360"/>
      <c r="CS23" s="1360"/>
      <c r="CT23" s="1360"/>
      <c r="CU23" s="1360"/>
      <c r="CV23" s="1360"/>
      <c r="CW23" s="1360"/>
      <c r="CX23" s="1360"/>
      <c r="CY23" s="1360"/>
      <c r="CZ23" s="1360"/>
      <c r="DA23" s="1360"/>
      <c r="DB23" s="1360"/>
      <c r="DC23" s="1360"/>
      <c r="DD23" s="1360"/>
      <c r="DE23" s="1360"/>
      <c r="DF23" s="1360"/>
      <c r="DG23" s="1360"/>
      <c r="DH23" s="1360"/>
      <c r="DI23" s="1360"/>
      <c r="DJ23" s="1360"/>
      <c r="DK23" s="1360"/>
      <c r="DL23" s="1360"/>
      <c r="DM23" s="1360"/>
      <c r="DN23" s="1360"/>
      <c r="DO23" s="1360"/>
      <c r="DP23" s="1360"/>
      <c r="DQ23" s="1360"/>
      <c r="DR23" s="1360"/>
      <c r="DS23" s="1360"/>
      <c r="DT23" s="1360"/>
      <c r="DU23" s="1360"/>
      <c r="DV23" s="1360"/>
      <c r="DW23" s="1360"/>
      <c r="DX23" s="1360"/>
      <c r="DY23" s="1360"/>
      <c r="DZ23" s="1360"/>
      <c r="EA23" s="1360"/>
      <c r="EB23" s="1360"/>
      <c r="EC23" s="1360"/>
      <c r="ED23" s="1360"/>
      <c r="EE23" s="1360"/>
      <c r="EF23" s="1360"/>
      <c r="EG23" s="1360"/>
      <c r="EH23" s="1360"/>
      <c r="EI23" s="1360"/>
      <c r="EJ23" s="1360"/>
      <c r="EK23" s="1360"/>
      <c r="EL23" s="1360"/>
      <c r="EM23" s="1360"/>
      <c r="EN23" s="1360"/>
      <c r="EO23" s="1360"/>
      <c r="EP23" s="1360"/>
      <c r="EQ23" s="1360"/>
      <c r="ER23" s="1360"/>
      <c r="ES23" s="1360"/>
      <c r="ET23" s="1360"/>
      <c r="EU23" s="1360"/>
      <c r="EV23" s="1360"/>
      <c r="EW23" s="1360"/>
      <c r="EX23" s="1360"/>
      <c r="EY23" s="1360"/>
      <c r="EZ23" s="1360"/>
      <c r="FA23" s="1360"/>
      <c r="FB23" s="1360"/>
      <c r="FC23" s="1360"/>
      <c r="FD23" s="1360"/>
      <c r="FE23" s="1360"/>
      <c r="FF23" s="1360"/>
      <c r="FG23" s="1360"/>
      <c r="FH23" s="1360"/>
      <c r="FI23" s="1360"/>
      <c r="FJ23" s="1360"/>
      <c r="FK23" s="1360"/>
      <c r="FL23" s="1360"/>
      <c r="FM23" s="1360"/>
      <c r="FN23" s="1360"/>
      <c r="FO23" s="1360"/>
      <c r="FP23" s="1360"/>
      <c r="FQ23" s="1360"/>
      <c r="FR23" s="1360"/>
      <c r="FS23" s="1360"/>
      <c r="FT23" s="1360"/>
      <c r="FU23" s="1360"/>
      <c r="FV23" s="1360"/>
      <c r="FW23" s="1360"/>
      <c r="FX23" s="1360"/>
      <c r="FY23" s="1360"/>
      <c r="FZ23" s="1360"/>
      <c r="GA23" s="1360"/>
      <c r="GB23" s="1360"/>
      <c r="GC23" s="1360"/>
      <c r="GD23" s="1360"/>
      <c r="GE23" s="1360"/>
      <c r="GF23" s="1360"/>
      <c r="GG23" s="1360"/>
      <c r="GH23" s="1360"/>
      <c r="GI23" s="1360"/>
      <c r="GJ23" s="1360"/>
      <c r="GK23" s="1360"/>
      <c r="GL23" s="1360"/>
      <c r="GM23" s="1360"/>
      <c r="GN23" s="1360"/>
      <c r="GO23" s="1360"/>
      <c r="GP23" s="1360"/>
      <c r="GQ23" s="1360"/>
      <c r="GR23" s="1360"/>
      <c r="GS23" s="1360"/>
      <c r="GT23" s="1360"/>
      <c r="GU23" s="1360"/>
      <c r="GV23" s="1360"/>
      <c r="GW23" s="1360"/>
      <c r="GX23" s="1360"/>
      <c r="GY23" s="1360"/>
      <c r="GZ23" s="1360"/>
      <c r="HA23" s="1360"/>
      <c r="HB23" s="1360"/>
      <c r="HC23" s="1360"/>
      <c r="HD23" s="1360"/>
      <c r="HE23" s="1360"/>
      <c r="HF23" s="1360"/>
      <c r="HG23" s="1360"/>
      <c r="HH23" s="1360"/>
      <c r="HI23" s="1360"/>
      <c r="HJ23" s="1360"/>
      <c r="HK23" s="1360"/>
      <c r="HL23" s="1360"/>
      <c r="HM23" s="1360"/>
      <c r="HN23" s="1360"/>
      <c r="HO23" s="1360"/>
      <c r="HP23" s="1360"/>
      <c r="HQ23" s="1360"/>
      <c r="HR23" s="1360"/>
      <c r="HS23" s="1360"/>
      <c r="HT23" s="1360"/>
      <c r="HU23" s="1360"/>
      <c r="HV23" s="1360"/>
      <c r="HW23" s="1360"/>
      <c r="HX23" s="1360"/>
      <c r="HY23" s="1360"/>
      <c r="HZ23" s="1360"/>
      <c r="IA23" s="1360"/>
      <c r="IB23" s="1360"/>
      <c r="IC23" s="1360"/>
      <c r="ID23" s="1360"/>
      <c r="IE23" s="1360"/>
      <c r="IF23" s="1360"/>
      <c r="IG23" s="1360"/>
      <c r="IH23" s="1360"/>
      <c r="II23" s="1360"/>
      <c r="IJ23" s="1360"/>
      <c r="IK23" s="1360"/>
      <c r="IL23" s="1360"/>
      <c r="IM23" s="1360"/>
      <c r="IN23" s="1360"/>
      <c r="IO23" s="1360"/>
      <c r="IP23" s="1360"/>
      <c r="IQ23" s="1360"/>
      <c r="IR23" s="1360"/>
      <c r="IS23" s="1360"/>
      <c r="IT23" s="1360"/>
      <c r="IU23" s="1360"/>
      <c r="IV23" s="1360"/>
    </row>
    <row r="24" spans="1:256" ht="14.25">
      <c r="A24" s="1360"/>
      <c r="B24" s="1384" t="s">
        <v>1332</v>
      </c>
      <c r="C24" s="1397">
        <v>351246.96899999998</v>
      </c>
      <c r="D24" s="1397">
        <v>19959.484</v>
      </c>
      <c r="E24" s="1397">
        <v>100822</v>
      </c>
      <c r="F24" s="1397">
        <v>63541</v>
      </c>
      <c r="G24" s="1397">
        <v>58.338000000000001</v>
      </c>
      <c r="H24" s="1397">
        <v>63694</v>
      </c>
      <c r="I24" s="1397">
        <v>252.91</v>
      </c>
      <c r="J24" s="1397"/>
      <c r="K24" s="1398" t="s">
        <v>233</v>
      </c>
      <c r="L24" s="1399"/>
      <c r="M24" s="1397">
        <v>7468.8810000000003</v>
      </c>
      <c r="N24" s="1393">
        <v>1908.962</v>
      </c>
      <c r="O24" s="1393">
        <v>2647</v>
      </c>
      <c r="P24" s="1393">
        <v>77562.989000000001</v>
      </c>
      <c r="Q24" s="1393">
        <v>11528.397000000001</v>
      </c>
      <c r="R24" s="1393">
        <v>1803.008</v>
      </c>
      <c r="S24" s="1400">
        <v>82119</v>
      </c>
      <c r="T24" s="1380" t="s">
        <v>1334</v>
      </c>
      <c r="U24" s="1360"/>
      <c r="V24" s="1360"/>
      <c r="W24" s="1360"/>
      <c r="X24" s="1360"/>
      <c r="Y24" s="1360"/>
      <c r="Z24" s="1360"/>
      <c r="AA24" s="1360"/>
      <c r="AB24" s="1360"/>
      <c r="AC24" s="1360"/>
      <c r="AD24" s="1360"/>
      <c r="AE24" s="1360"/>
      <c r="AF24" s="1360"/>
      <c r="AG24" s="1360"/>
      <c r="AH24" s="1360"/>
      <c r="AI24" s="1360"/>
      <c r="AJ24" s="1360"/>
      <c r="AK24" s="1360"/>
      <c r="AL24" s="1360"/>
      <c r="AM24" s="1360"/>
      <c r="AN24" s="1360"/>
      <c r="AO24" s="1360"/>
      <c r="AP24" s="1360"/>
      <c r="AQ24" s="1360"/>
      <c r="AR24" s="1360"/>
      <c r="AS24" s="1360"/>
      <c r="AT24" s="1360"/>
      <c r="AU24" s="1360"/>
      <c r="AV24" s="1360"/>
      <c r="AW24" s="1360"/>
      <c r="AX24" s="1360"/>
      <c r="AY24" s="1360"/>
      <c r="AZ24" s="1360"/>
      <c r="BA24" s="1360"/>
      <c r="BB24" s="1360"/>
      <c r="BC24" s="1360"/>
      <c r="BD24" s="1360"/>
      <c r="BE24" s="1360"/>
      <c r="BF24" s="1360"/>
      <c r="BG24" s="1360"/>
      <c r="BH24" s="1360"/>
      <c r="BI24" s="1360"/>
      <c r="BJ24" s="1360"/>
      <c r="BK24" s="1360"/>
      <c r="BL24" s="1360"/>
      <c r="BM24" s="1360"/>
      <c r="BN24" s="1360"/>
      <c r="BO24" s="1360"/>
      <c r="BP24" s="1360"/>
      <c r="BQ24" s="1360"/>
      <c r="BR24" s="1360"/>
      <c r="BS24" s="1360"/>
      <c r="BT24" s="1360"/>
      <c r="BU24" s="1360"/>
      <c r="BV24" s="1360"/>
      <c r="BW24" s="1360"/>
      <c r="BX24" s="1360"/>
      <c r="BY24" s="1360"/>
      <c r="BZ24" s="1360"/>
      <c r="CA24" s="1360"/>
      <c r="CB24" s="1360"/>
      <c r="CC24" s="1360"/>
      <c r="CD24" s="1360"/>
      <c r="CE24" s="1360"/>
      <c r="CF24" s="1360"/>
      <c r="CG24" s="1360"/>
      <c r="CH24" s="1360"/>
      <c r="CI24" s="1360"/>
      <c r="CJ24" s="1360"/>
      <c r="CK24" s="1360"/>
      <c r="CL24" s="1360"/>
      <c r="CM24" s="1360"/>
      <c r="CN24" s="1360"/>
      <c r="CO24" s="1360"/>
      <c r="CP24" s="1360"/>
      <c r="CQ24" s="1360"/>
      <c r="CR24" s="1360"/>
      <c r="CS24" s="1360"/>
      <c r="CT24" s="1360"/>
      <c r="CU24" s="1360"/>
      <c r="CV24" s="1360"/>
      <c r="CW24" s="1360"/>
      <c r="CX24" s="1360"/>
      <c r="CY24" s="1360"/>
      <c r="CZ24" s="1360"/>
      <c r="DA24" s="1360"/>
      <c r="DB24" s="1360"/>
      <c r="DC24" s="1360"/>
      <c r="DD24" s="1360"/>
      <c r="DE24" s="1360"/>
      <c r="DF24" s="1360"/>
      <c r="DG24" s="1360"/>
      <c r="DH24" s="1360"/>
      <c r="DI24" s="1360"/>
      <c r="DJ24" s="1360"/>
      <c r="DK24" s="1360"/>
      <c r="DL24" s="1360"/>
      <c r="DM24" s="1360"/>
      <c r="DN24" s="1360"/>
      <c r="DO24" s="1360"/>
      <c r="DP24" s="1360"/>
      <c r="DQ24" s="1360"/>
      <c r="DR24" s="1360"/>
      <c r="DS24" s="1360"/>
      <c r="DT24" s="1360"/>
      <c r="DU24" s="1360"/>
      <c r="DV24" s="1360"/>
      <c r="DW24" s="1360"/>
      <c r="DX24" s="1360"/>
      <c r="DY24" s="1360"/>
      <c r="DZ24" s="1360"/>
      <c r="EA24" s="1360"/>
      <c r="EB24" s="1360"/>
      <c r="EC24" s="1360"/>
      <c r="ED24" s="1360"/>
      <c r="EE24" s="1360"/>
      <c r="EF24" s="1360"/>
      <c r="EG24" s="1360"/>
      <c r="EH24" s="1360"/>
      <c r="EI24" s="1360"/>
      <c r="EJ24" s="1360"/>
      <c r="EK24" s="1360"/>
      <c r="EL24" s="1360"/>
      <c r="EM24" s="1360"/>
      <c r="EN24" s="1360"/>
      <c r="EO24" s="1360"/>
      <c r="EP24" s="1360"/>
      <c r="EQ24" s="1360"/>
      <c r="ER24" s="1360"/>
      <c r="ES24" s="1360"/>
      <c r="ET24" s="1360"/>
      <c r="EU24" s="1360"/>
      <c r="EV24" s="1360"/>
      <c r="EW24" s="1360"/>
      <c r="EX24" s="1360"/>
      <c r="EY24" s="1360"/>
      <c r="EZ24" s="1360"/>
      <c r="FA24" s="1360"/>
      <c r="FB24" s="1360"/>
      <c r="FC24" s="1360"/>
      <c r="FD24" s="1360"/>
      <c r="FE24" s="1360"/>
      <c r="FF24" s="1360"/>
      <c r="FG24" s="1360"/>
      <c r="FH24" s="1360"/>
      <c r="FI24" s="1360"/>
      <c r="FJ24" s="1360"/>
      <c r="FK24" s="1360"/>
      <c r="FL24" s="1360"/>
      <c r="FM24" s="1360"/>
      <c r="FN24" s="1360"/>
      <c r="FO24" s="1360"/>
      <c r="FP24" s="1360"/>
      <c r="FQ24" s="1360"/>
      <c r="FR24" s="1360"/>
      <c r="FS24" s="1360"/>
      <c r="FT24" s="1360"/>
      <c r="FU24" s="1360"/>
      <c r="FV24" s="1360"/>
      <c r="FW24" s="1360"/>
      <c r="FX24" s="1360"/>
      <c r="FY24" s="1360"/>
      <c r="FZ24" s="1360"/>
      <c r="GA24" s="1360"/>
      <c r="GB24" s="1360"/>
      <c r="GC24" s="1360"/>
      <c r="GD24" s="1360"/>
      <c r="GE24" s="1360"/>
      <c r="GF24" s="1360"/>
      <c r="GG24" s="1360"/>
      <c r="GH24" s="1360"/>
      <c r="GI24" s="1360"/>
      <c r="GJ24" s="1360"/>
      <c r="GK24" s="1360"/>
      <c r="GL24" s="1360"/>
      <c r="GM24" s="1360"/>
      <c r="GN24" s="1360"/>
      <c r="GO24" s="1360"/>
      <c r="GP24" s="1360"/>
      <c r="GQ24" s="1360"/>
      <c r="GR24" s="1360"/>
      <c r="GS24" s="1360"/>
      <c r="GT24" s="1360"/>
      <c r="GU24" s="1360"/>
      <c r="GV24" s="1360"/>
      <c r="GW24" s="1360"/>
      <c r="GX24" s="1360"/>
      <c r="GY24" s="1360"/>
      <c r="GZ24" s="1360"/>
      <c r="HA24" s="1360"/>
      <c r="HB24" s="1360"/>
      <c r="HC24" s="1360"/>
      <c r="HD24" s="1360"/>
      <c r="HE24" s="1360"/>
      <c r="HF24" s="1360"/>
      <c r="HG24" s="1360"/>
      <c r="HH24" s="1360"/>
      <c r="HI24" s="1360"/>
      <c r="HJ24" s="1360"/>
      <c r="HK24" s="1360"/>
      <c r="HL24" s="1360"/>
      <c r="HM24" s="1360"/>
      <c r="HN24" s="1360"/>
      <c r="HO24" s="1360"/>
      <c r="HP24" s="1360"/>
      <c r="HQ24" s="1360"/>
      <c r="HR24" s="1360"/>
      <c r="HS24" s="1360"/>
      <c r="HT24" s="1360"/>
      <c r="HU24" s="1360"/>
      <c r="HV24" s="1360"/>
      <c r="HW24" s="1360"/>
      <c r="HX24" s="1360"/>
      <c r="HY24" s="1360"/>
      <c r="HZ24" s="1360"/>
      <c r="IA24" s="1360"/>
      <c r="IB24" s="1360"/>
      <c r="IC24" s="1360"/>
      <c r="ID24" s="1360"/>
      <c r="IE24" s="1360"/>
      <c r="IF24" s="1360"/>
      <c r="IG24" s="1360"/>
      <c r="IH24" s="1360"/>
      <c r="II24" s="1360"/>
      <c r="IJ24" s="1360"/>
      <c r="IK24" s="1360"/>
      <c r="IL24" s="1360"/>
      <c r="IM24" s="1360"/>
      <c r="IN24" s="1360"/>
      <c r="IO24" s="1360"/>
      <c r="IP24" s="1360"/>
      <c r="IQ24" s="1360"/>
      <c r="IR24" s="1360"/>
      <c r="IS24" s="1360"/>
      <c r="IT24" s="1360"/>
      <c r="IU24" s="1360"/>
      <c r="IV24" s="1360"/>
    </row>
    <row r="25" spans="1:256" ht="14.25">
      <c r="A25" s="1360"/>
      <c r="B25" s="1384" t="s">
        <v>1370</v>
      </c>
      <c r="C25" s="1397">
        <v>354183.71600000001</v>
      </c>
      <c r="D25" s="1397">
        <v>21940.174999999999</v>
      </c>
      <c r="E25" s="1397">
        <v>100859.436</v>
      </c>
      <c r="F25" s="1397">
        <v>63439.934999999998</v>
      </c>
      <c r="G25" s="1397">
        <v>57.2</v>
      </c>
      <c r="H25" s="1397">
        <v>63772.123000000007</v>
      </c>
      <c r="I25" s="1397">
        <v>268.3</v>
      </c>
      <c r="J25" s="1397"/>
      <c r="K25" s="1398" t="s">
        <v>233</v>
      </c>
      <c r="L25" s="1401"/>
      <c r="M25" s="1397">
        <v>7657.6469999999999</v>
      </c>
      <c r="N25" s="1393">
        <v>1906</v>
      </c>
      <c r="O25" s="1393">
        <v>2544.6000000000004</v>
      </c>
      <c r="P25" s="1393">
        <v>78588.100000000006</v>
      </c>
      <c r="Q25" s="1393">
        <v>11338.5</v>
      </c>
      <c r="R25" s="1393">
        <v>1811.7</v>
      </c>
      <c r="S25" s="1402">
        <v>83038.700000000012</v>
      </c>
      <c r="T25" s="1380" t="s">
        <v>1371</v>
      </c>
      <c r="U25" s="1360"/>
      <c r="V25" s="1360"/>
      <c r="W25" s="1360"/>
      <c r="X25" s="1360"/>
      <c r="Y25" s="1360"/>
      <c r="Z25" s="1360"/>
      <c r="AA25" s="1360"/>
      <c r="AB25" s="1360"/>
      <c r="AC25" s="1360"/>
      <c r="AD25" s="1360"/>
      <c r="AE25" s="1360"/>
      <c r="AF25" s="1360"/>
      <c r="AG25" s="1360"/>
      <c r="AH25" s="1360"/>
      <c r="AI25" s="1360"/>
      <c r="AJ25" s="1360"/>
      <c r="AK25" s="1360"/>
      <c r="AL25" s="1360"/>
      <c r="AM25" s="1360"/>
      <c r="AN25" s="1360"/>
      <c r="AO25" s="1360"/>
      <c r="AP25" s="1360"/>
      <c r="AQ25" s="1360"/>
      <c r="AR25" s="1360"/>
      <c r="AS25" s="1360"/>
      <c r="AT25" s="1360"/>
      <c r="AU25" s="1360"/>
      <c r="AV25" s="1360"/>
      <c r="AW25" s="1360"/>
      <c r="AX25" s="1360"/>
      <c r="AY25" s="1360"/>
      <c r="AZ25" s="1360"/>
      <c r="BA25" s="1360"/>
      <c r="BB25" s="1360"/>
      <c r="BC25" s="1360"/>
      <c r="BD25" s="1360"/>
      <c r="BE25" s="1360"/>
      <c r="BF25" s="1360"/>
      <c r="BG25" s="1360"/>
      <c r="BH25" s="1360"/>
      <c r="BI25" s="1360"/>
      <c r="BJ25" s="1360"/>
      <c r="BK25" s="1360"/>
      <c r="BL25" s="1360"/>
      <c r="BM25" s="1360"/>
      <c r="BN25" s="1360"/>
      <c r="BO25" s="1360"/>
      <c r="BP25" s="1360"/>
      <c r="BQ25" s="1360"/>
      <c r="BR25" s="1360"/>
      <c r="BS25" s="1360"/>
      <c r="BT25" s="1360"/>
      <c r="BU25" s="1360"/>
      <c r="BV25" s="1360"/>
      <c r="BW25" s="1360"/>
      <c r="BX25" s="1360"/>
      <c r="BY25" s="1360"/>
      <c r="BZ25" s="1360"/>
      <c r="CA25" s="1360"/>
      <c r="CB25" s="1360"/>
      <c r="CC25" s="1360"/>
      <c r="CD25" s="1360"/>
      <c r="CE25" s="1360"/>
      <c r="CF25" s="1360"/>
      <c r="CG25" s="1360"/>
      <c r="CH25" s="1360"/>
      <c r="CI25" s="1360"/>
      <c r="CJ25" s="1360"/>
      <c r="CK25" s="1360"/>
      <c r="CL25" s="1360"/>
      <c r="CM25" s="1360"/>
      <c r="CN25" s="1360"/>
      <c r="CO25" s="1360"/>
      <c r="CP25" s="1360"/>
      <c r="CQ25" s="1360"/>
      <c r="CR25" s="1360"/>
      <c r="CS25" s="1360"/>
      <c r="CT25" s="1360"/>
      <c r="CU25" s="1360"/>
      <c r="CV25" s="1360"/>
      <c r="CW25" s="1360"/>
      <c r="CX25" s="1360"/>
      <c r="CY25" s="1360"/>
      <c r="CZ25" s="1360"/>
      <c r="DA25" s="1360"/>
      <c r="DB25" s="1360"/>
      <c r="DC25" s="1360"/>
      <c r="DD25" s="1360"/>
      <c r="DE25" s="1360"/>
      <c r="DF25" s="1360"/>
      <c r="DG25" s="1360"/>
      <c r="DH25" s="1360"/>
      <c r="DI25" s="1360"/>
      <c r="DJ25" s="1360"/>
      <c r="DK25" s="1360"/>
      <c r="DL25" s="1360"/>
      <c r="DM25" s="1360"/>
      <c r="DN25" s="1360"/>
      <c r="DO25" s="1360"/>
      <c r="DP25" s="1360"/>
      <c r="DQ25" s="1360"/>
      <c r="DR25" s="1360"/>
      <c r="DS25" s="1360"/>
      <c r="DT25" s="1360"/>
      <c r="DU25" s="1360"/>
      <c r="DV25" s="1360"/>
      <c r="DW25" s="1360"/>
      <c r="DX25" s="1360"/>
      <c r="DY25" s="1360"/>
      <c r="DZ25" s="1360"/>
      <c r="EA25" s="1360"/>
      <c r="EB25" s="1360"/>
      <c r="EC25" s="1360"/>
      <c r="ED25" s="1360"/>
      <c r="EE25" s="1360"/>
      <c r="EF25" s="1360"/>
      <c r="EG25" s="1360"/>
      <c r="EH25" s="1360"/>
      <c r="EI25" s="1360"/>
      <c r="EJ25" s="1360"/>
      <c r="EK25" s="1360"/>
      <c r="EL25" s="1360"/>
      <c r="EM25" s="1360"/>
      <c r="EN25" s="1360"/>
      <c r="EO25" s="1360"/>
      <c r="EP25" s="1360"/>
      <c r="EQ25" s="1360"/>
      <c r="ER25" s="1360"/>
      <c r="ES25" s="1360"/>
      <c r="ET25" s="1360"/>
      <c r="EU25" s="1360"/>
      <c r="EV25" s="1360"/>
      <c r="EW25" s="1360"/>
      <c r="EX25" s="1360"/>
      <c r="EY25" s="1360"/>
      <c r="EZ25" s="1360"/>
      <c r="FA25" s="1360"/>
      <c r="FB25" s="1360"/>
      <c r="FC25" s="1360"/>
      <c r="FD25" s="1360"/>
      <c r="FE25" s="1360"/>
      <c r="FF25" s="1360"/>
      <c r="FG25" s="1360"/>
      <c r="FH25" s="1360"/>
      <c r="FI25" s="1360"/>
      <c r="FJ25" s="1360"/>
      <c r="FK25" s="1360"/>
      <c r="FL25" s="1360"/>
      <c r="FM25" s="1360"/>
      <c r="FN25" s="1360"/>
      <c r="FO25" s="1360"/>
      <c r="FP25" s="1360"/>
      <c r="FQ25" s="1360"/>
      <c r="FR25" s="1360"/>
      <c r="FS25" s="1360"/>
      <c r="FT25" s="1360"/>
      <c r="FU25" s="1360"/>
      <c r="FV25" s="1360"/>
      <c r="FW25" s="1360"/>
      <c r="FX25" s="1360"/>
      <c r="FY25" s="1360"/>
      <c r="FZ25" s="1360"/>
      <c r="GA25" s="1360"/>
      <c r="GB25" s="1360"/>
      <c r="GC25" s="1360"/>
      <c r="GD25" s="1360"/>
      <c r="GE25" s="1360"/>
      <c r="GF25" s="1360"/>
      <c r="GG25" s="1360"/>
      <c r="GH25" s="1360"/>
      <c r="GI25" s="1360"/>
      <c r="GJ25" s="1360"/>
      <c r="GK25" s="1360"/>
      <c r="GL25" s="1360"/>
      <c r="GM25" s="1360"/>
      <c r="GN25" s="1360"/>
      <c r="GO25" s="1360"/>
      <c r="GP25" s="1360"/>
      <c r="GQ25" s="1360"/>
      <c r="GR25" s="1360"/>
      <c r="GS25" s="1360"/>
      <c r="GT25" s="1360"/>
      <c r="GU25" s="1360"/>
      <c r="GV25" s="1360"/>
      <c r="GW25" s="1360"/>
      <c r="GX25" s="1360"/>
      <c r="GY25" s="1360"/>
      <c r="GZ25" s="1360"/>
      <c r="HA25" s="1360"/>
      <c r="HB25" s="1360"/>
      <c r="HC25" s="1360"/>
      <c r="HD25" s="1360"/>
      <c r="HE25" s="1360"/>
      <c r="HF25" s="1360"/>
      <c r="HG25" s="1360"/>
      <c r="HH25" s="1360"/>
      <c r="HI25" s="1360"/>
      <c r="HJ25" s="1360"/>
      <c r="HK25" s="1360"/>
      <c r="HL25" s="1360"/>
      <c r="HM25" s="1360"/>
      <c r="HN25" s="1360"/>
      <c r="HO25" s="1360"/>
      <c r="HP25" s="1360"/>
      <c r="HQ25" s="1360"/>
      <c r="HR25" s="1360"/>
      <c r="HS25" s="1360"/>
      <c r="HT25" s="1360"/>
      <c r="HU25" s="1360"/>
      <c r="HV25" s="1360"/>
      <c r="HW25" s="1360"/>
      <c r="HX25" s="1360"/>
      <c r="HY25" s="1360"/>
      <c r="HZ25" s="1360"/>
      <c r="IA25" s="1360"/>
      <c r="IB25" s="1360"/>
      <c r="IC25" s="1360"/>
      <c r="ID25" s="1360"/>
      <c r="IE25" s="1360"/>
      <c r="IF25" s="1360"/>
      <c r="IG25" s="1360"/>
      <c r="IH25" s="1360"/>
      <c r="II25" s="1360"/>
      <c r="IJ25" s="1360"/>
      <c r="IK25" s="1360"/>
      <c r="IL25" s="1360"/>
      <c r="IM25" s="1360"/>
      <c r="IN25" s="1360"/>
      <c r="IO25" s="1360"/>
      <c r="IP25" s="1360"/>
      <c r="IQ25" s="1360"/>
      <c r="IR25" s="1360"/>
      <c r="IS25" s="1360"/>
      <c r="IT25" s="1360"/>
      <c r="IU25" s="1360"/>
      <c r="IV25" s="1360"/>
    </row>
    <row r="26" spans="1:256" ht="14.25">
      <c r="A26" s="1391"/>
      <c r="B26" s="1403" t="s">
        <v>1386</v>
      </c>
      <c r="C26" s="1404">
        <v>353561</v>
      </c>
      <c r="D26" s="1404">
        <v>21861</v>
      </c>
      <c r="E26" s="1404">
        <v>100631</v>
      </c>
      <c r="F26" s="1404">
        <v>63311</v>
      </c>
      <c r="G26" s="1404">
        <v>57</v>
      </c>
      <c r="H26" s="1404">
        <v>63559</v>
      </c>
      <c r="I26" s="1404">
        <v>268</v>
      </c>
      <c r="J26" s="1397"/>
      <c r="K26" s="1398" t="s">
        <v>233</v>
      </c>
      <c r="L26" s="1401"/>
      <c r="M26" s="1404">
        <v>7684</v>
      </c>
      <c r="N26" s="1405">
        <v>1906</v>
      </c>
      <c r="O26" s="1405">
        <v>2545</v>
      </c>
      <c r="P26" s="1405">
        <v>78588</v>
      </c>
      <c r="Q26" s="1405">
        <v>11339</v>
      </c>
      <c r="R26" s="1405">
        <v>1812</v>
      </c>
      <c r="S26" s="1402">
        <v>83038.700000000012</v>
      </c>
      <c r="T26" s="1406" t="s">
        <v>1385</v>
      </c>
      <c r="U26" s="1391"/>
      <c r="V26" s="1391"/>
      <c r="W26" s="1391"/>
      <c r="X26" s="1391"/>
      <c r="Y26" s="1391"/>
      <c r="Z26" s="1391"/>
      <c r="AA26" s="1391"/>
      <c r="AB26" s="1391"/>
      <c r="AC26" s="1391"/>
      <c r="AD26" s="1391"/>
      <c r="AE26" s="1391"/>
      <c r="AF26" s="1391"/>
      <c r="AG26" s="1391"/>
      <c r="AH26" s="1391"/>
      <c r="AI26" s="1391"/>
      <c r="AJ26" s="1391"/>
      <c r="AK26" s="1391"/>
      <c r="AL26" s="1391"/>
      <c r="AM26" s="1391"/>
      <c r="AN26" s="1391"/>
      <c r="AO26" s="1391"/>
      <c r="AP26" s="1391"/>
      <c r="AQ26" s="1391"/>
      <c r="AR26" s="1391"/>
      <c r="AS26" s="1391"/>
      <c r="AT26" s="1391"/>
      <c r="AU26" s="1391"/>
      <c r="AV26" s="1391"/>
      <c r="AW26" s="1391"/>
      <c r="AX26" s="1391"/>
      <c r="AY26" s="1391"/>
      <c r="AZ26" s="1391"/>
      <c r="BA26" s="1391"/>
      <c r="BB26" s="1391"/>
      <c r="BC26" s="1391"/>
      <c r="BD26" s="1391"/>
      <c r="BE26" s="1391"/>
      <c r="BF26" s="1391"/>
      <c r="BG26" s="1391"/>
      <c r="BH26" s="1391"/>
      <c r="BI26" s="1391"/>
      <c r="BJ26" s="1391"/>
      <c r="BK26" s="1391"/>
      <c r="BL26" s="1391"/>
      <c r="BM26" s="1391"/>
      <c r="BN26" s="1391"/>
      <c r="BO26" s="1391"/>
      <c r="BP26" s="1391"/>
      <c r="BQ26" s="1391"/>
      <c r="BR26" s="1391"/>
      <c r="BS26" s="1391"/>
      <c r="BT26" s="1391"/>
      <c r="BU26" s="1391"/>
      <c r="BV26" s="1391"/>
      <c r="BW26" s="1391"/>
      <c r="BX26" s="1391"/>
      <c r="BY26" s="1391"/>
      <c r="BZ26" s="1391"/>
      <c r="CA26" s="1391"/>
      <c r="CB26" s="1391"/>
      <c r="CC26" s="1391"/>
      <c r="CD26" s="1391"/>
      <c r="CE26" s="1391"/>
      <c r="CF26" s="1391"/>
      <c r="CG26" s="1391"/>
      <c r="CH26" s="1391"/>
      <c r="CI26" s="1391"/>
      <c r="CJ26" s="1391"/>
      <c r="CK26" s="1391"/>
      <c r="CL26" s="1391"/>
      <c r="CM26" s="1391"/>
      <c r="CN26" s="1391"/>
      <c r="CO26" s="1391"/>
      <c r="CP26" s="1391"/>
      <c r="CQ26" s="1391"/>
      <c r="CR26" s="1391"/>
      <c r="CS26" s="1391"/>
      <c r="CT26" s="1391"/>
      <c r="CU26" s="1391"/>
      <c r="CV26" s="1391"/>
      <c r="CW26" s="1391"/>
      <c r="CX26" s="1391"/>
      <c r="CY26" s="1391"/>
      <c r="CZ26" s="1391"/>
      <c r="DA26" s="1391"/>
      <c r="DB26" s="1391"/>
      <c r="DC26" s="1391"/>
      <c r="DD26" s="1391"/>
      <c r="DE26" s="1391"/>
      <c r="DF26" s="1391"/>
      <c r="DG26" s="1391"/>
      <c r="DH26" s="1391"/>
      <c r="DI26" s="1391"/>
      <c r="DJ26" s="1391"/>
      <c r="DK26" s="1391"/>
      <c r="DL26" s="1391"/>
      <c r="DM26" s="1391"/>
      <c r="DN26" s="1391"/>
      <c r="DO26" s="1391"/>
      <c r="DP26" s="1391"/>
      <c r="DQ26" s="1391"/>
      <c r="DR26" s="1391"/>
      <c r="DS26" s="1391"/>
      <c r="DT26" s="1391"/>
      <c r="DU26" s="1391"/>
      <c r="DV26" s="1391"/>
      <c r="DW26" s="1391"/>
      <c r="DX26" s="1391"/>
      <c r="DY26" s="1391"/>
      <c r="DZ26" s="1391"/>
      <c r="EA26" s="1391"/>
      <c r="EB26" s="1391"/>
      <c r="EC26" s="1391"/>
      <c r="ED26" s="1391"/>
      <c r="EE26" s="1391"/>
      <c r="EF26" s="1391"/>
      <c r="EG26" s="1391"/>
      <c r="EH26" s="1391"/>
      <c r="EI26" s="1391"/>
      <c r="EJ26" s="1391"/>
      <c r="EK26" s="1391"/>
      <c r="EL26" s="1391"/>
      <c r="EM26" s="1391"/>
      <c r="EN26" s="1391"/>
      <c r="EO26" s="1391"/>
      <c r="EP26" s="1391"/>
      <c r="EQ26" s="1391"/>
      <c r="ER26" s="1391"/>
      <c r="ES26" s="1391"/>
      <c r="ET26" s="1391"/>
      <c r="EU26" s="1391"/>
      <c r="EV26" s="1391"/>
      <c r="EW26" s="1391"/>
      <c r="EX26" s="1391"/>
      <c r="EY26" s="1391"/>
      <c r="EZ26" s="1391"/>
      <c r="FA26" s="1391"/>
      <c r="FB26" s="1391"/>
      <c r="FC26" s="1391"/>
      <c r="FD26" s="1391"/>
      <c r="FE26" s="1391"/>
      <c r="FF26" s="1391"/>
      <c r="FG26" s="1391"/>
      <c r="FH26" s="1391"/>
      <c r="FI26" s="1391"/>
      <c r="FJ26" s="1391"/>
      <c r="FK26" s="1391"/>
      <c r="FL26" s="1391"/>
      <c r="FM26" s="1391"/>
      <c r="FN26" s="1391"/>
      <c r="FO26" s="1391"/>
      <c r="FP26" s="1391"/>
      <c r="FQ26" s="1391"/>
      <c r="FR26" s="1391"/>
      <c r="FS26" s="1391"/>
      <c r="FT26" s="1391"/>
      <c r="FU26" s="1391"/>
      <c r="FV26" s="1391"/>
      <c r="FW26" s="1391"/>
      <c r="FX26" s="1391"/>
      <c r="FY26" s="1391"/>
      <c r="FZ26" s="1391"/>
      <c r="GA26" s="1391"/>
      <c r="GB26" s="1391"/>
      <c r="GC26" s="1391"/>
      <c r="GD26" s="1391"/>
      <c r="GE26" s="1391"/>
      <c r="GF26" s="1391"/>
      <c r="GG26" s="1391"/>
      <c r="GH26" s="1391"/>
      <c r="GI26" s="1391"/>
      <c r="GJ26" s="1391"/>
      <c r="GK26" s="1391"/>
      <c r="GL26" s="1391"/>
      <c r="GM26" s="1391"/>
      <c r="GN26" s="1391"/>
      <c r="GO26" s="1391"/>
      <c r="GP26" s="1391"/>
      <c r="GQ26" s="1391"/>
      <c r="GR26" s="1391"/>
      <c r="GS26" s="1391"/>
      <c r="GT26" s="1391"/>
      <c r="GU26" s="1391"/>
      <c r="GV26" s="1391"/>
      <c r="GW26" s="1391"/>
      <c r="GX26" s="1391"/>
      <c r="GY26" s="1391"/>
      <c r="GZ26" s="1391"/>
      <c r="HA26" s="1391"/>
      <c r="HB26" s="1391"/>
      <c r="HC26" s="1391"/>
      <c r="HD26" s="1391"/>
      <c r="HE26" s="1391"/>
      <c r="HF26" s="1391"/>
      <c r="HG26" s="1391"/>
      <c r="HH26" s="1391"/>
      <c r="HI26" s="1391"/>
      <c r="HJ26" s="1391"/>
      <c r="HK26" s="1391"/>
      <c r="HL26" s="1391"/>
      <c r="HM26" s="1391"/>
      <c r="HN26" s="1391"/>
      <c r="HO26" s="1391"/>
      <c r="HP26" s="1391"/>
      <c r="HQ26" s="1391"/>
      <c r="HR26" s="1391"/>
      <c r="HS26" s="1391"/>
      <c r="HT26" s="1391"/>
      <c r="HU26" s="1391"/>
      <c r="HV26" s="1391"/>
      <c r="HW26" s="1391"/>
      <c r="HX26" s="1391"/>
      <c r="HY26" s="1391"/>
      <c r="HZ26" s="1391"/>
      <c r="IA26" s="1391"/>
      <c r="IB26" s="1391"/>
      <c r="IC26" s="1391"/>
      <c r="ID26" s="1391"/>
      <c r="IE26" s="1391"/>
      <c r="IF26" s="1391"/>
      <c r="IG26" s="1391"/>
      <c r="IH26" s="1391"/>
      <c r="II26" s="1391"/>
      <c r="IJ26" s="1391"/>
      <c r="IK26" s="1391"/>
      <c r="IL26" s="1391"/>
      <c r="IM26" s="1391"/>
      <c r="IN26" s="1391"/>
      <c r="IO26" s="1391"/>
      <c r="IP26" s="1391"/>
      <c r="IQ26" s="1391"/>
      <c r="IR26" s="1391"/>
      <c r="IS26" s="1391"/>
      <c r="IT26" s="1391"/>
      <c r="IU26" s="1391"/>
      <c r="IV26" s="1391"/>
    </row>
    <row r="27" spans="1:256" ht="14.25">
      <c r="A27" s="1360"/>
      <c r="B27" s="1376"/>
      <c r="C27" s="1404"/>
      <c r="D27" s="1404"/>
      <c r="E27" s="1404"/>
      <c r="F27" s="1404"/>
      <c r="G27" s="1404"/>
      <c r="H27" s="1404"/>
      <c r="I27" s="1404"/>
      <c r="J27" s="1404"/>
      <c r="K27" s="1398"/>
      <c r="L27" s="1407"/>
      <c r="M27" s="1408"/>
      <c r="N27" s="1405"/>
      <c r="O27" s="1405"/>
      <c r="P27" s="1405"/>
      <c r="Q27" s="1405"/>
      <c r="R27" s="1409"/>
      <c r="S27" s="1402"/>
      <c r="T27" s="1380"/>
      <c r="U27" s="1360"/>
      <c r="V27" s="1360"/>
      <c r="W27" s="1360"/>
      <c r="X27" s="1360"/>
      <c r="Y27" s="1360"/>
      <c r="Z27" s="1360"/>
      <c r="AA27" s="1360"/>
      <c r="AB27" s="1360"/>
      <c r="AC27" s="1360"/>
      <c r="AD27" s="1360"/>
      <c r="AE27" s="1360"/>
      <c r="AF27" s="1360"/>
      <c r="AG27" s="1360"/>
      <c r="AH27" s="1360"/>
      <c r="AI27" s="1360"/>
      <c r="AJ27" s="1360"/>
      <c r="AK27" s="1360"/>
      <c r="AL27" s="1360"/>
      <c r="AM27" s="1360"/>
      <c r="AN27" s="1360"/>
      <c r="AO27" s="1360"/>
      <c r="AP27" s="1360"/>
      <c r="AQ27" s="1360"/>
      <c r="AR27" s="1360"/>
      <c r="AS27" s="1360"/>
      <c r="AT27" s="1360"/>
      <c r="AU27" s="1360"/>
      <c r="AV27" s="1360"/>
      <c r="AW27" s="1360"/>
      <c r="AX27" s="1360"/>
      <c r="AY27" s="1360"/>
      <c r="AZ27" s="1360"/>
      <c r="BA27" s="1360"/>
      <c r="BB27" s="1360"/>
      <c r="BC27" s="1360"/>
      <c r="BD27" s="1360"/>
      <c r="BE27" s="1360"/>
      <c r="BF27" s="1360"/>
      <c r="BG27" s="1360"/>
      <c r="BH27" s="1360"/>
      <c r="BI27" s="1360"/>
      <c r="BJ27" s="1360"/>
      <c r="BK27" s="1360"/>
      <c r="BL27" s="1360"/>
      <c r="BM27" s="1360"/>
      <c r="BN27" s="1360"/>
      <c r="BO27" s="1360"/>
      <c r="BP27" s="1360"/>
      <c r="BQ27" s="1360"/>
      <c r="BR27" s="1360"/>
      <c r="BS27" s="1360"/>
      <c r="BT27" s="1360"/>
      <c r="BU27" s="1360"/>
      <c r="BV27" s="1360"/>
      <c r="BW27" s="1360"/>
      <c r="BX27" s="1360"/>
      <c r="BY27" s="1360"/>
      <c r="BZ27" s="1360"/>
      <c r="CA27" s="1360"/>
      <c r="CB27" s="1360"/>
      <c r="CC27" s="1360"/>
      <c r="CD27" s="1360"/>
      <c r="CE27" s="1360"/>
      <c r="CF27" s="1360"/>
      <c r="CG27" s="1360"/>
      <c r="CH27" s="1360"/>
      <c r="CI27" s="1360"/>
      <c r="CJ27" s="1360"/>
      <c r="CK27" s="1360"/>
      <c r="CL27" s="1360"/>
      <c r="CM27" s="1360"/>
      <c r="CN27" s="1360"/>
      <c r="CO27" s="1360"/>
      <c r="CP27" s="1360"/>
      <c r="CQ27" s="1360"/>
      <c r="CR27" s="1360"/>
      <c r="CS27" s="1360"/>
      <c r="CT27" s="1360"/>
      <c r="CU27" s="1360"/>
      <c r="CV27" s="1360"/>
      <c r="CW27" s="1360"/>
      <c r="CX27" s="1360"/>
      <c r="CY27" s="1360"/>
      <c r="CZ27" s="1360"/>
      <c r="DA27" s="1360"/>
      <c r="DB27" s="1360"/>
      <c r="DC27" s="1360"/>
      <c r="DD27" s="1360"/>
      <c r="DE27" s="1360"/>
      <c r="DF27" s="1360"/>
      <c r="DG27" s="1360"/>
      <c r="DH27" s="1360"/>
      <c r="DI27" s="1360"/>
      <c r="DJ27" s="1360"/>
      <c r="DK27" s="1360"/>
      <c r="DL27" s="1360"/>
      <c r="DM27" s="1360"/>
      <c r="DN27" s="1360"/>
      <c r="DO27" s="1360"/>
      <c r="DP27" s="1360"/>
      <c r="DQ27" s="1360"/>
      <c r="DR27" s="1360"/>
      <c r="DS27" s="1360"/>
      <c r="DT27" s="1360"/>
      <c r="DU27" s="1360"/>
      <c r="DV27" s="1360"/>
      <c r="DW27" s="1360"/>
      <c r="DX27" s="1360"/>
      <c r="DY27" s="1360"/>
      <c r="DZ27" s="1360"/>
      <c r="EA27" s="1360"/>
      <c r="EB27" s="1360"/>
      <c r="EC27" s="1360"/>
      <c r="ED27" s="1360"/>
      <c r="EE27" s="1360"/>
      <c r="EF27" s="1360"/>
      <c r="EG27" s="1360"/>
      <c r="EH27" s="1360"/>
      <c r="EI27" s="1360"/>
      <c r="EJ27" s="1360"/>
      <c r="EK27" s="1360"/>
      <c r="EL27" s="1360"/>
      <c r="EM27" s="1360"/>
      <c r="EN27" s="1360"/>
      <c r="EO27" s="1360"/>
      <c r="EP27" s="1360"/>
      <c r="EQ27" s="1360"/>
      <c r="ER27" s="1360"/>
      <c r="ES27" s="1360"/>
      <c r="ET27" s="1360"/>
      <c r="EU27" s="1360"/>
      <c r="EV27" s="1360"/>
      <c r="EW27" s="1360"/>
      <c r="EX27" s="1360"/>
      <c r="EY27" s="1360"/>
      <c r="EZ27" s="1360"/>
      <c r="FA27" s="1360"/>
      <c r="FB27" s="1360"/>
      <c r="FC27" s="1360"/>
      <c r="FD27" s="1360"/>
      <c r="FE27" s="1360"/>
      <c r="FF27" s="1360"/>
      <c r="FG27" s="1360"/>
      <c r="FH27" s="1360"/>
      <c r="FI27" s="1360"/>
      <c r="FJ27" s="1360"/>
      <c r="FK27" s="1360"/>
      <c r="FL27" s="1360"/>
      <c r="FM27" s="1360"/>
      <c r="FN27" s="1360"/>
      <c r="FO27" s="1360"/>
      <c r="FP27" s="1360"/>
      <c r="FQ27" s="1360"/>
      <c r="FR27" s="1360"/>
      <c r="FS27" s="1360"/>
      <c r="FT27" s="1360"/>
      <c r="FU27" s="1360"/>
      <c r="FV27" s="1360"/>
      <c r="FW27" s="1360"/>
      <c r="FX27" s="1360"/>
      <c r="FY27" s="1360"/>
      <c r="FZ27" s="1360"/>
      <c r="GA27" s="1360"/>
      <c r="GB27" s="1360"/>
      <c r="GC27" s="1360"/>
      <c r="GD27" s="1360"/>
      <c r="GE27" s="1360"/>
      <c r="GF27" s="1360"/>
      <c r="GG27" s="1360"/>
      <c r="GH27" s="1360"/>
      <c r="GI27" s="1360"/>
      <c r="GJ27" s="1360"/>
      <c r="GK27" s="1360"/>
      <c r="GL27" s="1360"/>
      <c r="GM27" s="1360"/>
      <c r="GN27" s="1360"/>
      <c r="GO27" s="1360"/>
      <c r="GP27" s="1360"/>
      <c r="GQ27" s="1360"/>
      <c r="GR27" s="1360"/>
      <c r="GS27" s="1360"/>
      <c r="GT27" s="1360"/>
      <c r="GU27" s="1360"/>
      <c r="GV27" s="1360"/>
      <c r="GW27" s="1360"/>
      <c r="GX27" s="1360"/>
      <c r="GY27" s="1360"/>
      <c r="GZ27" s="1360"/>
      <c r="HA27" s="1360"/>
      <c r="HB27" s="1360"/>
      <c r="HC27" s="1360"/>
      <c r="HD27" s="1360"/>
      <c r="HE27" s="1360"/>
      <c r="HF27" s="1360"/>
      <c r="HG27" s="1360"/>
      <c r="HH27" s="1360"/>
      <c r="HI27" s="1360"/>
      <c r="HJ27" s="1360"/>
      <c r="HK27" s="1360"/>
      <c r="HL27" s="1360"/>
      <c r="HM27" s="1360"/>
      <c r="HN27" s="1360"/>
      <c r="HO27" s="1360"/>
      <c r="HP27" s="1360"/>
      <c r="HQ27" s="1360"/>
      <c r="HR27" s="1360"/>
      <c r="HS27" s="1360"/>
      <c r="HT27" s="1360"/>
      <c r="HU27" s="1360"/>
      <c r="HV27" s="1360"/>
      <c r="HW27" s="1360"/>
      <c r="HX27" s="1360"/>
      <c r="HY27" s="1360"/>
      <c r="HZ27" s="1360"/>
      <c r="IA27" s="1360"/>
      <c r="IB27" s="1360"/>
      <c r="IC27" s="1360"/>
      <c r="ID27" s="1360"/>
      <c r="IE27" s="1360"/>
      <c r="IF27" s="1360"/>
      <c r="IG27" s="1360"/>
      <c r="IH27" s="1360"/>
      <c r="II27" s="1360"/>
      <c r="IJ27" s="1360"/>
      <c r="IK27" s="1360"/>
      <c r="IL27" s="1360"/>
      <c r="IM27" s="1360"/>
      <c r="IN27" s="1360"/>
      <c r="IO27" s="1360"/>
      <c r="IP27" s="1360"/>
      <c r="IQ27" s="1360"/>
      <c r="IR27" s="1360"/>
      <c r="IS27" s="1360"/>
      <c r="IT27" s="1360"/>
      <c r="IU27" s="1360"/>
      <c r="IV27" s="1360"/>
    </row>
    <row r="28" spans="1:256" ht="14.25">
      <c r="A28" s="1360"/>
      <c r="B28" s="1376" t="s">
        <v>890</v>
      </c>
      <c r="C28" s="1410">
        <v>27612</v>
      </c>
      <c r="D28" s="1410">
        <v>48</v>
      </c>
      <c r="E28" s="1410">
        <v>438</v>
      </c>
      <c r="F28" s="1410">
        <v>425</v>
      </c>
      <c r="G28" s="1410">
        <v>51</v>
      </c>
      <c r="H28" s="1410">
        <v>147</v>
      </c>
      <c r="I28" s="1397">
        <v>50</v>
      </c>
      <c r="J28" s="1397"/>
      <c r="K28" s="1398" t="s">
        <v>233</v>
      </c>
      <c r="L28" s="1401"/>
      <c r="M28" s="1410">
        <v>203</v>
      </c>
      <c r="N28" s="1392">
        <v>1728</v>
      </c>
      <c r="O28" s="1392" t="s">
        <v>233</v>
      </c>
      <c r="P28" s="1392">
        <v>24522</v>
      </c>
      <c r="Q28" s="1392">
        <v>0</v>
      </c>
      <c r="R28" s="1392" t="s">
        <v>233</v>
      </c>
      <c r="S28" s="1402">
        <v>26250</v>
      </c>
      <c r="T28" s="1380" t="s">
        <v>891</v>
      </c>
      <c r="U28" s="1360"/>
      <c r="V28" s="1360"/>
      <c r="W28" s="1360"/>
      <c r="X28" s="1360"/>
      <c r="Y28" s="1360"/>
      <c r="Z28" s="1360"/>
      <c r="AA28" s="1360"/>
      <c r="AB28" s="1360"/>
      <c r="AC28" s="1360"/>
      <c r="AD28" s="1360"/>
      <c r="AE28" s="1360"/>
      <c r="AF28" s="1360"/>
      <c r="AG28" s="1360"/>
      <c r="AH28" s="1360"/>
      <c r="AI28" s="1360"/>
      <c r="AJ28" s="1360"/>
      <c r="AK28" s="1360"/>
      <c r="AL28" s="1360"/>
      <c r="AM28" s="1360"/>
      <c r="AN28" s="1360"/>
      <c r="AO28" s="1360"/>
      <c r="AP28" s="1360"/>
      <c r="AQ28" s="1360"/>
      <c r="AR28" s="1360"/>
      <c r="AS28" s="1360"/>
      <c r="AT28" s="1360"/>
      <c r="AU28" s="1360"/>
      <c r="AV28" s="1360"/>
      <c r="AW28" s="1360"/>
      <c r="AX28" s="1360"/>
      <c r="AY28" s="1360"/>
      <c r="AZ28" s="1360"/>
      <c r="BA28" s="1360"/>
      <c r="BB28" s="1360"/>
      <c r="BC28" s="1360"/>
      <c r="BD28" s="1360"/>
      <c r="BE28" s="1360"/>
      <c r="BF28" s="1360"/>
      <c r="BG28" s="1360"/>
      <c r="BH28" s="1360"/>
      <c r="BI28" s="1360"/>
      <c r="BJ28" s="1360"/>
      <c r="BK28" s="1360"/>
      <c r="BL28" s="1360"/>
      <c r="BM28" s="1360"/>
      <c r="BN28" s="1360"/>
      <c r="BO28" s="1360"/>
      <c r="BP28" s="1360"/>
      <c r="BQ28" s="1360"/>
      <c r="BR28" s="1360"/>
      <c r="BS28" s="1360"/>
      <c r="BT28" s="1360"/>
      <c r="BU28" s="1360"/>
      <c r="BV28" s="1360"/>
      <c r="BW28" s="1360"/>
      <c r="BX28" s="1360"/>
      <c r="BY28" s="1360"/>
      <c r="BZ28" s="1360"/>
      <c r="CA28" s="1360"/>
      <c r="CB28" s="1360"/>
      <c r="CC28" s="1360"/>
      <c r="CD28" s="1360"/>
      <c r="CE28" s="1360"/>
      <c r="CF28" s="1360"/>
      <c r="CG28" s="1360"/>
      <c r="CH28" s="1360"/>
      <c r="CI28" s="1360"/>
      <c r="CJ28" s="1360"/>
      <c r="CK28" s="1360"/>
      <c r="CL28" s="1360"/>
      <c r="CM28" s="1360"/>
      <c r="CN28" s="1360"/>
      <c r="CO28" s="1360"/>
      <c r="CP28" s="1360"/>
      <c r="CQ28" s="1360"/>
      <c r="CR28" s="1360"/>
      <c r="CS28" s="1360"/>
      <c r="CT28" s="1360"/>
      <c r="CU28" s="1360"/>
      <c r="CV28" s="1360"/>
      <c r="CW28" s="1360"/>
      <c r="CX28" s="1360"/>
      <c r="CY28" s="1360"/>
      <c r="CZ28" s="1360"/>
      <c r="DA28" s="1360"/>
      <c r="DB28" s="1360"/>
      <c r="DC28" s="1360"/>
      <c r="DD28" s="1360"/>
      <c r="DE28" s="1360"/>
      <c r="DF28" s="1360"/>
      <c r="DG28" s="1360"/>
      <c r="DH28" s="1360"/>
      <c r="DI28" s="1360"/>
      <c r="DJ28" s="1360"/>
      <c r="DK28" s="1360"/>
      <c r="DL28" s="1360"/>
      <c r="DM28" s="1360"/>
      <c r="DN28" s="1360"/>
      <c r="DO28" s="1360"/>
      <c r="DP28" s="1360"/>
      <c r="DQ28" s="1360"/>
      <c r="DR28" s="1360"/>
      <c r="DS28" s="1360"/>
      <c r="DT28" s="1360"/>
      <c r="DU28" s="1360"/>
      <c r="DV28" s="1360"/>
      <c r="DW28" s="1360"/>
      <c r="DX28" s="1360"/>
      <c r="DY28" s="1360"/>
      <c r="DZ28" s="1360"/>
      <c r="EA28" s="1360"/>
      <c r="EB28" s="1360"/>
      <c r="EC28" s="1360"/>
      <c r="ED28" s="1360"/>
      <c r="EE28" s="1360"/>
      <c r="EF28" s="1360"/>
      <c r="EG28" s="1360"/>
      <c r="EH28" s="1360"/>
      <c r="EI28" s="1360"/>
      <c r="EJ28" s="1360"/>
      <c r="EK28" s="1360"/>
      <c r="EL28" s="1360"/>
      <c r="EM28" s="1360"/>
      <c r="EN28" s="1360"/>
      <c r="EO28" s="1360"/>
      <c r="EP28" s="1360"/>
      <c r="EQ28" s="1360"/>
      <c r="ER28" s="1360"/>
      <c r="ES28" s="1360"/>
      <c r="ET28" s="1360"/>
      <c r="EU28" s="1360"/>
      <c r="EV28" s="1360"/>
      <c r="EW28" s="1360"/>
      <c r="EX28" s="1360"/>
      <c r="EY28" s="1360"/>
      <c r="EZ28" s="1360"/>
      <c r="FA28" s="1360"/>
      <c r="FB28" s="1360"/>
      <c r="FC28" s="1360"/>
      <c r="FD28" s="1360"/>
      <c r="FE28" s="1360"/>
      <c r="FF28" s="1360"/>
      <c r="FG28" s="1360"/>
      <c r="FH28" s="1360"/>
      <c r="FI28" s="1360"/>
      <c r="FJ28" s="1360"/>
      <c r="FK28" s="1360"/>
      <c r="FL28" s="1360"/>
      <c r="FM28" s="1360"/>
      <c r="FN28" s="1360"/>
      <c r="FO28" s="1360"/>
      <c r="FP28" s="1360"/>
      <c r="FQ28" s="1360"/>
      <c r="FR28" s="1360"/>
      <c r="FS28" s="1360"/>
      <c r="FT28" s="1360"/>
      <c r="FU28" s="1360"/>
      <c r="FV28" s="1360"/>
      <c r="FW28" s="1360"/>
      <c r="FX28" s="1360"/>
      <c r="FY28" s="1360"/>
      <c r="FZ28" s="1360"/>
      <c r="GA28" s="1360"/>
      <c r="GB28" s="1360"/>
      <c r="GC28" s="1360"/>
      <c r="GD28" s="1360"/>
      <c r="GE28" s="1360"/>
      <c r="GF28" s="1360"/>
      <c r="GG28" s="1360"/>
      <c r="GH28" s="1360"/>
      <c r="GI28" s="1360"/>
      <c r="GJ28" s="1360"/>
      <c r="GK28" s="1360"/>
      <c r="GL28" s="1360"/>
      <c r="GM28" s="1360"/>
      <c r="GN28" s="1360"/>
      <c r="GO28" s="1360"/>
      <c r="GP28" s="1360"/>
      <c r="GQ28" s="1360"/>
      <c r="GR28" s="1360"/>
      <c r="GS28" s="1360"/>
      <c r="GT28" s="1360"/>
      <c r="GU28" s="1360"/>
      <c r="GV28" s="1360"/>
      <c r="GW28" s="1360"/>
      <c r="GX28" s="1360"/>
      <c r="GY28" s="1360"/>
      <c r="GZ28" s="1360"/>
      <c r="HA28" s="1360"/>
      <c r="HB28" s="1360"/>
      <c r="HC28" s="1360"/>
      <c r="HD28" s="1360"/>
      <c r="HE28" s="1360"/>
      <c r="HF28" s="1360"/>
      <c r="HG28" s="1360"/>
      <c r="HH28" s="1360"/>
      <c r="HI28" s="1360"/>
      <c r="HJ28" s="1360"/>
      <c r="HK28" s="1360"/>
      <c r="HL28" s="1360"/>
      <c r="HM28" s="1360"/>
      <c r="HN28" s="1360"/>
      <c r="HO28" s="1360"/>
      <c r="HP28" s="1360"/>
      <c r="HQ28" s="1360"/>
      <c r="HR28" s="1360"/>
      <c r="HS28" s="1360"/>
      <c r="HT28" s="1360"/>
      <c r="HU28" s="1360"/>
      <c r="HV28" s="1360"/>
      <c r="HW28" s="1360"/>
      <c r="HX28" s="1360"/>
      <c r="HY28" s="1360"/>
      <c r="HZ28" s="1360"/>
      <c r="IA28" s="1360"/>
      <c r="IB28" s="1360"/>
      <c r="IC28" s="1360"/>
      <c r="ID28" s="1360"/>
      <c r="IE28" s="1360"/>
      <c r="IF28" s="1360"/>
      <c r="IG28" s="1360"/>
      <c r="IH28" s="1360"/>
      <c r="II28" s="1360"/>
      <c r="IJ28" s="1360"/>
      <c r="IK28" s="1360"/>
      <c r="IL28" s="1360"/>
      <c r="IM28" s="1360"/>
      <c r="IN28" s="1360"/>
      <c r="IO28" s="1360"/>
      <c r="IP28" s="1360"/>
      <c r="IQ28" s="1360"/>
      <c r="IR28" s="1360"/>
      <c r="IS28" s="1360"/>
      <c r="IT28" s="1360"/>
      <c r="IU28" s="1360"/>
      <c r="IV28" s="1360"/>
    </row>
    <row r="29" spans="1:256" ht="14.25">
      <c r="A29" s="1360"/>
      <c r="B29" s="1376" t="s">
        <v>892</v>
      </c>
      <c r="C29" s="1410">
        <v>219715</v>
      </c>
      <c r="D29" s="1410">
        <v>3400.5619999999999</v>
      </c>
      <c r="E29" s="1410">
        <v>98505.807000000001</v>
      </c>
      <c r="F29" s="1410">
        <v>59679.167000000001</v>
      </c>
      <c r="G29" s="1398" t="s">
        <v>233</v>
      </c>
      <c r="H29" s="1410">
        <v>43273.415999999997</v>
      </c>
      <c r="I29" s="1398" t="s">
        <v>233</v>
      </c>
      <c r="J29" s="1397"/>
      <c r="K29" s="1398" t="s">
        <v>233</v>
      </c>
      <c r="L29" s="1401"/>
      <c r="M29" s="1410">
        <v>7430.8069999999998</v>
      </c>
      <c r="N29" s="1392">
        <v>122.2</v>
      </c>
      <c r="O29" s="1392">
        <v>145.80000000000001</v>
      </c>
      <c r="P29" s="1392">
        <v>6070.9</v>
      </c>
      <c r="Q29" s="1411">
        <v>1081.7</v>
      </c>
      <c r="R29" s="1411">
        <v>4.5</v>
      </c>
      <c r="S29" s="1402">
        <v>6338.9</v>
      </c>
      <c r="T29" s="1380" t="s">
        <v>893</v>
      </c>
      <c r="U29" s="1360"/>
      <c r="V29" s="1360"/>
      <c r="W29" s="1360"/>
      <c r="X29" s="1360"/>
      <c r="Y29" s="1360"/>
      <c r="Z29" s="1360"/>
      <c r="AA29" s="1360"/>
      <c r="AB29" s="1360"/>
      <c r="AC29" s="1360"/>
      <c r="AD29" s="1360"/>
      <c r="AE29" s="1360"/>
      <c r="AF29" s="1360"/>
      <c r="AG29" s="1360"/>
      <c r="AH29" s="1360"/>
      <c r="AI29" s="1360"/>
      <c r="AJ29" s="1360"/>
      <c r="AK29" s="1360"/>
      <c r="AL29" s="1360"/>
      <c r="AM29" s="1360"/>
      <c r="AN29" s="1360"/>
      <c r="AO29" s="1360"/>
      <c r="AP29" s="1360"/>
      <c r="AQ29" s="1360"/>
      <c r="AR29" s="1360"/>
      <c r="AS29" s="1360"/>
      <c r="AT29" s="1360"/>
      <c r="AU29" s="1360"/>
      <c r="AV29" s="1360"/>
      <c r="AW29" s="1360"/>
      <c r="AX29" s="1360"/>
      <c r="AY29" s="1360"/>
      <c r="AZ29" s="1360"/>
      <c r="BA29" s="1360"/>
      <c r="BB29" s="1360"/>
      <c r="BC29" s="1360"/>
      <c r="BD29" s="1360"/>
      <c r="BE29" s="1360"/>
      <c r="BF29" s="1360"/>
      <c r="BG29" s="1360"/>
      <c r="BH29" s="1360"/>
      <c r="BI29" s="1360"/>
      <c r="BJ29" s="1360"/>
      <c r="BK29" s="1360"/>
      <c r="BL29" s="1360"/>
      <c r="BM29" s="1360"/>
      <c r="BN29" s="1360"/>
      <c r="BO29" s="1360"/>
      <c r="BP29" s="1360"/>
      <c r="BQ29" s="1360"/>
      <c r="BR29" s="1360"/>
      <c r="BS29" s="1360"/>
      <c r="BT29" s="1360"/>
      <c r="BU29" s="1360"/>
      <c r="BV29" s="1360"/>
      <c r="BW29" s="1360"/>
      <c r="BX29" s="1360"/>
      <c r="BY29" s="1360"/>
      <c r="BZ29" s="1360"/>
      <c r="CA29" s="1360"/>
      <c r="CB29" s="1360"/>
      <c r="CC29" s="1360"/>
      <c r="CD29" s="1360"/>
      <c r="CE29" s="1360"/>
      <c r="CF29" s="1360"/>
      <c r="CG29" s="1360"/>
      <c r="CH29" s="1360"/>
      <c r="CI29" s="1360"/>
      <c r="CJ29" s="1360"/>
      <c r="CK29" s="1360"/>
      <c r="CL29" s="1360"/>
      <c r="CM29" s="1360"/>
      <c r="CN29" s="1360"/>
      <c r="CO29" s="1360"/>
      <c r="CP29" s="1360"/>
      <c r="CQ29" s="1360"/>
      <c r="CR29" s="1360"/>
      <c r="CS29" s="1360"/>
      <c r="CT29" s="1360"/>
      <c r="CU29" s="1360"/>
      <c r="CV29" s="1360"/>
      <c r="CW29" s="1360"/>
      <c r="CX29" s="1360"/>
      <c r="CY29" s="1360"/>
      <c r="CZ29" s="1360"/>
      <c r="DA29" s="1360"/>
      <c r="DB29" s="1360"/>
      <c r="DC29" s="1360"/>
      <c r="DD29" s="1360"/>
      <c r="DE29" s="1360"/>
      <c r="DF29" s="1360"/>
      <c r="DG29" s="1360"/>
      <c r="DH29" s="1360"/>
      <c r="DI29" s="1360"/>
      <c r="DJ29" s="1360"/>
      <c r="DK29" s="1360"/>
      <c r="DL29" s="1360"/>
      <c r="DM29" s="1360"/>
      <c r="DN29" s="1360"/>
      <c r="DO29" s="1360"/>
      <c r="DP29" s="1360"/>
      <c r="DQ29" s="1360"/>
      <c r="DR29" s="1360"/>
      <c r="DS29" s="1360"/>
      <c r="DT29" s="1360"/>
      <c r="DU29" s="1360"/>
      <c r="DV29" s="1360"/>
      <c r="DW29" s="1360"/>
      <c r="DX29" s="1360"/>
      <c r="DY29" s="1360"/>
      <c r="DZ29" s="1360"/>
      <c r="EA29" s="1360"/>
      <c r="EB29" s="1360"/>
      <c r="EC29" s="1360"/>
      <c r="ED29" s="1360"/>
      <c r="EE29" s="1360"/>
      <c r="EF29" s="1360"/>
      <c r="EG29" s="1360"/>
      <c r="EH29" s="1360"/>
      <c r="EI29" s="1360"/>
      <c r="EJ29" s="1360"/>
      <c r="EK29" s="1360"/>
      <c r="EL29" s="1360"/>
      <c r="EM29" s="1360"/>
      <c r="EN29" s="1360"/>
      <c r="EO29" s="1360"/>
      <c r="EP29" s="1360"/>
      <c r="EQ29" s="1360"/>
      <c r="ER29" s="1360"/>
      <c r="ES29" s="1360"/>
      <c r="ET29" s="1360"/>
      <c r="EU29" s="1360"/>
      <c r="EV29" s="1360"/>
      <c r="EW29" s="1360"/>
      <c r="EX29" s="1360"/>
      <c r="EY29" s="1360"/>
      <c r="EZ29" s="1360"/>
      <c r="FA29" s="1360"/>
      <c r="FB29" s="1360"/>
      <c r="FC29" s="1360"/>
      <c r="FD29" s="1360"/>
      <c r="FE29" s="1360"/>
      <c r="FF29" s="1360"/>
      <c r="FG29" s="1360"/>
      <c r="FH29" s="1360"/>
      <c r="FI29" s="1360"/>
      <c r="FJ29" s="1360"/>
      <c r="FK29" s="1360"/>
      <c r="FL29" s="1360"/>
      <c r="FM29" s="1360"/>
      <c r="FN29" s="1360"/>
      <c r="FO29" s="1360"/>
      <c r="FP29" s="1360"/>
      <c r="FQ29" s="1360"/>
      <c r="FR29" s="1360"/>
      <c r="FS29" s="1360"/>
      <c r="FT29" s="1360"/>
      <c r="FU29" s="1360"/>
      <c r="FV29" s="1360"/>
      <c r="FW29" s="1360"/>
      <c r="FX29" s="1360"/>
      <c r="FY29" s="1360"/>
      <c r="FZ29" s="1360"/>
      <c r="GA29" s="1360"/>
      <c r="GB29" s="1360"/>
      <c r="GC29" s="1360"/>
      <c r="GD29" s="1360"/>
      <c r="GE29" s="1360"/>
      <c r="GF29" s="1360"/>
      <c r="GG29" s="1360"/>
      <c r="GH29" s="1360"/>
      <c r="GI29" s="1360"/>
      <c r="GJ29" s="1360"/>
      <c r="GK29" s="1360"/>
      <c r="GL29" s="1360"/>
      <c r="GM29" s="1360"/>
      <c r="GN29" s="1360"/>
      <c r="GO29" s="1360"/>
      <c r="GP29" s="1360"/>
      <c r="GQ29" s="1360"/>
      <c r="GR29" s="1360"/>
      <c r="GS29" s="1360"/>
      <c r="GT29" s="1360"/>
      <c r="GU29" s="1360"/>
      <c r="GV29" s="1360"/>
      <c r="GW29" s="1360"/>
      <c r="GX29" s="1360"/>
      <c r="GY29" s="1360"/>
      <c r="GZ29" s="1360"/>
      <c r="HA29" s="1360"/>
      <c r="HB29" s="1360"/>
      <c r="HC29" s="1360"/>
      <c r="HD29" s="1360"/>
      <c r="HE29" s="1360"/>
      <c r="HF29" s="1360"/>
      <c r="HG29" s="1360"/>
      <c r="HH29" s="1360"/>
      <c r="HI29" s="1360"/>
      <c r="HJ29" s="1360"/>
      <c r="HK29" s="1360"/>
      <c r="HL29" s="1360"/>
      <c r="HM29" s="1360"/>
      <c r="HN29" s="1360"/>
      <c r="HO29" s="1360"/>
      <c r="HP29" s="1360"/>
      <c r="HQ29" s="1360"/>
      <c r="HR29" s="1360"/>
      <c r="HS29" s="1360"/>
      <c r="HT29" s="1360"/>
      <c r="HU29" s="1360"/>
      <c r="HV29" s="1360"/>
      <c r="HW29" s="1360"/>
      <c r="HX29" s="1360"/>
      <c r="HY29" s="1360"/>
      <c r="HZ29" s="1360"/>
      <c r="IA29" s="1360"/>
      <c r="IB29" s="1360"/>
      <c r="IC29" s="1360"/>
      <c r="ID29" s="1360"/>
      <c r="IE29" s="1360"/>
      <c r="IF29" s="1360"/>
      <c r="IG29" s="1360"/>
      <c r="IH29" s="1360"/>
      <c r="II29" s="1360"/>
      <c r="IJ29" s="1360"/>
      <c r="IK29" s="1360"/>
      <c r="IL29" s="1360"/>
      <c r="IM29" s="1360"/>
      <c r="IN29" s="1360"/>
      <c r="IO29" s="1360"/>
      <c r="IP29" s="1360"/>
      <c r="IQ29" s="1360"/>
      <c r="IR29" s="1360"/>
      <c r="IS29" s="1360"/>
      <c r="IT29" s="1360"/>
      <c r="IU29" s="1360"/>
      <c r="IV29" s="1360"/>
    </row>
    <row r="30" spans="1:256" ht="14.25">
      <c r="A30" s="1360"/>
      <c r="B30" s="1376" t="s">
        <v>894</v>
      </c>
      <c r="C30" s="1392">
        <v>106234</v>
      </c>
      <c r="D30" s="1411">
        <v>18412</v>
      </c>
      <c r="E30" s="1411">
        <v>1687.3</v>
      </c>
      <c r="F30" s="1411">
        <v>3207.1</v>
      </c>
      <c r="G30" s="1411">
        <v>6.2</v>
      </c>
      <c r="H30" s="1411">
        <v>20138.7</v>
      </c>
      <c r="I30" s="1411">
        <v>218.3</v>
      </c>
      <c r="J30" s="1393"/>
      <c r="K30" s="1394" t="s">
        <v>233</v>
      </c>
      <c r="L30" s="1412"/>
      <c r="M30" s="1411">
        <v>50.6</v>
      </c>
      <c r="N30" s="1392">
        <v>55.8</v>
      </c>
      <c r="O30" s="1392">
        <v>2398.8000000000002</v>
      </c>
      <c r="P30" s="1392">
        <v>47995.199999999997</v>
      </c>
      <c r="Q30" s="1411">
        <v>10256.799999999999</v>
      </c>
      <c r="R30" s="1411">
        <v>1807.2</v>
      </c>
      <c r="S30" s="1402">
        <v>50449.799999999996</v>
      </c>
      <c r="T30" s="1380" t="s">
        <v>895</v>
      </c>
      <c r="U30" s="1360"/>
      <c r="V30" s="1360"/>
      <c r="W30" s="1360"/>
      <c r="X30" s="1360"/>
      <c r="Y30" s="1360"/>
      <c r="Z30" s="1360"/>
      <c r="AA30" s="1360"/>
      <c r="AB30" s="1360"/>
      <c r="AC30" s="1360"/>
      <c r="AD30" s="1360"/>
      <c r="AE30" s="1360"/>
      <c r="AF30" s="1360"/>
      <c r="AG30" s="1360"/>
      <c r="AH30" s="1360"/>
      <c r="AI30" s="1360"/>
      <c r="AJ30" s="1360"/>
      <c r="AK30" s="1360"/>
      <c r="AL30" s="1360"/>
      <c r="AM30" s="1360"/>
      <c r="AN30" s="1360"/>
      <c r="AO30" s="1360"/>
      <c r="AP30" s="1360"/>
      <c r="AQ30" s="1360"/>
      <c r="AR30" s="1360"/>
      <c r="AS30" s="1360"/>
      <c r="AT30" s="1360"/>
      <c r="AU30" s="1360"/>
      <c r="AV30" s="1360"/>
      <c r="AW30" s="1360"/>
      <c r="AX30" s="1360"/>
      <c r="AY30" s="1360"/>
      <c r="AZ30" s="1360"/>
      <c r="BA30" s="1360"/>
      <c r="BB30" s="1360"/>
      <c r="BC30" s="1360"/>
      <c r="BD30" s="1360"/>
      <c r="BE30" s="1360"/>
      <c r="BF30" s="1360"/>
      <c r="BG30" s="1360"/>
      <c r="BH30" s="1360"/>
      <c r="BI30" s="1360"/>
      <c r="BJ30" s="1360"/>
      <c r="BK30" s="1360"/>
      <c r="BL30" s="1360"/>
      <c r="BM30" s="1360"/>
      <c r="BN30" s="1360"/>
      <c r="BO30" s="1360"/>
      <c r="BP30" s="1360"/>
      <c r="BQ30" s="1360"/>
      <c r="BR30" s="1360"/>
      <c r="BS30" s="1360"/>
      <c r="BT30" s="1360"/>
      <c r="BU30" s="1360"/>
      <c r="BV30" s="1360"/>
      <c r="BW30" s="1360"/>
      <c r="BX30" s="1360"/>
      <c r="BY30" s="1360"/>
      <c r="BZ30" s="1360"/>
      <c r="CA30" s="1360"/>
      <c r="CB30" s="1360"/>
      <c r="CC30" s="1360"/>
      <c r="CD30" s="1360"/>
      <c r="CE30" s="1360"/>
      <c r="CF30" s="1360"/>
      <c r="CG30" s="1360"/>
      <c r="CH30" s="1360"/>
      <c r="CI30" s="1360"/>
      <c r="CJ30" s="1360"/>
      <c r="CK30" s="1360"/>
      <c r="CL30" s="1360"/>
      <c r="CM30" s="1360"/>
      <c r="CN30" s="1360"/>
      <c r="CO30" s="1360"/>
      <c r="CP30" s="1360"/>
      <c r="CQ30" s="1360"/>
      <c r="CR30" s="1360"/>
      <c r="CS30" s="1360"/>
      <c r="CT30" s="1360"/>
      <c r="CU30" s="1360"/>
      <c r="CV30" s="1360"/>
      <c r="CW30" s="1360"/>
      <c r="CX30" s="1360"/>
      <c r="CY30" s="1360"/>
      <c r="CZ30" s="1360"/>
      <c r="DA30" s="1360"/>
      <c r="DB30" s="1360"/>
      <c r="DC30" s="1360"/>
      <c r="DD30" s="1360"/>
      <c r="DE30" s="1360"/>
      <c r="DF30" s="1360"/>
      <c r="DG30" s="1360"/>
      <c r="DH30" s="1360"/>
      <c r="DI30" s="1360"/>
      <c r="DJ30" s="1360"/>
      <c r="DK30" s="1360"/>
      <c r="DL30" s="1360"/>
      <c r="DM30" s="1360"/>
      <c r="DN30" s="1360"/>
      <c r="DO30" s="1360"/>
      <c r="DP30" s="1360"/>
      <c r="DQ30" s="1360"/>
      <c r="DR30" s="1360"/>
      <c r="DS30" s="1360"/>
      <c r="DT30" s="1360"/>
      <c r="DU30" s="1360"/>
      <c r="DV30" s="1360"/>
      <c r="DW30" s="1360"/>
      <c r="DX30" s="1360"/>
      <c r="DY30" s="1360"/>
      <c r="DZ30" s="1360"/>
      <c r="EA30" s="1360"/>
      <c r="EB30" s="1360"/>
      <c r="EC30" s="1360"/>
      <c r="ED30" s="1360"/>
      <c r="EE30" s="1360"/>
      <c r="EF30" s="1360"/>
      <c r="EG30" s="1360"/>
      <c r="EH30" s="1360"/>
      <c r="EI30" s="1360"/>
      <c r="EJ30" s="1360"/>
      <c r="EK30" s="1360"/>
      <c r="EL30" s="1360"/>
      <c r="EM30" s="1360"/>
      <c r="EN30" s="1360"/>
      <c r="EO30" s="1360"/>
      <c r="EP30" s="1360"/>
      <c r="EQ30" s="1360"/>
      <c r="ER30" s="1360"/>
      <c r="ES30" s="1360"/>
      <c r="ET30" s="1360"/>
      <c r="EU30" s="1360"/>
      <c r="EV30" s="1360"/>
      <c r="EW30" s="1360"/>
      <c r="EX30" s="1360"/>
      <c r="EY30" s="1360"/>
      <c r="EZ30" s="1360"/>
      <c r="FA30" s="1360"/>
      <c r="FB30" s="1360"/>
      <c r="FC30" s="1360"/>
      <c r="FD30" s="1360"/>
      <c r="FE30" s="1360"/>
      <c r="FF30" s="1360"/>
      <c r="FG30" s="1360"/>
      <c r="FH30" s="1360"/>
      <c r="FI30" s="1360"/>
      <c r="FJ30" s="1360"/>
      <c r="FK30" s="1360"/>
      <c r="FL30" s="1360"/>
      <c r="FM30" s="1360"/>
      <c r="FN30" s="1360"/>
      <c r="FO30" s="1360"/>
      <c r="FP30" s="1360"/>
      <c r="FQ30" s="1360"/>
      <c r="FR30" s="1360"/>
      <c r="FS30" s="1360"/>
      <c r="FT30" s="1360"/>
      <c r="FU30" s="1360"/>
      <c r="FV30" s="1360"/>
      <c r="FW30" s="1360"/>
      <c r="FX30" s="1360"/>
      <c r="FY30" s="1360"/>
      <c r="FZ30" s="1360"/>
      <c r="GA30" s="1360"/>
      <c r="GB30" s="1360"/>
      <c r="GC30" s="1360"/>
      <c r="GD30" s="1360"/>
      <c r="GE30" s="1360"/>
      <c r="GF30" s="1360"/>
      <c r="GG30" s="1360"/>
      <c r="GH30" s="1360"/>
      <c r="GI30" s="1360"/>
      <c r="GJ30" s="1360"/>
      <c r="GK30" s="1360"/>
      <c r="GL30" s="1360"/>
      <c r="GM30" s="1360"/>
      <c r="GN30" s="1360"/>
      <c r="GO30" s="1360"/>
      <c r="GP30" s="1360"/>
      <c r="GQ30" s="1360"/>
      <c r="GR30" s="1360"/>
      <c r="GS30" s="1360"/>
      <c r="GT30" s="1360"/>
      <c r="GU30" s="1360"/>
      <c r="GV30" s="1360"/>
      <c r="GW30" s="1360"/>
      <c r="GX30" s="1360"/>
      <c r="GY30" s="1360"/>
      <c r="GZ30" s="1360"/>
      <c r="HA30" s="1360"/>
      <c r="HB30" s="1360"/>
      <c r="HC30" s="1360"/>
      <c r="HD30" s="1360"/>
      <c r="HE30" s="1360"/>
      <c r="HF30" s="1360"/>
      <c r="HG30" s="1360"/>
      <c r="HH30" s="1360"/>
      <c r="HI30" s="1360"/>
      <c r="HJ30" s="1360"/>
      <c r="HK30" s="1360"/>
      <c r="HL30" s="1360"/>
      <c r="HM30" s="1360"/>
      <c r="HN30" s="1360"/>
      <c r="HO30" s="1360"/>
      <c r="HP30" s="1360"/>
      <c r="HQ30" s="1360"/>
      <c r="HR30" s="1360"/>
      <c r="HS30" s="1360"/>
      <c r="HT30" s="1360"/>
      <c r="HU30" s="1360"/>
      <c r="HV30" s="1360"/>
      <c r="HW30" s="1360"/>
      <c r="HX30" s="1360"/>
      <c r="HY30" s="1360"/>
      <c r="HZ30" s="1360"/>
      <c r="IA30" s="1360"/>
      <c r="IB30" s="1360"/>
      <c r="IC30" s="1360"/>
      <c r="ID30" s="1360"/>
      <c r="IE30" s="1360"/>
      <c r="IF30" s="1360"/>
      <c r="IG30" s="1360"/>
      <c r="IH30" s="1360"/>
      <c r="II30" s="1360"/>
      <c r="IJ30" s="1360"/>
      <c r="IK30" s="1360"/>
      <c r="IL30" s="1360"/>
      <c r="IM30" s="1360"/>
      <c r="IN30" s="1360"/>
      <c r="IO30" s="1360"/>
      <c r="IP30" s="1360"/>
      <c r="IQ30" s="1360"/>
      <c r="IR30" s="1360"/>
      <c r="IS30" s="1360"/>
      <c r="IT30" s="1360"/>
      <c r="IU30" s="1360"/>
      <c r="IV30" s="1360"/>
    </row>
    <row r="31" spans="1:256" ht="15" thickBot="1">
      <c r="A31" s="1360"/>
      <c r="B31" s="1376"/>
      <c r="C31" s="1413"/>
      <c r="D31" s="1413"/>
      <c r="E31" s="1413"/>
      <c r="F31" s="1413"/>
      <c r="G31" s="1413"/>
      <c r="H31" s="1413"/>
      <c r="I31" s="1413"/>
      <c r="J31" s="1414"/>
      <c r="K31" s="1360"/>
      <c r="L31" s="1415"/>
      <c r="M31" s="1416"/>
      <c r="N31" s="1413"/>
      <c r="O31" s="1413"/>
      <c r="P31" s="1413"/>
      <c r="Q31" s="1413"/>
      <c r="R31" s="1413"/>
      <c r="S31" s="1417"/>
      <c r="T31" s="1418"/>
      <c r="U31" s="1360"/>
      <c r="V31" s="1360"/>
      <c r="W31" s="1360"/>
      <c r="X31" s="1360"/>
      <c r="Y31" s="1360"/>
      <c r="Z31" s="1360"/>
      <c r="AA31" s="1360"/>
      <c r="AB31" s="1360"/>
      <c r="AC31" s="1360"/>
      <c r="AD31" s="1360"/>
      <c r="AE31" s="1360"/>
      <c r="AF31" s="1360"/>
      <c r="AG31" s="1360"/>
      <c r="AH31" s="1360"/>
      <c r="AI31" s="1360"/>
      <c r="AJ31" s="1360"/>
      <c r="AK31" s="1360"/>
      <c r="AL31" s="1360"/>
      <c r="AM31" s="1360"/>
      <c r="AN31" s="1360"/>
      <c r="AO31" s="1360"/>
      <c r="AP31" s="1360"/>
      <c r="AQ31" s="1360"/>
      <c r="AR31" s="1360"/>
      <c r="AS31" s="1360"/>
      <c r="AT31" s="1360"/>
      <c r="AU31" s="1360"/>
      <c r="AV31" s="1360"/>
      <c r="AW31" s="1360"/>
      <c r="AX31" s="1360"/>
      <c r="AY31" s="1360"/>
      <c r="AZ31" s="1360"/>
      <c r="BA31" s="1360"/>
      <c r="BB31" s="1360"/>
      <c r="BC31" s="1360"/>
      <c r="BD31" s="1360"/>
      <c r="BE31" s="1360"/>
      <c r="BF31" s="1360"/>
      <c r="BG31" s="1360"/>
      <c r="BH31" s="1360"/>
      <c r="BI31" s="1360"/>
      <c r="BJ31" s="1360"/>
      <c r="BK31" s="1360"/>
      <c r="BL31" s="1360"/>
      <c r="BM31" s="1360"/>
      <c r="BN31" s="1360"/>
      <c r="BO31" s="1360"/>
      <c r="BP31" s="1360"/>
      <c r="BQ31" s="1360"/>
      <c r="BR31" s="1360"/>
      <c r="BS31" s="1360"/>
      <c r="BT31" s="1360"/>
      <c r="BU31" s="1360"/>
      <c r="BV31" s="1360"/>
      <c r="BW31" s="1360"/>
      <c r="BX31" s="1360"/>
      <c r="BY31" s="1360"/>
      <c r="BZ31" s="1360"/>
      <c r="CA31" s="1360"/>
      <c r="CB31" s="1360"/>
      <c r="CC31" s="1360"/>
      <c r="CD31" s="1360"/>
      <c r="CE31" s="1360"/>
      <c r="CF31" s="1360"/>
      <c r="CG31" s="1360"/>
      <c r="CH31" s="1360"/>
      <c r="CI31" s="1360"/>
      <c r="CJ31" s="1360"/>
      <c r="CK31" s="1360"/>
      <c r="CL31" s="1360"/>
      <c r="CM31" s="1360"/>
      <c r="CN31" s="1360"/>
      <c r="CO31" s="1360"/>
      <c r="CP31" s="1360"/>
      <c r="CQ31" s="1360"/>
      <c r="CR31" s="1360"/>
      <c r="CS31" s="1360"/>
      <c r="CT31" s="1360"/>
      <c r="CU31" s="1360"/>
      <c r="CV31" s="1360"/>
      <c r="CW31" s="1360"/>
      <c r="CX31" s="1360"/>
      <c r="CY31" s="1360"/>
      <c r="CZ31" s="1360"/>
      <c r="DA31" s="1360"/>
      <c r="DB31" s="1360"/>
      <c r="DC31" s="1360"/>
      <c r="DD31" s="1360"/>
      <c r="DE31" s="1360"/>
      <c r="DF31" s="1360"/>
      <c r="DG31" s="1360"/>
      <c r="DH31" s="1360"/>
      <c r="DI31" s="1360"/>
      <c r="DJ31" s="1360"/>
      <c r="DK31" s="1360"/>
      <c r="DL31" s="1360"/>
      <c r="DM31" s="1360"/>
      <c r="DN31" s="1360"/>
      <c r="DO31" s="1360"/>
      <c r="DP31" s="1360"/>
      <c r="DQ31" s="1360"/>
      <c r="DR31" s="1360"/>
      <c r="DS31" s="1360"/>
      <c r="DT31" s="1360"/>
      <c r="DU31" s="1360"/>
      <c r="DV31" s="1360"/>
      <c r="DW31" s="1360"/>
      <c r="DX31" s="1360"/>
      <c r="DY31" s="1360"/>
      <c r="DZ31" s="1360"/>
      <c r="EA31" s="1360"/>
      <c r="EB31" s="1360"/>
      <c r="EC31" s="1360"/>
      <c r="ED31" s="1360"/>
      <c r="EE31" s="1360"/>
      <c r="EF31" s="1360"/>
      <c r="EG31" s="1360"/>
      <c r="EH31" s="1360"/>
      <c r="EI31" s="1360"/>
      <c r="EJ31" s="1360"/>
      <c r="EK31" s="1360"/>
      <c r="EL31" s="1360"/>
      <c r="EM31" s="1360"/>
      <c r="EN31" s="1360"/>
      <c r="EO31" s="1360"/>
      <c r="EP31" s="1360"/>
      <c r="EQ31" s="1360"/>
      <c r="ER31" s="1360"/>
      <c r="ES31" s="1360"/>
      <c r="ET31" s="1360"/>
      <c r="EU31" s="1360"/>
      <c r="EV31" s="1360"/>
      <c r="EW31" s="1360"/>
      <c r="EX31" s="1360"/>
      <c r="EY31" s="1360"/>
      <c r="EZ31" s="1360"/>
      <c r="FA31" s="1360"/>
      <c r="FB31" s="1360"/>
      <c r="FC31" s="1360"/>
      <c r="FD31" s="1360"/>
      <c r="FE31" s="1360"/>
      <c r="FF31" s="1360"/>
      <c r="FG31" s="1360"/>
      <c r="FH31" s="1360"/>
      <c r="FI31" s="1360"/>
      <c r="FJ31" s="1360"/>
      <c r="FK31" s="1360"/>
      <c r="FL31" s="1360"/>
      <c r="FM31" s="1360"/>
      <c r="FN31" s="1360"/>
      <c r="FO31" s="1360"/>
      <c r="FP31" s="1360"/>
      <c r="FQ31" s="1360"/>
      <c r="FR31" s="1360"/>
      <c r="FS31" s="1360"/>
      <c r="FT31" s="1360"/>
      <c r="FU31" s="1360"/>
      <c r="FV31" s="1360"/>
      <c r="FW31" s="1360"/>
      <c r="FX31" s="1360"/>
      <c r="FY31" s="1360"/>
      <c r="FZ31" s="1360"/>
      <c r="GA31" s="1360"/>
      <c r="GB31" s="1360"/>
      <c r="GC31" s="1360"/>
      <c r="GD31" s="1360"/>
      <c r="GE31" s="1360"/>
      <c r="GF31" s="1360"/>
      <c r="GG31" s="1360"/>
      <c r="GH31" s="1360"/>
      <c r="GI31" s="1360"/>
      <c r="GJ31" s="1360"/>
      <c r="GK31" s="1360"/>
      <c r="GL31" s="1360"/>
      <c r="GM31" s="1360"/>
      <c r="GN31" s="1360"/>
      <c r="GO31" s="1360"/>
      <c r="GP31" s="1360"/>
      <c r="GQ31" s="1360"/>
      <c r="GR31" s="1360"/>
      <c r="GS31" s="1360"/>
      <c r="GT31" s="1360"/>
      <c r="GU31" s="1360"/>
      <c r="GV31" s="1360"/>
      <c r="GW31" s="1360"/>
      <c r="GX31" s="1360"/>
      <c r="GY31" s="1360"/>
      <c r="GZ31" s="1360"/>
      <c r="HA31" s="1360"/>
      <c r="HB31" s="1360"/>
      <c r="HC31" s="1360"/>
      <c r="HD31" s="1360"/>
      <c r="HE31" s="1360"/>
      <c r="HF31" s="1360"/>
      <c r="HG31" s="1360"/>
      <c r="HH31" s="1360"/>
      <c r="HI31" s="1360"/>
      <c r="HJ31" s="1360"/>
      <c r="HK31" s="1360"/>
      <c r="HL31" s="1360"/>
      <c r="HM31" s="1360"/>
      <c r="HN31" s="1360"/>
      <c r="HO31" s="1360"/>
      <c r="HP31" s="1360"/>
      <c r="HQ31" s="1360"/>
      <c r="HR31" s="1360"/>
      <c r="HS31" s="1360"/>
      <c r="HT31" s="1360"/>
      <c r="HU31" s="1360"/>
      <c r="HV31" s="1360"/>
      <c r="HW31" s="1360"/>
      <c r="HX31" s="1360"/>
      <c r="HY31" s="1360"/>
      <c r="HZ31" s="1360"/>
      <c r="IA31" s="1360"/>
      <c r="IB31" s="1360"/>
      <c r="IC31" s="1360"/>
      <c r="ID31" s="1360"/>
      <c r="IE31" s="1360"/>
      <c r="IF31" s="1360"/>
      <c r="IG31" s="1360"/>
      <c r="IH31" s="1360"/>
      <c r="II31" s="1360"/>
      <c r="IJ31" s="1360"/>
      <c r="IK31" s="1360"/>
      <c r="IL31" s="1360"/>
      <c r="IM31" s="1360"/>
      <c r="IN31" s="1360"/>
      <c r="IO31" s="1360"/>
      <c r="IP31" s="1360"/>
      <c r="IQ31" s="1360"/>
      <c r="IR31" s="1360"/>
      <c r="IS31" s="1360"/>
      <c r="IT31" s="1360"/>
      <c r="IU31" s="1360"/>
      <c r="IV31" s="1360"/>
    </row>
    <row r="32" spans="1:256" ht="3.75" customHeight="1">
      <c r="B32" s="1419"/>
      <c r="C32" s="1419"/>
      <c r="D32" s="1419"/>
      <c r="E32" s="1419"/>
      <c r="F32" s="1419"/>
      <c r="G32" s="1419"/>
      <c r="H32" s="1419"/>
      <c r="I32" s="1419"/>
      <c r="J32" s="1419"/>
      <c r="K32" s="1419"/>
      <c r="L32" s="1419"/>
      <c r="M32" s="1419"/>
      <c r="N32" s="1419"/>
      <c r="O32" s="1419"/>
      <c r="P32" s="1419"/>
      <c r="Q32" s="1419"/>
      <c r="R32" s="1419"/>
      <c r="S32" s="1419"/>
      <c r="T32" s="1419"/>
    </row>
    <row r="33" spans="1:256">
      <c r="A33" s="1420"/>
      <c r="B33" s="1421" t="s">
        <v>934</v>
      </c>
      <c r="C33" s="1420"/>
      <c r="D33" s="1420"/>
      <c r="E33" s="1420"/>
      <c r="F33" s="1420"/>
      <c r="G33" s="1420"/>
      <c r="H33" s="1420"/>
      <c r="I33" s="1420"/>
      <c r="J33" s="1420"/>
      <c r="K33" s="1420"/>
      <c r="L33" s="1422" t="s">
        <v>1182</v>
      </c>
      <c r="M33" s="1420"/>
      <c r="N33" s="1423"/>
      <c r="O33" s="1420"/>
      <c r="P33" s="1420"/>
      <c r="Q33" s="1420"/>
      <c r="R33" s="1420"/>
      <c r="S33" s="1420"/>
      <c r="T33" s="1420"/>
      <c r="U33" s="1420"/>
      <c r="V33" s="1420"/>
      <c r="W33" s="1420"/>
      <c r="X33" s="1420"/>
      <c r="Y33" s="1420"/>
      <c r="Z33" s="1420"/>
      <c r="AA33" s="1420"/>
      <c r="AB33" s="1420"/>
      <c r="AC33" s="1420"/>
      <c r="AD33" s="1420"/>
      <c r="AE33" s="1420"/>
      <c r="AF33" s="1420"/>
      <c r="AG33" s="1420"/>
      <c r="AH33" s="1420"/>
      <c r="AI33" s="1420"/>
      <c r="AJ33" s="1420"/>
      <c r="AK33" s="1420"/>
      <c r="AL33" s="1420"/>
      <c r="AM33" s="1420"/>
      <c r="AN33" s="1420"/>
      <c r="AO33" s="1420"/>
      <c r="AP33" s="1420"/>
      <c r="AQ33" s="1420"/>
      <c r="AR33" s="1420"/>
      <c r="AS33" s="1420"/>
      <c r="AT33" s="1420"/>
      <c r="AU33" s="1420"/>
      <c r="AV33" s="1420"/>
      <c r="AW33" s="1420"/>
      <c r="AX33" s="1420"/>
      <c r="AY33" s="1420"/>
      <c r="AZ33" s="1420"/>
      <c r="BA33" s="1420"/>
      <c r="BB33" s="1420"/>
      <c r="BC33" s="1420"/>
      <c r="BD33" s="1420"/>
      <c r="BE33" s="1420"/>
      <c r="BF33" s="1420"/>
      <c r="BG33" s="1420"/>
      <c r="BH33" s="1420"/>
      <c r="BI33" s="1420"/>
      <c r="BJ33" s="1420"/>
      <c r="BK33" s="1420"/>
      <c r="BL33" s="1420"/>
      <c r="BM33" s="1420"/>
      <c r="BN33" s="1420"/>
      <c r="BO33" s="1420"/>
      <c r="BP33" s="1420"/>
      <c r="BQ33" s="1420"/>
      <c r="BR33" s="1420"/>
      <c r="BS33" s="1420"/>
      <c r="BT33" s="1420"/>
      <c r="BU33" s="1420"/>
      <c r="BV33" s="1420"/>
      <c r="BW33" s="1420"/>
      <c r="BX33" s="1420"/>
      <c r="BY33" s="1420"/>
      <c r="BZ33" s="1420"/>
      <c r="CA33" s="1420"/>
      <c r="CB33" s="1420"/>
      <c r="CC33" s="1420"/>
      <c r="CD33" s="1420"/>
      <c r="CE33" s="1420"/>
      <c r="CF33" s="1420"/>
      <c r="CG33" s="1420"/>
      <c r="CH33" s="1420"/>
      <c r="CI33" s="1420"/>
      <c r="CJ33" s="1420"/>
      <c r="CK33" s="1420"/>
      <c r="CL33" s="1420"/>
      <c r="CM33" s="1420"/>
      <c r="CN33" s="1420"/>
      <c r="CO33" s="1420"/>
      <c r="CP33" s="1420"/>
      <c r="CQ33" s="1420"/>
      <c r="CR33" s="1420"/>
      <c r="CS33" s="1420"/>
      <c r="CT33" s="1420"/>
      <c r="CU33" s="1420"/>
      <c r="CV33" s="1420"/>
      <c r="CW33" s="1420"/>
      <c r="CX33" s="1420"/>
      <c r="CY33" s="1420"/>
      <c r="CZ33" s="1420"/>
      <c r="DA33" s="1420"/>
      <c r="DB33" s="1420"/>
      <c r="DC33" s="1420"/>
      <c r="DD33" s="1420"/>
      <c r="DE33" s="1420"/>
      <c r="DF33" s="1420"/>
      <c r="DG33" s="1420"/>
      <c r="DH33" s="1420"/>
      <c r="DI33" s="1420"/>
      <c r="DJ33" s="1420"/>
      <c r="DK33" s="1420"/>
      <c r="DL33" s="1420"/>
      <c r="DM33" s="1420"/>
      <c r="DN33" s="1420"/>
      <c r="DO33" s="1420"/>
      <c r="DP33" s="1420"/>
      <c r="DQ33" s="1420"/>
      <c r="DR33" s="1420"/>
      <c r="DS33" s="1420"/>
      <c r="DT33" s="1420"/>
      <c r="DU33" s="1420"/>
      <c r="DV33" s="1420"/>
      <c r="DW33" s="1420"/>
      <c r="DX33" s="1420"/>
      <c r="DY33" s="1420"/>
      <c r="DZ33" s="1420"/>
      <c r="EA33" s="1420"/>
      <c r="EB33" s="1420"/>
      <c r="EC33" s="1420"/>
      <c r="ED33" s="1420"/>
      <c r="EE33" s="1420"/>
      <c r="EF33" s="1420"/>
      <c r="EG33" s="1420"/>
      <c r="EH33" s="1420"/>
      <c r="EI33" s="1420"/>
      <c r="EJ33" s="1420"/>
      <c r="EK33" s="1420"/>
      <c r="EL33" s="1420"/>
      <c r="EM33" s="1420"/>
      <c r="EN33" s="1420"/>
      <c r="EO33" s="1420"/>
      <c r="EP33" s="1420"/>
      <c r="EQ33" s="1420"/>
      <c r="ER33" s="1420"/>
      <c r="ES33" s="1420"/>
      <c r="ET33" s="1420"/>
      <c r="EU33" s="1420"/>
      <c r="EV33" s="1420"/>
      <c r="EW33" s="1420"/>
      <c r="EX33" s="1420"/>
      <c r="EY33" s="1420"/>
      <c r="EZ33" s="1420"/>
      <c r="FA33" s="1420"/>
      <c r="FB33" s="1420"/>
      <c r="FC33" s="1420"/>
      <c r="FD33" s="1420"/>
      <c r="FE33" s="1420"/>
      <c r="FF33" s="1420"/>
      <c r="FG33" s="1420"/>
      <c r="FH33" s="1420"/>
      <c r="FI33" s="1420"/>
      <c r="FJ33" s="1420"/>
      <c r="FK33" s="1420"/>
      <c r="FL33" s="1420"/>
      <c r="FM33" s="1420"/>
      <c r="FN33" s="1420"/>
      <c r="FO33" s="1420"/>
      <c r="FP33" s="1420"/>
      <c r="FQ33" s="1420"/>
      <c r="FR33" s="1420"/>
      <c r="FS33" s="1420"/>
      <c r="FT33" s="1420"/>
      <c r="FU33" s="1420"/>
      <c r="FV33" s="1420"/>
      <c r="FW33" s="1420"/>
      <c r="FX33" s="1420"/>
      <c r="FY33" s="1420"/>
      <c r="FZ33" s="1420"/>
      <c r="GA33" s="1420"/>
      <c r="GB33" s="1420"/>
      <c r="GC33" s="1420"/>
      <c r="GD33" s="1420"/>
      <c r="GE33" s="1420"/>
      <c r="GF33" s="1420"/>
      <c r="GG33" s="1420"/>
      <c r="GH33" s="1420"/>
      <c r="GI33" s="1420"/>
      <c r="GJ33" s="1420"/>
      <c r="GK33" s="1420"/>
      <c r="GL33" s="1420"/>
      <c r="GM33" s="1420"/>
      <c r="GN33" s="1420"/>
      <c r="GO33" s="1420"/>
      <c r="GP33" s="1420"/>
      <c r="GQ33" s="1420"/>
      <c r="GR33" s="1420"/>
      <c r="GS33" s="1420"/>
      <c r="GT33" s="1420"/>
      <c r="GU33" s="1420"/>
      <c r="GV33" s="1420"/>
      <c r="GW33" s="1420"/>
      <c r="GX33" s="1420"/>
      <c r="GY33" s="1420"/>
      <c r="GZ33" s="1420"/>
      <c r="HA33" s="1420"/>
      <c r="HB33" s="1420"/>
      <c r="HC33" s="1420"/>
      <c r="HD33" s="1420"/>
      <c r="HE33" s="1420"/>
      <c r="HF33" s="1420"/>
      <c r="HG33" s="1420"/>
      <c r="HH33" s="1420"/>
      <c r="HI33" s="1420"/>
      <c r="HJ33" s="1420"/>
      <c r="HK33" s="1420"/>
      <c r="HL33" s="1420"/>
      <c r="HM33" s="1420"/>
      <c r="HN33" s="1420"/>
      <c r="HO33" s="1420"/>
      <c r="HP33" s="1420"/>
      <c r="HQ33" s="1420"/>
      <c r="HR33" s="1420"/>
      <c r="HS33" s="1420"/>
      <c r="HT33" s="1420"/>
      <c r="HU33" s="1420"/>
      <c r="HV33" s="1420"/>
      <c r="HW33" s="1420"/>
      <c r="HX33" s="1420"/>
      <c r="HY33" s="1420"/>
      <c r="HZ33" s="1420"/>
      <c r="IA33" s="1420"/>
      <c r="IB33" s="1420"/>
      <c r="IC33" s="1420"/>
      <c r="ID33" s="1420"/>
      <c r="IE33" s="1420"/>
      <c r="IF33" s="1420"/>
      <c r="IG33" s="1420"/>
      <c r="IH33" s="1420"/>
      <c r="II33" s="1420"/>
      <c r="IJ33" s="1420"/>
      <c r="IK33" s="1420"/>
      <c r="IL33" s="1420"/>
      <c r="IM33" s="1420"/>
      <c r="IN33" s="1420"/>
      <c r="IO33" s="1420"/>
      <c r="IP33" s="1420"/>
      <c r="IQ33" s="1420"/>
      <c r="IR33" s="1420"/>
      <c r="IS33" s="1420"/>
      <c r="IT33" s="1420"/>
      <c r="IU33" s="1420"/>
      <c r="IV33" s="1420"/>
    </row>
    <row r="34" spans="1:256">
      <c r="A34" s="1420"/>
      <c r="B34" s="1424" t="s">
        <v>1421</v>
      </c>
      <c r="C34" s="1420"/>
      <c r="D34" s="1420"/>
      <c r="E34" s="1420"/>
      <c r="F34" s="1420"/>
      <c r="G34" s="1420"/>
      <c r="H34" s="1420"/>
      <c r="I34" s="1420"/>
      <c r="J34" s="1420"/>
      <c r="K34" s="1420"/>
      <c r="L34" s="1424" t="s">
        <v>1181</v>
      </c>
      <c r="M34" s="1420"/>
      <c r="N34" s="1424"/>
      <c r="O34" s="1420"/>
      <c r="P34" s="1420"/>
      <c r="Q34" s="1420"/>
      <c r="R34" s="1420"/>
      <c r="S34" s="1420"/>
      <c r="T34" s="1420"/>
      <c r="U34" s="1420"/>
      <c r="V34" s="1420"/>
      <c r="W34" s="1420"/>
      <c r="X34" s="1420"/>
      <c r="Y34" s="1420"/>
      <c r="Z34" s="1420"/>
      <c r="AA34" s="1420"/>
      <c r="AB34" s="1420"/>
      <c r="AC34" s="1420"/>
      <c r="AD34" s="1420"/>
      <c r="AE34" s="1420"/>
      <c r="AF34" s="1420"/>
      <c r="AG34" s="1420"/>
      <c r="AH34" s="1420"/>
      <c r="AI34" s="1420"/>
      <c r="AJ34" s="1420"/>
      <c r="AK34" s="1420"/>
      <c r="AL34" s="1420"/>
      <c r="AM34" s="1420"/>
      <c r="AN34" s="1420"/>
      <c r="AO34" s="1420"/>
      <c r="AP34" s="1420"/>
      <c r="AQ34" s="1420"/>
      <c r="AR34" s="1420"/>
      <c r="AS34" s="1420"/>
      <c r="AT34" s="1420"/>
      <c r="AU34" s="1420"/>
      <c r="AV34" s="1420"/>
      <c r="AW34" s="1420"/>
      <c r="AX34" s="1420"/>
      <c r="AY34" s="1420"/>
      <c r="AZ34" s="1420"/>
      <c r="BA34" s="1420"/>
      <c r="BB34" s="1420"/>
      <c r="BC34" s="1420"/>
      <c r="BD34" s="1420"/>
      <c r="BE34" s="1420"/>
      <c r="BF34" s="1420"/>
      <c r="BG34" s="1420"/>
      <c r="BH34" s="1420"/>
      <c r="BI34" s="1420"/>
      <c r="BJ34" s="1420"/>
      <c r="BK34" s="1420"/>
      <c r="BL34" s="1420"/>
      <c r="BM34" s="1420"/>
      <c r="BN34" s="1420"/>
      <c r="BO34" s="1420"/>
      <c r="BP34" s="1420"/>
      <c r="BQ34" s="1420"/>
      <c r="BR34" s="1420"/>
      <c r="BS34" s="1420"/>
      <c r="BT34" s="1420"/>
      <c r="BU34" s="1420"/>
      <c r="BV34" s="1420"/>
      <c r="BW34" s="1420"/>
      <c r="BX34" s="1420"/>
      <c r="BY34" s="1420"/>
      <c r="BZ34" s="1420"/>
      <c r="CA34" s="1420"/>
      <c r="CB34" s="1420"/>
      <c r="CC34" s="1420"/>
      <c r="CD34" s="1420"/>
      <c r="CE34" s="1420"/>
      <c r="CF34" s="1420"/>
      <c r="CG34" s="1420"/>
      <c r="CH34" s="1420"/>
      <c r="CI34" s="1420"/>
      <c r="CJ34" s="1420"/>
      <c r="CK34" s="1420"/>
      <c r="CL34" s="1420"/>
      <c r="CM34" s="1420"/>
      <c r="CN34" s="1420"/>
      <c r="CO34" s="1420"/>
      <c r="CP34" s="1420"/>
      <c r="CQ34" s="1420"/>
      <c r="CR34" s="1420"/>
      <c r="CS34" s="1420"/>
      <c r="CT34" s="1420"/>
      <c r="CU34" s="1420"/>
      <c r="CV34" s="1420"/>
      <c r="CW34" s="1420"/>
      <c r="CX34" s="1420"/>
      <c r="CY34" s="1420"/>
      <c r="CZ34" s="1420"/>
      <c r="DA34" s="1420"/>
      <c r="DB34" s="1420"/>
      <c r="DC34" s="1420"/>
      <c r="DD34" s="1420"/>
      <c r="DE34" s="1420"/>
      <c r="DF34" s="1420"/>
      <c r="DG34" s="1420"/>
      <c r="DH34" s="1420"/>
      <c r="DI34" s="1420"/>
      <c r="DJ34" s="1420"/>
      <c r="DK34" s="1420"/>
      <c r="DL34" s="1420"/>
      <c r="DM34" s="1420"/>
      <c r="DN34" s="1420"/>
      <c r="DO34" s="1420"/>
      <c r="DP34" s="1420"/>
      <c r="DQ34" s="1420"/>
      <c r="DR34" s="1420"/>
      <c r="DS34" s="1420"/>
      <c r="DT34" s="1420"/>
      <c r="DU34" s="1420"/>
      <c r="DV34" s="1420"/>
      <c r="DW34" s="1420"/>
      <c r="DX34" s="1420"/>
      <c r="DY34" s="1420"/>
      <c r="DZ34" s="1420"/>
      <c r="EA34" s="1420"/>
      <c r="EB34" s="1420"/>
      <c r="EC34" s="1420"/>
      <c r="ED34" s="1420"/>
      <c r="EE34" s="1420"/>
      <c r="EF34" s="1420"/>
      <c r="EG34" s="1420"/>
      <c r="EH34" s="1420"/>
      <c r="EI34" s="1420"/>
      <c r="EJ34" s="1420"/>
      <c r="EK34" s="1420"/>
      <c r="EL34" s="1420"/>
      <c r="EM34" s="1420"/>
      <c r="EN34" s="1420"/>
      <c r="EO34" s="1420"/>
      <c r="EP34" s="1420"/>
      <c r="EQ34" s="1420"/>
      <c r="ER34" s="1420"/>
      <c r="ES34" s="1420"/>
      <c r="ET34" s="1420"/>
      <c r="EU34" s="1420"/>
      <c r="EV34" s="1420"/>
      <c r="EW34" s="1420"/>
      <c r="EX34" s="1420"/>
      <c r="EY34" s="1420"/>
      <c r="EZ34" s="1420"/>
      <c r="FA34" s="1420"/>
      <c r="FB34" s="1420"/>
      <c r="FC34" s="1420"/>
      <c r="FD34" s="1420"/>
      <c r="FE34" s="1420"/>
      <c r="FF34" s="1420"/>
      <c r="FG34" s="1420"/>
      <c r="FH34" s="1420"/>
      <c r="FI34" s="1420"/>
      <c r="FJ34" s="1420"/>
      <c r="FK34" s="1420"/>
      <c r="FL34" s="1420"/>
      <c r="FM34" s="1420"/>
      <c r="FN34" s="1420"/>
      <c r="FO34" s="1420"/>
      <c r="FP34" s="1420"/>
      <c r="FQ34" s="1420"/>
      <c r="FR34" s="1420"/>
      <c r="FS34" s="1420"/>
      <c r="FT34" s="1420"/>
      <c r="FU34" s="1420"/>
      <c r="FV34" s="1420"/>
      <c r="FW34" s="1420"/>
      <c r="FX34" s="1420"/>
      <c r="FY34" s="1420"/>
      <c r="FZ34" s="1420"/>
      <c r="GA34" s="1420"/>
      <c r="GB34" s="1420"/>
      <c r="GC34" s="1420"/>
      <c r="GD34" s="1420"/>
      <c r="GE34" s="1420"/>
      <c r="GF34" s="1420"/>
      <c r="GG34" s="1420"/>
      <c r="GH34" s="1420"/>
      <c r="GI34" s="1420"/>
      <c r="GJ34" s="1420"/>
      <c r="GK34" s="1420"/>
      <c r="GL34" s="1420"/>
      <c r="GM34" s="1420"/>
      <c r="GN34" s="1420"/>
      <c r="GO34" s="1420"/>
      <c r="GP34" s="1420"/>
      <c r="GQ34" s="1420"/>
      <c r="GR34" s="1420"/>
      <c r="GS34" s="1420"/>
      <c r="GT34" s="1420"/>
      <c r="GU34" s="1420"/>
      <c r="GV34" s="1420"/>
      <c r="GW34" s="1420"/>
      <c r="GX34" s="1420"/>
      <c r="GY34" s="1420"/>
      <c r="GZ34" s="1420"/>
      <c r="HA34" s="1420"/>
      <c r="HB34" s="1420"/>
      <c r="HC34" s="1420"/>
      <c r="HD34" s="1420"/>
      <c r="HE34" s="1420"/>
      <c r="HF34" s="1420"/>
      <c r="HG34" s="1420"/>
      <c r="HH34" s="1420"/>
      <c r="HI34" s="1420"/>
      <c r="HJ34" s="1420"/>
      <c r="HK34" s="1420"/>
      <c r="HL34" s="1420"/>
      <c r="HM34" s="1420"/>
      <c r="HN34" s="1420"/>
      <c r="HO34" s="1420"/>
      <c r="HP34" s="1420"/>
      <c r="HQ34" s="1420"/>
      <c r="HR34" s="1420"/>
      <c r="HS34" s="1420"/>
      <c r="HT34" s="1420"/>
      <c r="HU34" s="1420"/>
      <c r="HV34" s="1420"/>
      <c r="HW34" s="1420"/>
      <c r="HX34" s="1420"/>
      <c r="HY34" s="1420"/>
      <c r="HZ34" s="1420"/>
      <c r="IA34" s="1420"/>
      <c r="IB34" s="1420"/>
      <c r="IC34" s="1420"/>
      <c r="ID34" s="1420"/>
      <c r="IE34" s="1420"/>
      <c r="IF34" s="1420"/>
      <c r="IG34" s="1420"/>
      <c r="IH34" s="1420"/>
      <c r="II34" s="1420"/>
      <c r="IJ34" s="1420"/>
      <c r="IK34" s="1420"/>
      <c r="IL34" s="1420"/>
      <c r="IM34" s="1420"/>
      <c r="IN34" s="1420"/>
      <c r="IO34" s="1420"/>
      <c r="IP34" s="1420"/>
      <c r="IQ34" s="1420"/>
      <c r="IR34" s="1420"/>
      <c r="IS34" s="1420"/>
      <c r="IT34" s="1420"/>
      <c r="IU34" s="1420"/>
      <c r="IV34" s="1420"/>
    </row>
    <row r="35" spans="1:256">
      <c r="A35" s="1420"/>
      <c r="B35" s="1421" t="s">
        <v>938</v>
      </c>
      <c r="C35" s="1420"/>
      <c r="D35" s="1420"/>
      <c r="E35" s="1420"/>
      <c r="F35" s="1420"/>
      <c r="G35" s="1420"/>
      <c r="H35" s="1420"/>
      <c r="I35" s="1420"/>
      <c r="J35" s="1420"/>
      <c r="K35" s="1420"/>
      <c r="L35" s="1422" t="s">
        <v>1297</v>
      </c>
      <c r="M35" s="1420"/>
      <c r="N35" s="1423"/>
      <c r="O35" s="1420"/>
      <c r="P35" s="1420"/>
      <c r="Q35" s="1420"/>
      <c r="R35" s="1420"/>
      <c r="S35" s="1420"/>
      <c r="T35" s="1420"/>
      <c r="U35" s="1420"/>
      <c r="V35" s="1420"/>
      <c r="W35" s="1420"/>
      <c r="X35" s="1420"/>
      <c r="Y35" s="1420"/>
      <c r="Z35" s="1420"/>
      <c r="AA35" s="1420"/>
      <c r="AB35" s="1420"/>
      <c r="AC35" s="1420"/>
      <c r="AD35" s="1420"/>
      <c r="AE35" s="1420"/>
      <c r="AF35" s="1420"/>
      <c r="AG35" s="1420"/>
      <c r="AH35" s="1420"/>
      <c r="AI35" s="1420"/>
      <c r="AJ35" s="1420"/>
      <c r="AK35" s="1420"/>
      <c r="AL35" s="1420"/>
      <c r="AM35" s="1420"/>
      <c r="AN35" s="1420"/>
      <c r="AO35" s="1420"/>
      <c r="AP35" s="1420"/>
      <c r="AQ35" s="1420"/>
      <c r="AR35" s="1420"/>
      <c r="AS35" s="1420"/>
      <c r="AT35" s="1420"/>
      <c r="AU35" s="1420"/>
      <c r="AV35" s="1420"/>
      <c r="AW35" s="1420"/>
      <c r="AX35" s="1420"/>
      <c r="AY35" s="1420"/>
      <c r="AZ35" s="1420"/>
      <c r="BA35" s="1420"/>
      <c r="BB35" s="1420"/>
      <c r="BC35" s="1420"/>
      <c r="BD35" s="1420"/>
      <c r="BE35" s="1420"/>
      <c r="BF35" s="1420"/>
      <c r="BG35" s="1420"/>
      <c r="BH35" s="1420"/>
      <c r="BI35" s="1420"/>
      <c r="BJ35" s="1420"/>
      <c r="BK35" s="1420"/>
      <c r="BL35" s="1420"/>
      <c r="BM35" s="1420"/>
      <c r="BN35" s="1420"/>
      <c r="BO35" s="1420"/>
      <c r="BP35" s="1420"/>
      <c r="BQ35" s="1420"/>
      <c r="BR35" s="1420"/>
      <c r="BS35" s="1420"/>
      <c r="BT35" s="1420"/>
      <c r="BU35" s="1420"/>
      <c r="BV35" s="1420"/>
      <c r="BW35" s="1420"/>
      <c r="BX35" s="1420"/>
      <c r="BY35" s="1420"/>
      <c r="BZ35" s="1420"/>
      <c r="CA35" s="1420"/>
      <c r="CB35" s="1420"/>
      <c r="CC35" s="1420"/>
      <c r="CD35" s="1420"/>
      <c r="CE35" s="1420"/>
      <c r="CF35" s="1420"/>
      <c r="CG35" s="1420"/>
      <c r="CH35" s="1420"/>
      <c r="CI35" s="1420"/>
      <c r="CJ35" s="1420"/>
      <c r="CK35" s="1420"/>
      <c r="CL35" s="1420"/>
      <c r="CM35" s="1420"/>
      <c r="CN35" s="1420"/>
      <c r="CO35" s="1420"/>
      <c r="CP35" s="1420"/>
      <c r="CQ35" s="1420"/>
      <c r="CR35" s="1420"/>
      <c r="CS35" s="1420"/>
      <c r="CT35" s="1420"/>
      <c r="CU35" s="1420"/>
      <c r="CV35" s="1420"/>
      <c r="CW35" s="1420"/>
      <c r="CX35" s="1420"/>
      <c r="CY35" s="1420"/>
      <c r="CZ35" s="1420"/>
      <c r="DA35" s="1420"/>
      <c r="DB35" s="1420"/>
      <c r="DC35" s="1420"/>
      <c r="DD35" s="1420"/>
      <c r="DE35" s="1420"/>
      <c r="DF35" s="1420"/>
      <c r="DG35" s="1420"/>
      <c r="DH35" s="1420"/>
      <c r="DI35" s="1420"/>
      <c r="DJ35" s="1420"/>
      <c r="DK35" s="1420"/>
      <c r="DL35" s="1420"/>
      <c r="DM35" s="1420"/>
      <c r="DN35" s="1420"/>
      <c r="DO35" s="1420"/>
      <c r="DP35" s="1420"/>
      <c r="DQ35" s="1420"/>
      <c r="DR35" s="1420"/>
      <c r="DS35" s="1420"/>
      <c r="DT35" s="1420"/>
      <c r="DU35" s="1420"/>
      <c r="DV35" s="1420"/>
      <c r="DW35" s="1420"/>
      <c r="DX35" s="1420"/>
      <c r="DY35" s="1420"/>
      <c r="DZ35" s="1420"/>
      <c r="EA35" s="1420"/>
      <c r="EB35" s="1420"/>
      <c r="EC35" s="1420"/>
      <c r="ED35" s="1420"/>
      <c r="EE35" s="1420"/>
      <c r="EF35" s="1420"/>
      <c r="EG35" s="1420"/>
      <c r="EH35" s="1420"/>
      <c r="EI35" s="1420"/>
      <c r="EJ35" s="1420"/>
      <c r="EK35" s="1420"/>
      <c r="EL35" s="1420"/>
      <c r="EM35" s="1420"/>
      <c r="EN35" s="1420"/>
      <c r="EO35" s="1420"/>
      <c r="EP35" s="1420"/>
      <c r="EQ35" s="1420"/>
      <c r="ER35" s="1420"/>
      <c r="ES35" s="1420"/>
      <c r="ET35" s="1420"/>
      <c r="EU35" s="1420"/>
      <c r="EV35" s="1420"/>
      <c r="EW35" s="1420"/>
      <c r="EX35" s="1420"/>
      <c r="EY35" s="1420"/>
      <c r="EZ35" s="1420"/>
      <c r="FA35" s="1420"/>
      <c r="FB35" s="1420"/>
      <c r="FC35" s="1420"/>
      <c r="FD35" s="1420"/>
      <c r="FE35" s="1420"/>
      <c r="FF35" s="1420"/>
      <c r="FG35" s="1420"/>
      <c r="FH35" s="1420"/>
      <c r="FI35" s="1420"/>
      <c r="FJ35" s="1420"/>
      <c r="FK35" s="1420"/>
      <c r="FL35" s="1420"/>
      <c r="FM35" s="1420"/>
      <c r="FN35" s="1420"/>
      <c r="FO35" s="1420"/>
      <c r="FP35" s="1420"/>
      <c r="FQ35" s="1420"/>
      <c r="FR35" s="1420"/>
      <c r="FS35" s="1420"/>
      <c r="FT35" s="1420"/>
      <c r="FU35" s="1420"/>
      <c r="FV35" s="1420"/>
      <c r="FW35" s="1420"/>
      <c r="FX35" s="1420"/>
      <c r="FY35" s="1420"/>
      <c r="FZ35" s="1420"/>
      <c r="GA35" s="1420"/>
      <c r="GB35" s="1420"/>
      <c r="GC35" s="1420"/>
      <c r="GD35" s="1420"/>
      <c r="GE35" s="1420"/>
      <c r="GF35" s="1420"/>
      <c r="GG35" s="1420"/>
      <c r="GH35" s="1420"/>
      <c r="GI35" s="1420"/>
      <c r="GJ35" s="1420"/>
      <c r="GK35" s="1420"/>
      <c r="GL35" s="1420"/>
      <c r="GM35" s="1420"/>
      <c r="GN35" s="1420"/>
      <c r="GO35" s="1420"/>
      <c r="GP35" s="1420"/>
      <c r="GQ35" s="1420"/>
      <c r="GR35" s="1420"/>
      <c r="GS35" s="1420"/>
      <c r="GT35" s="1420"/>
      <c r="GU35" s="1420"/>
      <c r="GV35" s="1420"/>
      <c r="GW35" s="1420"/>
      <c r="GX35" s="1420"/>
      <c r="GY35" s="1420"/>
      <c r="GZ35" s="1420"/>
      <c r="HA35" s="1420"/>
      <c r="HB35" s="1420"/>
      <c r="HC35" s="1420"/>
      <c r="HD35" s="1420"/>
      <c r="HE35" s="1420"/>
      <c r="HF35" s="1420"/>
      <c r="HG35" s="1420"/>
      <c r="HH35" s="1420"/>
      <c r="HI35" s="1420"/>
      <c r="HJ35" s="1420"/>
      <c r="HK35" s="1420"/>
      <c r="HL35" s="1420"/>
      <c r="HM35" s="1420"/>
      <c r="HN35" s="1420"/>
      <c r="HO35" s="1420"/>
      <c r="HP35" s="1420"/>
      <c r="HQ35" s="1420"/>
      <c r="HR35" s="1420"/>
      <c r="HS35" s="1420"/>
      <c r="HT35" s="1420"/>
      <c r="HU35" s="1420"/>
      <c r="HV35" s="1420"/>
      <c r="HW35" s="1420"/>
      <c r="HX35" s="1420"/>
      <c r="HY35" s="1420"/>
      <c r="HZ35" s="1420"/>
      <c r="IA35" s="1420"/>
      <c r="IB35" s="1420"/>
      <c r="IC35" s="1420"/>
      <c r="ID35" s="1420"/>
      <c r="IE35" s="1420"/>
      <c r="IF35" s="1420"/>
      <c r="IG35" s="1420"/>
      <c r="IH35" s="1420"/>
      <c r="II35" s="1420"/>
      <c r="IJ35" s="1420"/>
      <c r="IK35" s="1420"/>
      <c r="IL35" s="1420"/>
      <c r="IM35" s="1420"/>
      <c r="IN35" s="1420"/>
      <c r="IO35" s="1420"/>
      <c r="IP35" s="1420"/>
      <c r="IQ35" s="1420"/>
      <c r="IR35" s="1420"/>
      <c r="IS35" s="1420"/>
      <c r="IT35" s="1420"/>
      <c r="IU35" s="1420"/>
      <c r="IV35" s="1420"/>
    </row>
    <row r="36" spans="1:256">
      <c r="B36" s="1421" t="s">
        <v>1423</v>
      </c>
      <c r="L36" s="1423" t="s">
        <v>940</v>
      </c>
    </row>
    <row r="37" spans="1:256">
      <c r="B37" s="1422"/>
    </row>
    <row r="38" spans="1:256">
      <c r="B38" s="1424"/>
    </row>
    <row r="39" spans="1:256">
      <c r="B39" s="1425"/>
    </row>
    <row r="40" spans="1:256" ht="14.25">
      <c r="B40" s="1426"/>
      <c r="C40" s="1427"/>
      <c r="D40" s="1427"/>
      <c r="E40" s="1427"/>
      <c r="F40" s="1427"/>
      <c r="G40" s="1427"/>
      <c r="H40" s="1427"/>
      <c r="I40" s="1427"/>
      <c r="J40" s="1427"/>
      <c r="K40" s="1427"/>
      <c r="L40" s="1428"/>
      <c r="M40" s="1428"/>
      <c r="N40" s="1429"/>
      <c r="O40" s="1427"/>
      <c r="P40" s="1430"/>
      <c r="Q40" s="1427"/>
      <c r="R40" s="1427"/>
      <c r="S40" s="1431"/>
    </row>
    <row r="41" spans="1:256">
      <c r="B41" s="1432"/>
      <c r="C41" s="1433"/>
      <c r="D41" s="1433"/>
      <c r="E41" s="1433"/>
      <c r="F41" s="1433"/>
      <c r="G41" s="1433"/>
      <c r="H41" s="1433"/>
      <c r="I41" s="1433"/>
      <c r="J41" s="1433"/>
      <c r="K41" s="1433"/>
      <c r="L41" s="1433"/>
      <c r="M41" s="1433"/>
      <c r="N41" s="1433"/>
      <c r="O41" s="1433"/>
      <c r="P41" s="1434"/>
      <c r="Q41" s="1433"/>
      <c r="R41" s="1433"/>
      <c r="S41" s="1433"/>
    </row>
    <row r="42" spans="1:256">
      <c r="B42" s="1435"/>
      <c r="C42" s="1433"/>
      <c r="D42" s="1433"/>
      <c r="E42" s="1433"/>
      <c r="F42" s="1433"/>
      <c r="G42" s="1433"/>
      <c r="H42" s="1433"/>
      <c r="I42" s="1433"/>
      <c r="J42" s="1433"/>
      <c r="K42" s="1433"/>
      <c r="L42" s="1433"/>
      <c r="M42" s="1433"/>
      <c r="N42" s="1433"/>
      <c r="O42" s="1433"/>
      <c r="P42" s="1434"/>
      <c r="Q42" s="1433"/>
      <c r="R42" s="1433"/>
      <c r="S42" s="1433"/>
    </row>
    <row r="43" spans="1:256" ht="14.25">
      <c r="B43" s="1436"/>
      <c r="C43" s="1437"/>
      <c r="D43" s="1433"/>
      <c r="E43" s="1433"/>
      <c r="F43" s="1433"/>
      <c r="G43" s="1433"/>
      <c r="H43" s="1433"/>
      <c r="I43" s="1433"/>
      <c r="J43" s="1433"/>
      <c r="K43" s="1433"/>
      <c r="L43" s="1433"/>
      <c r="M43" s="1433"/>
      <c r="N43" s="1433"/>
      <c r="O43" s="1433"/>
      <c r="P43" s="1434"/>
      <c r="Q43" s="1433"/>
      <c r="R43" s="1433"/>
      <c r="S43" s="1437"/>
    </row>
    <row r="44" spans="1:256" ht="14.25">
      <c r="B44" s="1436"/>
      <c r="C44" s="1437"/>
      <c r="D44" s="1433"/>
      <c r="E44" s="1433"/>
      <c r="F44" s="1433"/>
      <c r="G44" s="1433"/>
      <c r="H44" s="1433"/>
      <c r="I44" s="1433"/>
      <c r="J44" s="1433"/>
      <c r="K44" s="1433"/>
      <c r="L44" s="1433"/>
      <c r="M44" s="1433"/>
      <c r="N44" s="1433"/>
      <c r="O44" s="1433"/>
      <c r="P44" s="1433"/>
      <c r="Q44" s="1433"/>
      <c r="R44" s="1433"/>
      <c r="S44" s="1437"/>
    </row>
    <row r="45" spans="1:256" ht="14.25">
      <c r="B45" s="1436"/>
      <c r="C45" s="1437"/>
      <c r="D45" s="1433"/>
      <c r="E45" s="1433"/>
      <c r="F45" s="1433"/>
      <c r="G45" s="1433"/>
      <c r="H45" s="1433"/>
      <c r="I45" s="1433"/>
      <c r="J45" s="1433"/>
      <c r="K45" s="1433"/>
      <c r="L45" s="1433"/>
      <c r="M45" s="1433"/>
      <c r="N45" s="1433"/>
      <c r="O45" s="1433"/>
      <c r="P45" s="1433"/>
      <c r="Q45" s="1433"/>
      <c r="R45" s="1433"/>
      <c r="S45" s="1437"/>
    </row>
  </sheetData>
  <mergeCells count="5">
    <mergeCell ref="E2:G2"/>
    <mergeCell ref="Q2:R2"/>
    <mergeCell ref="B3:T3"/>
    <mergeCell ref="B6:B7"/>
    <mergeCell ref="T6:T7"/>
  </mergeCells>
  <phoneticPr fontId="1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B1:M65"/>
  <sheetViews>
    <sheetView showOutlineSymbols="0" zoomScaleNormal="100" zoomScaleSheetLayoutView="85" workbookViewId="0"/>
  </sheetViews>
  <sheetFormatPr defaultColWidth="10.75" defaultRowHeight="13.5"/>
  <cols>
    <col min="1" max="1" width="3.75" style="817" customWidth="1"/>
    <col min="2" max="2" width="17.75" style="817" customWidth="1"/>
    <col min="3" max="7" width="14" style="817" customWidth="1"/>
    <col min="8" max="16384" width="10.75" style="817"/>
  </cols>
  <sheetData>
    <row r="1" spans="2:13" s="783" customFormat="1" ht="14.25" customHeight="1">
      <c r="B1" s="783" t="s">
        <v>1163</v>
      </c>
      <c r="G1" s="798"/>
    </row>
    <row r="2" spans="2:13" s="783" customFormat="1" ht="14.25" customHeight="1">
      <c r="B2" s="785"/>
      <c r="C2" s="786"/>
      <c r="D2" s="787"/>
      <c r="E2" s="787"/>
      <c r="F2" s="787"/>
      <c r="G2" s="787"/>
      <c r="I2" s="787"/>
      <c r="J2" s="787"/>
      <c r="K2" s="787"/>
    </row>
    <row r="3" spans="2:13" s="783" customFormat="1" ht="14.25" customHeight="1">
      <c r="B3" s="2455" t="s">
        <v>1164</v>
      </c>
      <c r="C3" s="2455"/>
      <c r="D3" s="2455"/>
      <c r="E3" s="2455"/>
      <c r="F3" s="2455"/>
      <c r="G3" s="2455"/>
      <c r="M3" s="788"/>
    </row>
    <row r="4" spans="2:13" s="783" customFormat="1" ht="14.25" customHeight="1">
      <c r="B4" s="2456" t="s">
        <v>945</v>
      </c>
      <c r="C4" s="2456"/>
      <c r="D4" s="2456"/>
      <c r="E4" s="2456"/>
      <c r="F4" s="2456"/>
      <c r="G4" s="2456"/>
    </row>
    <row r="5" spans="2:13" s="783" customFormat="1" ht="15.75" customHeight="1" thickBot="1">
      <c r="B5" s="789"/>
    </row>
    <row r="6" spans="2:13" s="783" customFormat="1" ht="18" customHeight="1">
      <c r="B6" s="2457" t="s">
        <v>946</v>
      </c>
      <c r="C6" s="2460" t="s">
        <v>4</v>
      </c>
      <c r="D6" s="2460" t="s">
        <v>6</v>
      </c>
      <c r="E6" s="2460" t="s">
        <v>7</v>
      </c>
      <c r="F6" s="2463" t="s">
        <v>947</v>
      </c>
      <c r="G6" s="2464"/>
    </row>
    <row r="7" spans="2:13" s="783" customFormat="1" ht="29.25" customHeight="1">
      <c r="B7" s="2458"/>
      <c r="C7" s="2461"/>
      <c r="D7" s="2461"/>
      <c r="E7" s="2461"/>
      <c r="F7" s="2465" t="s">
        <v>226</v>
      </c>
      <c r="G7" s="2466"/>
    </row>
    <row r="8" spans="2:13" s="783" customFormat="1" ht="18" customHeight="1">
      <c r="B8" s="2458"/>
      <c r="C8" s="2462"/>
      <c r="D8" s="2462"/>
      <c r="E8" s="2462"/>
      <c r="F8" s="790" t="s">
        <v>949</v>
      </c>
      <c r="G8" s="791" t="s">
        <v>495</v>
      </c>
    </row>
    <row r="9" spans="2:13" s="783" customFormat="1" ht="44.25" customHeight="1">
      <c r="B9" s="2459"/>
      <c r="C9" s="1223" t="s">
        <v>26</v>
      </c>
      <c r="D9" s="794" t="s">
        <v>28</v>
      </c>
      <c r="E9" s="794" t="s">
        <v>221</v>
      </c>
      <c r="F9" s="794" t="s">
        <v>950</v>
      </c>
      <c r="G9" s="795" t="s">
        <v>951</v>
      </c>
    </row>
    <row r="10" spans="2:13" s="783" customFormat="1" ht="20.25" customHeight="1">
      <c r="B10" s="796" t="s">
        <v>952</v>
      </c>
      <c r="C10" s="797">
        <v>155684</v>
      </c>
      <c r="D10" s="797">
        <v>79818</v>
      </c>
      <c r="E10" s="797">
        <v>75866</v>
      </c>
      <c r="F10" s="798" t="s">
        <v>233</v>
      </c>
      <c r="G10" s="798" t="s">
        <v>233</v>
      </c>
    </row>
    <row r="11" spans="2:13" s="783" customFormat="1" ht="26.25" customHeight="1">
      <c r="B11" s="799" t="s">
        <v>953</v>
      </c>
      <c r="C11" s="797"/>
      <c r="D11" s="797"/>
      <c r="E11" s="797"/>
      <c r="F11" s="798"/>
      <c r="G11" s="798"/>
    </row>
    <row r="12" spans="2:13" s="783" customFormat="1" ht="20.25" customHeight="1">
      <c r="B12" s="800" t="s">
        <v>954</v>
      </c>
      <c r="C12" s="797">
        <v>90453</v>
      </c>
      <c r="D12" s="797">
        <v>40586</v>
      </c>
      <c r="E12" s="797">
        <v>48640</v>
      </c>
      <c r="F12" s="798">
        <v>780</v>
      </c>
      <c r="G12" s="798">
        <v>447</v>
      </c>
    </row>
    <row r="13" spans="2:13" s="783" customFormat="1" ht="20.25" customHeight="1">
      <c r="B13" s="800" t="s">
        <v>955</v>
      </c>
      <c r="C13" s="797">
        <v>61921</v>
      </c>
      <c r="D13" s="797">
        <v>31206</v>
      </c>
      <c r="E13" s="797">
        <v>29325</v>
      </c>
      <c r="F13" s="798">
        <v>874</v>
      </c>
      <c r="G13" s="798">
        <v>516</v>
      </c>
    </row>
    <row r="14" spans="2:13" s="783" customFormat="1" ht="20.25" customHeight="1">
      <c r="B14" s="800" t="s">
        <v>956</v>
      </c>
      <c r="C14" s="797">
        <v>50166</v>
      </c>
      <c r="D14" s="797">
        <v>24922</v>
      </c>
      <c r="E14" s="797">
        <v>23584</v>
      </c>
      <c r="F14" s="797">
        <v>1138</v>
      </c>
      <c r="G14" s="798">
        <v>522</v>
      </c>
    </row>
    <row r="15" spans="2:13" s="783" customFormat="1" ht="20.25" customHeight="1">
      <c r="B15" s="800" t="s">
        <v>957</v>
      </c>
      <c r="C15" s="797">
        <v>57430</v>
      </c>
      <c r="D15" s="797">
        <v>24660</v>
      </c>
      <c r="E15" s="797">
        <v>29653</v>
      </c>
      <c r="F15" s="797">
        <v>2017</v>
      </c>
      <c r="G15" s="797">
        <v>1100</v>
      </c>
    </row>
    <row r="16" spans="2:13" s="783" customFormat="1" ht="20.25" customHeight="1">
      <c r="B16" s="800" t="s">
        <v>958</v>
      </c>
      <c r="C16" s="797">
        <v>74202</v>
      </c>
      <c r="D16" s="797">
        <v>21218</v>
      </c>
      <c r="E16" s="797">
        <v>49948</v>
      </c>
      <c r="F16" s="797">
        <v>1814</v>
      </c>
      <c r="G16" s="797">
        <v>1222</v>
      </c>
    </row>
    <row r="17" spans="2:8" s="783" customFormat="1" ht="20.25" customHeight="1">
      <c r="B17" s="801" t="s">
        <v>960</v>
      </c>
      <c r="C17" s="797">
        <v>94639</v>
      </c>
      <c r="D17" s="797">
        <v>25491</v>
      </c>
      <c r="E17" s="797">
        <v>66435</v>
      </c>
      <c r="F17" s="797">
        <v>1643</v>
      </c>
      <c r="G17" s="797">
        <v>1070</v>
      </c>
    </row>
    <row r="18" spans="2:8" s="783" customFormat="1" ht="21" customHeight="1">
      <c r="B18" s="800" t="s">
        <v>965</v>
      </c>
      <c r="C18" s="797">
        <v>193342</v>
      </c>
      <c r="D18" s="797">
        <v>71047</v>
      </c>
      <c r="E18" s="797">
        <v>116778</v>
      </c>
      <c r="F18" s="797">
        <v>3485</v>
      </c>
      <c r="G18" s="797">
        <v>2032</v>
      </c>
    </row>
    <row r="19" spans="2:8" s="783" customFormat="1" ht="21" customHeight="1">
      <c r="B19" s="800" t="s">
        <v>970</v>
      </c>
      <c r="C19" s="797">
        <v>229062</v>
      </c>
      <c r="D19" s="797">
        <v>78044</v>
      </c>
      <c r="E19" s="797">
        <v>145526</v>
      </c>
      <c r="F19" s="797">
        <v>3398</v>
      </c>
      <c r="G19" s="797">
        <v>2094</v>
      </c>
    </row>
    <row r="20" spans="2:8" s="783" customFormat="1" ht="21" customHeight="1">
      <c r="B20" s="800" t="s">
        <v>975</v>
      </c>
      <c r="C20" s="797">
        <v>192089</v>
      </c>
      <c r="D20" s="797">
        <v>59053</v>
      </c>
      <c r="E20" s="797">
        <v>128596</v>
      </c>
      <c r="F20" s="797">
        <v>2705</v>
      </c>
      <c r="G20" s="797">
        <v>1735</v>
      </c>
    </row>
    <row r="21" spans="2:8" s="783" customFormat="1" ht="21" customHeight="1">
      <c r="B21" s="800" t="s">
        <v>980</v>
      </c>
      <c r="C21" s="797">
        <v>182442</v>
      </c>
      <c r="D21" s="797">
        <v>52594</v>
      </c>
      <c r="E21" s="797">
        <v>124544</v>
      </c>
      <c r="F21" s="797">
        <v>3209</v>
      </c>
      <c r="G21" s="797">
        <v>2095</v>
      </c>
    </row>
    <row r="22" spans="2:8" s="783" customFormat="1" ht="30" customHeight="1">
      <c r="B22" s="800" t="s">
        <v>1172</v>
      </c>
      <c r="C22" s="797">
        <v>190571</v>
      </c>
      <c r="D22" s="797">
        <v>57862</v>
      </c>
      <c r="E22" s="797">
        <v>126850</v>
      </c>
      <c r="F22" s="797">
        <v>3523</v>
      </c>
      <c r="G22" s="797">
        <v>2336</v>
      </c>
      <c r="H22" s="1224"/>
    </row>
    <row r="23" spans="2:8" s="783" customFormat="1" ht="21" customHeight="1">
      <c r="B23" s="800" t="s">
        <v>1193</v>
      </c>
      <c r="C23" s="797">
        <v>200787</v>
      </c>
      <c r="D23" s="797">
        <v>63091</v>
      </c>
      <c r="E23" s="797">
        <v>131807</v>
      </c>
      <c r="F23" s="797">
        <v>3453</v>
      </c>
      <c r="G23" s="797">
        <v>2436</v>
      </c>
      <c r="H23" s="1224"/>
    </row>
    <row r="24" spans="2:8" s="783" customFormat="1" ht="21" customHeight="1">
      <c r="B24" s="800" t="s">
        <v>1230</v>
      </c>
      <c r="C24" s="797">
        <v>212323</v>
      </c>
      <c r="D24" s="797">
        <v>67093</v>
      </c>
      <c r="E24" s="797">
        <v>139200</v>
      </c>
      <c r="F24" s="797">
        <v>3543</v>
      </c>
      <c r="G24" s="797">
        <v>2487</v>
      </c>
      <c r="H24" s="1224"/>
    </row>
    <row r="25" spans="2:8" s="804" customFormat="1" ht="21" customHeight="1">
      <c r="B25" s="800" t="s">
        <v>1303</v>
      </c>
      <c r="C25" s="797">
        <v>223065</v>
      </c>
      <c r="D25" s="797">
        <v>72518</v>
      </c>
      <c r="E25" s="797">
        <v>144522</v>
      </c>
      <c r="F25" s="797">
        <v>3490</v>
      </c>
      <c r="G25" s="797">
        <v>2535</v>
      </c>
      <c r="H25" s="1225"/>
    </row>
    <row r="26" spans="2:8" s="804" customFormat="1" ht="21" customHeight="1">
      <c r="B26" s="800" t="s">
        <v>1324</v>
      </c>
      <c r="C26" s="797">
        <v>246443</v>
      </c>
      <c r="D26" s="797">
        <v>84033</v>
      </c>
      <c r="E26" s="797">
        <v>156006</v>
      </c>
      <c r="F26" s="797">
        <v>3788</v>
      </c>
      <c r="G26" s="797">
        <v>2616</v>
      </c>
      <c r="H26" s="1225"/>
    </row>
    <row r="27" spans="2:8" s="783" customFormat="1" ht="21" customHeight="1">
      <c r="B27" s="800" t="s">
        <v>1335</v>
      </c>
      <c r="C27" s="797">
        <v>259259</v>
      </c>
      <c r="D27" s="797">
        <v>90089</v>
      </c>
      <c r="E27" s="797">
        <v>162736</v>
      </c>
      <c r="F27" s="797">
        <v>3804</v>
      </c>
      <c r="G27" s="797">
        <v>2630</v>
      </c>
      <c r="H27" s="1224"/>
    </row>
    <row r="28" spans="2:8" s="804" customFormat="1" ht="21" customHeight="1">
      <c r="B28" s="800" t="s">
        <v>1333</v>
      </c>
      <c r="C28" s="797">
        <v>293483</v>
      </c>
      <c r="D28" s="797">
        <v>113746</v>
      </c>
      <c r="E28" s="797">
        <v>174001</v>
      </c>
      <c r="F28" s="797">
        <v>3268</v>
      </c>
      <c r="G28" s="797">
        <v>2468</v>
      </c>
      <c r="H28" s="1225"/>
    </row>
    <row r="29" spans="2:8" s="804" customFormat="1" ht="21" customHeight="1">
      <c r="B29" s="805" t="s">
        <v>1380</v>
      </c>
      <c r="C29" s="806">
        <v>413750</v>
      </c>
      <c r="D29" s="806">
        <v>180875</v>
      </c>
      <c r="E29" s="806">
        <v>232875</v>
      </c>
      <c r="F29" s="806">
        <v>3676</v>
      </c>
      <c r="G29" s="806">
        <v>2989</v>
      </c>
    </row>
    <row r="30" spans="2:8" s="783" customFormat="1" ht="21" customHeight="1">
      <c r="B30" s="800" t="s">
        <v>981</v>
      </c>
      <c r="C30" s="797"/>
      <c r="D30" s="797"/>
      <c r="E30" s="797"/>
      <c r="F30" s="797"/>
      <c r="G30" s="797"/>
    </row>
    <row r="31" spans="2:8" s="783" customFormat="1" ht="21" customHeight="1">
      <c r="B31" s="796" t="s">
        <v>982</v>
      </c>
      <c r="C31" s="968">
        <v>56959</v>
      </c>
      <c r="D31" s="797">
        <v>23307</v>
      </c>
      <c r="E31" s="797">
        <v>34652</v>
      </c>
      <c r="F31" s="797">
        <v>2007</v>
      </c>
      <c r="G31" s="797">
        <v>1418</v>
      </c>
      <c r="H31" s="1224"/>
    </row>
    <row r="32" spans="2:8" s="783" customFormat="1" ht="21" customHeight="1">
      <c r="B32" s="1241" t="s">
        <v>983</v>
      </c>
      <c r="C32" s="797"/>
      <c r="D32" s="797"/>
      <c r="E32" s="797"/>
      <c r="F32" s="797"/>
      <c r="G32" s="797"/>
    </row>
    <row r="33" spans="2:10" s="783" customFormat="1" ht="21" customHeight="1">
      <c r="B33" s="796" t="s">
        <v>984</v>
      </c>
      <c r="C33" s="798">
        <v>19</v>
      </c>
      <c r="D33" s="798">
        <v>7</v>
      </c>
      <c r="E33" s="798">
        <v>12</v>
      </c>
      <c r="F33" s="1226">
        <v>5</v>
      </c>
      <c r="G33" s="1226">
        <v>5</v>
      </c>
      <c r="H33" s="1224"/>
      <c r="J33" s="820"/>
    </row>
    <row r="34" spans="2:10" s="783" customFormat="1" ht="21" customHeight="1">
      <c r="B34" s="1241" t="s">
        <v>985</v>
      </c>
      <c r="C34" s="798"/>
      <c r="D34" s="798"/>
      <c r="E34" s="798"/>
      <c r="F34" s="1226"/>
      <c r="G34" s="1226"/>
    </row>
    <row r="35" spans="2:10" s="783" customFormat="1" ht="21" customHeight="1">
      <c r="B35" s="796" t="s">
        <v>986</v>
      </c>
      <c r="C35" s="797">
        <v>244940</v>
      </c>
      <c r="D35" s="797">
        <v>81498</v>
      </c>
      <c r="E35" s="797">
        <v>163442</v>
      </c>
      <c r="F35" s="1226">
        <v>272</v>
      </c>
      <c r="G35" s="1226">
        <v>643</v>
      </c>
      <c r="H35" s="1224"/>
    </row>
    <row r="36" spans="2:10" s="783" customFormat="1" ht="27">
      <c r="B36" s="1242" t="s">
        <v>987</v>
      </c>
      <c r="C36" s="797"/>
      <c r="D36" s="797"/>
      <c r="E36" s="797"/>
      <c r="F36" s="1226"/>
      <c r="G36" s="1226"/>
    </row>
    <row r="37" spans="2:10" s="783" customFormat="1" ht="28.5" customHeight="1">
      <c r="B37" s="1242" t="s">
        <v>1399</v>
      </c>
      <c r="C37" s="1353">
        <v>59316</v>
      </c>
      <c r="D37" s="797">
        <v>42963</v>
      </c>
      <c r="E37" s="797">
        <v>16353</v>
      </c>
      <c r="F37" s="1226" t="s">
        <v>1165</v>
      </c>
      <c r="G37" s="1226" t="s">
        <v>1165</v>
      </c>
    </row>
    <row r="38" spans="2:10" s="783" customFormat="1" ht="27">
      <c r="B38" s="1354" t="s">
        <v>1400</v>
      </c>
      <c r="C38" s="1353"/>
      <c r="D38" s="797"/>
      <c r="E38" s="797"/>
      <c r="F38" s="1226"/>
      <c r="G38" s="1226"/>
    </row>
    <row r="39" spans="2:10" s="783" customFormat="1" ht="21" customHeight="1">
      <c r="B39" s="796" t="s">
        <v>988</v>
      </c>
      <c r="C39" s="797">
        <v>52516</v>
      </c>
      <c r="D39" s="797">
        <v>34100</v>
      </c>
      <c r="E39" s="797">
        <v>18416</v>
      </c>
      <c r="F39" s="1227">
        <v>1392</v>
      </c>
      <c r="G39" s="1226">
        <v>923</v>
      </c>
      <c r="H39" s="1224"/>
    </row>
    <row r="40" spans="2:10" s="783" customFormat="1" ht="21" customHeight="1" thickBot="1">
      <c r="B40" s="1355" t="s">
        <v>989</v>
      </c>
      <c r="C40" s="1228"/>
      <c r="D40" s="797"/>
      <c r="E40" s="797"/>
      <c r="F40" s="1227"/>
      <c r="G40" s="1226"/>
    </row>
    <row r="41" spans="2:10" ht="3.75" customHeight="1">
      <c r="B41" s="816"/>
      <c r="C41" s="816"/>
      <c r="D41" s="816"/>
      <c r="E41" s="816"/>
      <c r="F41" s="816"/>
      <c r="G41" s="816"/>
    </row>
    <row r="42" spans="2:10" s="819" customFormat="1" ht="21" customHeight="1">
      <c r="B42" s="818" t="s">
        <v>1194</v>
      </c>
    </row>
    <row r="43" spans="2:10" s="819" customFormat="1" ht="12" customHeight="1">
      <c r="B43" s="820" t="s">
        <v>1422</v>
      </c>
    </row>
    <row r="44" spans="2:10" s="819" customFormat="1" ht="12" customHeight="1">
      <c r="B44" s="818" t="s">
        <v>992</v>
      </c>
    </row>
    <row r="45" spans="2:10" s="819" customFormat="1" ht="12" customHeight="1">
      <c r="B45" s="819" t="s">
        <v>1300</v>
      </c>
    </row>
    <row r="46" spans="2:10" s="819" customFormat="1" ht="12" customHeight="1">
      <c r="B46" s="818" t="s">
        <v>1301</v>
      </c>
    </row>
    <row r="47" spans="2:10" s="819" customFormat="1" ht="14.25" customHeight="1">
      <c r="B47" s="821" t="s">
        <v>1029</v>
      </c>
    </row>
    <row r="48" spans="2:10" ht="12" customHeight="1">
      <c r="B48" s="821" t="s">
        <v>1030</v>
      </c>
    </row>
    <row r="49" spans="2:7" ht="12" customHeight="1">
      <c r="B49" s="821"/>
    </row>
    <row r="50" spans="2:7" ht="12" customHeight="1">
      <c r="B50" s="821"/>
    </row>
    <row r="51" spans="2:7" ht="12" customHeight="1">
      <c r="B51" s="821"/>
    </row>
    <row r="52" spans="2:7" ht="12" customHeight="1">
      <c r="B52" s="821"/>
    </row>
    <row r="54" spans="2:7">
      <c r="C54" s="822"/>
      <c r="D54" s="823"/>
      <c r="E54" s="822"/>
      <c r="F54" s="822"/>
      <c r="G54" s="822"/>
    </row>
    <row r="55" spans="2:7">
      <c r="C55" s="825"/>
      <c r="D55" s="825"/>
      <c r="E55" s="825"/>
      <c r="F55" s="825"/>
      <c r="G55" s="825"/>
    </row>
    <row r="56" spans="2:7">
      <c r="C56" s="825"/>
      <c r="D56" s="825"/>
      <c r="E56" s="825"/>
      <c r="F56" s="825"/>
      <c r="G56" s="825"/>
    </row>
    <row r="57" spans="2:7">
      <c r="C57" s="825"/>
      <c r="D57" s="825"/>
      <c r="E57" s="825"/>
      <c r="F57" s="825"/>
      <c r="G57" s="825"/>
    </row>
    <row r="58" spans="2:7">
      <c r="C58" s="825"/>
      <c r="D58" s="825"/>
      <c r="E58" s="825"/>
      <c r="F58" s="825"/>
      <c r="G58" s="825"/>
    </row>
    <row r="59" spans="2:7">
      <c r="C59" s="825"/>
      <c r="D59" s="825"/>
      <c r="E59" s="825"/>
      <c r="F59" s="825"/>
      <c r="G59" s="825"/>
    </row>
    <row r="60" spans="2:7">
      <c r="C60" s="825"/>
      <c r="D60" s="825"/>
      <c r="E60" s="825"/>
      <c r="F60" s="825"/>
      <c r="G60" s="825"/>
    </row>
    <row r="61" spans="2:7">
      <c r="C61" s="825"/>
      <c r="D61" s="825"/>
      <c r="E61" s="825"/>
      <c r="F61" s="825"/>
      <c r="G61" s="825"/>
    </row>
    <row r="62" spans="2:7">
      <c r="B62" s="826"/>
      <c r="C62" s="825"/>
      <c r="D62" s="825"/>
      <c r="E62" s="825"/>
      <c r="F62" s="825"/>
      <c r="G62" s="825"/>
    </row>
    <row r="63" spans="2:7">
      <c r="B63" s="826"/>
      <c r="C63" s="825"/>
      <c r="D63" s="825"/>
      <c r="E63" s="825"/>
      <c r="F63" s="825"/>
      <c r="G63" s="825"/>
    </row>
    <row r="65" spans="2:7">
      <c r="B65" s="827"/>
      <c r="C65" s="1229"/>
      <c r="D65" s="1229"/>
      <c r="E65" s="1229"/>
      <c r="F65" s="1229"/>
      <c r="G65" s="1229"/>
    </row>
  </sheetData>
  <mergeCells count="8">
    <mergeCell ref="B3:G3"/>
    <mergeCell ref="B4:G4"/>
    <mergeCell ref="B6:B9"/>
    <mergeCell ref="C6:C8"/>
    <mergeCell ref="D6:D8"/>
    <mergeCell ref="E6:E8"/>
    <mergeCell ref="F6:G6"/>
    <mergeCell ref="F7:G7"/>
  </mergeCells>
  <phoneticPr fontId="14"/>
  <printOptions horizontalCentered="1"/>
  <pageMargins left="0" right="0" top="0" bottom="0" header="0" footer="0"/>
  <pageSetup paperSize="9" scale="9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Y79"/>
  <sheetViews>
    <sheetView showOutlineSymbols="0" view="pageBreakPreview" zoomScale="70" zoomScaleNormal="75" zoomScaleSheetLayoutView="70" workbookViewId="0">
      <pane xSplit="2" ySplit="6" topLeftCell="C52" activePane="bottomRight" state="frozen"/>
      <selection pane="topRight"/>
      <selection pane="bottomLeft"/>
      <selection pane="bottomRight" activeCell="N74" sqref="N74"/>
    </sheetView>
  </sheetViews>
  <sheetFormatPr defaultColWidth="10.75" defaultRowHeight="13.5"/>
  <cols>
    <col min="1" max="1" width="1" style="100" customWidth="1"/>
    <col min="2" max="2" width="9.75" style="100" customWidth="1"/>
    <col min="3" max="6" width="11.625" style="100" customWidth="1"/>
    <col min="7" max="7" width="6.125" style="100" customWidth="1"/>
    <col min="8" max="8" width="7" style="100" customWidth="1"/>
    <col min="9" max="11" width="11.625" style="100" customWidth="1"/>
    <col min="12" max="12" width="11.75" style="100" customWidth="1"/>
    <col min="13" max="13" width="12.25" style="100" customWidth="1"/>
    <col min="14" max="14" width="11.75" style="100" customWidth="1"/>
    <col min="15" max="18" width="6.25" style="100" customWidth="1"/>
    <col min="19" max="19" width="9.5" style="100" customWidth="1"/>
    <col min="20" max="20" width="3.125" style="100" customWidth="1"/>
    <col min="21" max="21" width="9.125" style="100" customWidth="1"/>
    <col min="22" max="22" width="12.25" style="100" customWidth="1"/>
    <col min="23" max="23" width="8.75" style="106" customWidth="1"/>
    <col min="24" max="24" width="8.75" style="100" customWidth="1"/>
    <col min="25" max="25" width="8.875" style="100" customWidth="1"/>
    <col min="26" max="16384" width="10.75" style="100"/>
  </cols>
  <sheetData>
    <row r="1" spans="1:25" s="7" customFormat="1" ht="14.25" customHeight="1">
      <c r="B1" s="8" t="s">
        <v>208</v>
      </c>
      <c r="W1" s="9"/>
      <c r="Y1" s="10" t="s">
        <v>209</v>
      </c>
    </row>
    <row r="2" spans="1:25" s="7" customFormat="1" ht="14.25" customHeight="1">
      <c r="B2" s="11" t="s">
        <v>210</v>
      </c>
      <c r="C2" s="12"/>
      <c r="D2" s="12"/>
      <c r="E2" s="12"/>
      <c r="F2" s="12"/>
      <c r="G2" s="12"/>
      <c r="H2" s="12"/>
      <c r="I2" s="12"/>
      <c r="J2" s="12"/>
      <c r="K2" s="12"/>
      <c r="L2" s="12"/>
      <c r="M2" s="12"/>
      <c r="N2" s="12"/>
      <c r="O2" s="12"/>
      <c r="P2" s="12"/>
      <c r="Q2" s="12"/>
      <c r="R2" s="12"/>
      <c r="S2" s="12"/>
      <c r="T2" s="12"/>
      <c r="U2" s="12"/>
      <c r="V2" s="12"/>
      <c r="W2" s="13"/>
      <c r="X2" s="12"/>
      <c r="Y2" s="12"/>
    </row>
    <row r="3" spans="1:25" s="7" customFormat="1" ht="14.25" customHeight="1">
      <c r="B3" s="11"/>
      <c r="C3" s="12"/>
      <c r="D3" s="12"/>
      <c r="E3" s="12"/>
      <c r="F3" s="12"/>
      <c r="G3" s="12"/>
      <c r="H3" s="12"/>
      <c r="I3" s="14" t="s">
        <v>211</v>
      </c>
      <c r="K3" s="12"/>
      <c r="L3" s="14" t="s">
        <v>1042</v>
      </c>
      <c r="M3" s="14"/>
      <c r="N3" s="12"/>
      <c r="O3" s="12"/>
      <c r="P3" s="12"/>
      <c r="Q3" s="12"/>
      <c r="R3" s="12"/>
      <c r="S3" s="12"/>
      <c r="T3" s="12"/>
      <c r="U3" s="12"/>
      <c r="V3" s="12"/>
      <c r="W3" s="13"/>
      <c r="X3" s="12"/>
      <c r="Y3" s="12"/>
    </row>
    <row r="4" spans="1:25" s="7" customFormat="1" ht="3" customHeight="1" thickBot="1">
      <c r="B4" s="12"/>
      <c r="C4" s="15"/>
      <c r="D4" s="15"/>
      <c r="E4" s="15"/>
      <c r="F4" s="15"/>
      <c r="G4" s="15"/>
      <c r="H4" s="15"/>
      <c r="I4" s="15"/>
      <c r="J4" s="15"/>
      <c r="K4" s="15"/>
      <c r="L4" s="15"/>
      <c r="M4" s="15"/>
      <c r="N4" s="15"/>
      <c r="O4" s="15"/>
      <c r="P4" s="15"/>
      <c r="Q4" s="15"/>
      <c r="R4" s="15"/>
      <c r="S4" s="15"/>
      <c r="T4" s="15"/>
      <c r="U4" s="15"/>
      <c r="V4" s="15"/>
      <c r="W4" s="16"/>
      <c r="X4" s="15"/>
      <c r="Y4" s="15"/>
    </row>
    <row r="5" spans="1:25" s="7" customFormat="1" ht="42" customHeight="1">
      <c r="B5" s="2228" t="s">
        <v>16</v>
      </c>
      <c r="C5" s="17" t="s">
        <v>4</v>
      </c>
      <c r="D5" s="18" t="s">
        <v>5</v>
      </c>
      <c r="E5" s="18" t="s">
        <v>6</v>
      </c>
      <c r="F5" s="18" t="s">
        <v>7</v>
      </c>
      <c r="G5" s="2230" t="s">
        <v>212</v>
      </c>
      <c r="H5" s="2467"/>
      <c r="I5" s="18" t="s">
        <v>72</v>
      </c>
      <c r="J5" s="18" t="s">
        <v>9</v>
      </c>
      <c r="K5" s="18" t="s">
        <v>213</v>
      </c>
      <c r="L5" s="18" t="s">
        <v>214</v>
      </c>
      <c r="M5" s="18" t="s">
        <v>73</v>
      </c>
      <c r="N5" s="18" t="s">
        <v>215</v>
      </c>
      <c r="O5" s="2230" t="s">
        <v>216</v>
      </c>
      <c r="P5" s="2232"/>
      <c r="Q5" s="2233" t="s">
        <v>205</v>
      </c>
      <c r="R5" s="2234"/>
      <c r="S5" s="19" t="s">
        <v>217</v>
      </c>
      <c r="T5" s="2235" t="s">
        <v>14</v>
      </c>
      <c r="U5" s="2236"/>
      <c r="V5" s="18" t="s">
        <v>218</v>
      </c>
      <c r="W5" s="20" t="s">
        <v>219</v>
      </c>
      <c r="X5" s="19" t="s">
        <v>220</v>
      </c>
      <c r="Y5" s="2237" t="s">
        <v>16</v>
      </c>
    </row>
    <row r="6" spans="1:25" s="28" customFormat="1" ht="36" customHeight="1">
      <c r="A6" s="21"/>
      <c r="B6" s="2229"/>
      <c r="C6" s="22" t="s">
        <v>26</v>
      </c>
      <c r="D6" s="23" t="s">
        <v>27</v>
      </c>
      <c r="E6" s="23" t="s">
        <v>28</v>
      </c>
      <c r="F6" s="23" t="s">
        <v>221</v>
      </c>
      <c r="G6" s="2239" t="s">
        <v>222</v>
      </c>
      <c r="H6" s="2240"/>
      <c r="I6" s="23" t="s">
        <v>30</v>
      </c>
      <c r="J6" s="23" t="s">
        <v>223</v>
      </c>
      <c r="K6" s="23" t="s">
        <v>224</v>
      </c>
      <c r="L6" s="23" t="s">
        <v>225</v>
      </c>
      <c r="M6" s="23" t="s">
        <v>226</v>
      </c>
      <c r="N6" s="23" t="s">
        <v>31</v>
      </c>
      <c r="O6" s="2239" t="s">
        <v>32</v>
      </c>
      <c r="P6" s="2240"/>
      <c r="Q6" s="2239" t="s">
        <v>227</v>
      </c>
      <c r="R6" s="2240"/>
      <c r="S6" s="24" t="s">
        <v>228</v>
      </c>
      <c r="T6" s="2239" t="s">
        <v>34</v>
      </c>
      <c r="U6" s="2240"/>
      <c r="V6" s="25" t="s">
        <v>229</v>
      </c>
      <c r="W6" s="26" t="s">
        <v>230</v>
      </c>
      <c r="X6" s="27" t="s">
        <v>231</v>
      </c>
      <c r="Y6" s="2238"/>
    </row>
    <row r="7" spans="1:25" s="14" customFormat="1" ht="14.25">
      <c r="B7" s="29" t="s">
        <v>232</v>
      </c>
      <c r="C7" s="30">
        <v>48181</v>
      </c>
      <c r="D7" s="31">
        <v>1529</v>
      </c>
      <c r="E7" s="31">
        <v>25237</v>
      </c>
      <c r="F7" s="31">
        <v>16285</v>
      </c>
      <c r="G7" s="32"/>
      <c r="H7" s="33">
        <v>3575</v>
      </c>
      <c r="I7" s="31" t="s">
        <v>233</v>
      </c>
      <c r="J7" s="34">
        <v>74</v>
      </c>
      <c r="K7" s="34">
        <v>64</v>
      </c>
      <c r="L7" s="34" t="s">
        <v>234</v>
      </c>
      <c r="M7" s="34" t="s">
        <v>233</v>
      </c>
      <c r="N7" s="34" t="s">
        <v>233</v>
      </c>
      <c r="O7" s="35"/>
      <c r="P7" s="36" t="s">
        <v>233</v>
      </c>
      <c r="Q7" s="32"/>
      <c r="R7" s="36">
        <v>12</v>
      </c>
      <c r="S7" s="34" t="s">
        <v>233</v>
      </c>
      <c r="T7" s="37"/>
      <c r="U7" s="36" t="s">
        <v>233</v>
      </c>
      <c r="V7" s="31">
        <v>1405</v>
      </c>
      <c r="W7" s="38">
        <v>138</v>
      </c>
      <c r="X7" s="34">
        <v>12</v>
      </c>
      <c r="Y7" s="39">
        <v>1948</v>
      </c>
    </row>
    <row r="8" spans="1:25" s="14" customFormat="1" ht="14.25">
      <c r="B8" s="40" t="s">
        <v>235</v>
      </c>
      <c r="C8" s="30">
        <v>49538</v>
      </c>
      <c r="D8" s="31">
        <v>1787</v>
      </c>
      <c r="E8" s="31">
        <v>25638</v>
      </c>
      <c r="F8" s="31">
        <v>14200</v>
      </c>
      <c r="G8" s="32"/>
      <c r="H8" s="33">
        <v>4180</v>
      </c>
      <c r="I8" s="31" t="s">
        <v>233</v>
      </c>
      <c r="J8" s="34">
        <v>74</v>
      </c>
      <c r="K8" s="34">
        <v>78</v>
      </c>
      <c r="L8" s="34">
        <v>1</v>
      </c>
      <c r="M8" s="34" t="s">
        <v>233</v>
      </c>
      <c r="N8" s="34" t="s">
        <v>233</v>
      </c>
      <c r="O8" s="37"/>
      <c r="P8" s="36" t="s">
        <v>233</v>
      </c>
      <c r="Q8" s="32"/>
      <c r="R8" s="36">
        <v>178</v>
      </c>
      <c r="S8" s="34" t="s">
        <v>233</v>
      </c>
      <c r="T8" s="37"/>
      <c r="U8" s="36" t="s">
        <v>233</v>
      </c>
      <c r="V8" s="31">
        <v>3402</v>
      </c>
      <c r="W8" s="38">
        <v>153</v>
      </c>
      <c r="X8" s="34">
        <v>178</v>
      </c>
      <c r="Y8" s="39">
        <v>49</v>
      </c>
    </row>
    <row r="9" spans="1:25" s="14" customFormat="1" ht="14.25">
      <c r="B9" s="40" t="s">
        <v>236</v>
      </c>
      <c r="C9" s="30">
        <v>51136</v>
      </c>
      <c r="D9" s="31">
        <v>2100</v>
      </c>
      <c r="E9" s="31">
        <v>25878</v>
      </c>
      <c r="F9" s="31">
        <v>14165</v>
      </c>
      <c r="G9" s="32"/>
      <c r="H9" s="33">
        <v>4292</v>
      </c>
      <c r="I9" s="31" t="s">
        <v>233</v>
      </c>
      <c r="J9" s="34">
        <v>76</v>
      </c>
      <c r="K9" s="34">
        <v>82</v>
      </c>
      <c r="L9" s="34">
        <v>3</v>
      </c>
      <c r="M9" s="34" t="s">
        <v>233</v>
      </c>
      <c r="N9" s="34" t="s">
        <v>233</v>
      </c>
      <c r="O9" s="37"/>
      <c r="P9" s="36">
        <v>149</v>
      </c>
      <c r="Q9" s="32"/>
      <c r="R9" s="36">
        <v>201</v>
      </c>
      <c r="S9" s="34" t="s">
        <v>233</v>
      </c>
      <c r="T9" s="37"/>
      <c r="U9" s="36" t="s">
        <v>233</v>
      </c>
      <c r="V9" s="31">
        <v>4190</v>
      </c>
      <c r="W9" s="38">
        <v>161</v>
      </c>
      <c r="X9" s="34">
        <v>350</v>
      </c>
      <c r="Y9" s="39">
        <v>50</v>
      </c>
    </row>
    <row r="10" spans="1:25" s="14" customFormat="1" ht="14.25">
      <c r="B10" s="41" t="s">
        <v>237</v>
      </c>
      <c r="C10" s="42">
        <v>52514</v>
      </c>
      <c r="D10" s="43">
        <v>2455</v>
      </c>
      <c r="E10" s="43">
        <v>26056</v>
      </c>
      <c r="F10" s="43">
        <v>13836</v>
      </c>
      <c r="G10" s="44"/>
      <c r="H10" s="45">
        <v>4477</v>
      </c>
      <c r="I10" s="43" t="s">
        <v>233</v>
      </c>
      <c r="J10" s="46">
        <v>76</v>
      </c>
      <c r="K10" s="46">
        <v>84</v>
      </c>
      <c r="L10" s="46">
        <v>3</v>
      </c>
      <c r="M10" s="46" t="s">
        <v>233</v>
      </c>
      <c r="N10" s="46" t="s">
        <v>233</v>
      </c>
      <c r="O10" s="47"/>
      <c r="P10" s="48">
        <v>180</v>
      </c>
      <c r="Q10" s="44"/>
      <c r="R10" s="48">
        <v>203</v>
      </c>
      <c r="S10" s="46" t="s">
        <v>233</v>
      </c>
      <c r="T10" s="47"/>
      <c r="U10" s="48" t="s">
        <v>233</v>
      </c>
      <c r="V10" s="43">
        <v>5144</v>
      </c>
      <c r="W10" s="49">
        <v>163</v>
      </c>
      <c r="X10" s="46">
        <v>383</v>
      </c>
      <c r="Y10" s="50">
        <v>51</v>
      </c>
    </row>
    <row r="11" spans="1:25" s="14" customFormat="1" ht="14.25">
      <c r="B11" s="40" t="s">
        <v>238</v>
      </c>
      <c r="C11" s="30">
        <v>53770</v>
      </c>
      <c r="D11" s="31">
        <v>2874</v>
      </c>
      <c r="E11" s="31">
        <v>26377</v>
      </c>
      <c r="F11" s="31">
        <v>13748</v>
      </c>
      <c r="G11" s="32"/>
      <c r="H11" s="33">
        <v>4506</v>
      </c>
      <c r="I11" s="31" t="s">
        <v>233</v>
      </c>
      <c r="J11" s="34">
        <v>77</v>
      </c>
      <c r="K11" s="34">
        <v>86</v>
      </c>
      <c r="L11" s="34">
        <v>3</v>
      </c>
      <c r="M11" s="34" t="s">
        <v>233</v>
      </c>
      <c r="N11" s="34" t="s">
        <v>233</v>
      </c>
      <c r="O11" s="37"/>
      <c r="P11" s="36">
        <v>205</v>
      </c>
      <c r="Q11" s="32"/>
      <c r="R11" s="36">
        <v>220</v>
      </c>
      <c r="S11" s="34" t="s">
        <v>233</v>
      </c>
      <c r="T11" s="37"/>
      <c r="U11" s="36" t="s">
        <v>233</v>
      </c>
      <c r="V11" s="31">
        <v>5674</v>
      </c>
      <c r="W11" s="38">
        <v>166</v>
      </c>
      <c r="X11" s="34">
        <v>425</v>
      </c>
      <c r="Y11" s="39">
        <v>52</v>
      </c>
    </row>
    <row r="12" spans="1:25" s="14" customFormat="1" ht="14.25">
      <c r="B12" s="40" t="s">
        <v>239</v>
      </c>
      <c r="C12" s="30">
        <v>55002</v>
      </c>
      <c r="D12" s="31">
        <v>3490</v>
      </c>
      <c r="E12" s="31">
        <v>26555</v>
      </c>
      <c r="F12" s="31">
        <v>13685</v>
      </c>
      <c r="G12" s="32"/>
      <c r="H12" s="33">
        <v>4572</v>
      </c>
      <c r="I12" s="31" t="s">
        <v>233</v>
      </c>
      <c r="J12" s="34">
        <v>78</v>
      </c>
      <c r="K12" s="34">
        <v>92</v>
      </c>
      <c r="L12" s="34">
        <v>5</v>
      </c>
      <c r="M12" s="34" t="s">
        <v>233</v>
      </c>
      <c r="N12" s="34" t="s">
        <v>233</v>
      </c>
      <c r="O12" s="37"/>
      <c r="P12" s="36">
        <v>228</v>
      </c>
      <c r="Q12" s="32"/>
      <c r="R12" s="36">
        <v>226</v>
      </c>
      <c r="S12" s="34" t="s">
        <v>233</v>
      </c>
      <c r="T12" s="37"/>
      <c r="U12" s="36" t="s">
        <v>233</v>
      </c>
      <c r="V12" s="31">
        <v>6071</v>
      </c>
      <c r="W12" s="38">
        <v>175</v>
      </c>
      <c r="X12" s="34">
        <v>454</v>
      </c>
      <c r="Y12" s="39">
        <v>53</v>
      </c>
    </row>
    <row r="13" spans="1:25" s="14" customFormat="1" ht="14.25">
      <c r="B13" s="40" t="s">
        <v>240</v>
      </c>
      <c r="C13" s="30">
        <v>57051</v>
      </c>
      <c r="D13" s="31">
        <v>4471</v>
      </c>
      <c r="E13" s="31">
        <v>26804</v>
      </c>
      <c r="F13" s="31">
        <v>13773</v>
      </c>
      <c r="G13" s="32"/>
      <c r="H13" s="33">
        <v>4606</v>
      </c>
      <c r="I13" s="31" t="s">
        <v>233</v>
      </c>
      <c r="J13" s="34">
        <v>77</v>
      </c>
      <c r="K13" s="34">
        <v>96</v>
      </c>
      <c r="L13" s="34">
        <v>5</v>
      </c>
      <c r="M13" s="34" t="s">
        <v>233</v>
      </c>
      <c r="N13" s="34" t="s">
        <v>233</v>
      </c>
      <c r="O13" s="37"/>
      <c r="P13" s="36">
        <v>251</v>
      </c>
      <c r="Q13" s="32"/>
      <c r="R13" s="36">
        <v>227</v>
      </c>
      <c r="S13" s="34" t="s">
        <v>233</v>
      </c>
      <c r="T13" s="37"/>
      <c r="U13" s="36" t="s">
        <v>233</v>
      </c>
      <c r="V13" s="31">
        <v>6741</v>
      </c>
      <c r="W13" s="38">
        <v>178</v>
      </c>
      <c r="X13" s="34">
        <v>478</v>
      </c>
      <c r="Y13" s="39">
        <v>54</v>
      </c>
    </row>
    <row r="14" spans="1:25" s="14" customFormat="1" ht="14.25">
      <c r="B14" s="40" t="s">
        <v>241</v>
      </c>
      <c r="C14" s="30">
        <v>58658</v>
      </c>
      <c r="D14" s="31">
        <v>5426</v>
      </c>
      <c r="E14" s="31">
        <v>26880</v>
      </c>
      <c r="F14" s="31">
        <v>13767</v>
      </c>
      <c r="G14" s="32"/>
      <c r="H14" s="33">
        <v>4607</v>
      </c>
      <c r="I14" s="31" t="s">
        <v>233</v>
      </c>
      <c r="J14" s="34">
        <v>77</v>
      </c>
      <c r="K14" s="34">
        <v>99</v>
      </c>
      <c r="L14" s="34">
        <v>5</v>
      </c>
      <c r="M14" s="34" t="s">
        <v>233</v>
      </c>
      <c r="N14" s="34" t="s">
        <v>233</v>
      </c>
      <c r="O14" s="37"/>
      <c r="P14" s="36">
        <v>264</v>
      </c>
      <c r="Q14" s="32"/>
      <c r="R14" s="36">
        <v>228</v>
      </c>
      <c r="S14" s="34" t="s">
        <v>233</v>
      </c>
      <c r="T14" s="37"/>
      <c r="U14" s="36" t="s">
        <v>233</v>
      </c>
      <c r="V14" s="31">
        <v>7305</v>
      </c>
      <c r="W14" s="38">
        <v>181</v>
      </c>
      <c r="X14" s="34">
        <v>492</v>
      </c>
      <c r="Y14" s="39">
        <v>55</v>
      </c>
    </row>
    <row r="15" spans="1:25" s="14" customFormat="1" ht="14.25">
      <c r="B15" s="41" t="s">
        <v>242</v>
      </c>
      <c r="C15" s="42">
        <v>59811</v>
      </c>
      <c r="D15" s="43">
        <v>6141</v>
      </c>
      <c r="E15" s="43">
        <v>26957</v>
      </c>
      <c r="F15" s="43">
        <v>13724</v>
      </c>
      <c r="G15" s="44"/>
      <c r="H15" s="45">
        <v>4575</v>
      </c>
      <c r="I15" s="43" t="s">
        <v>233</v>
      </c>
      <c r="J15" s="46">
        <v>77</v>
      </c>
      <c r="K15" s="46">
        <v>99</v>
      </c>
      <c r="L15" s="46">
        <v>10</v>
      </c>
      <c r="M15" s="46" t="s">
        <v>233</v>
      </c>
      <c r="N15" s="46" t="s">
        <v>233</v>
      </c>
      <c r="O15" s="47"/>
      <c r="P15" s="48">
        <v>268</v>
      </c>
      <c r="Q15" s="44"/>
      <c r="R15" s="48">
        <v>228</v>
      </c>
      <c r="S15" s="46" t="s">
        <v>233</v>
      </c>
      <c r="T15" s="47"/>
      <c r="U15" s="48" t="s">
        <v>233</v>
      </c>
      <c r="V15" s="43">
        <v>7732</v>
      </c>
      <c r="W15" s="49">
        <v>186</v>
      </c>
      <c r="X15" s="46">
        <v>496</v>
      </c>
      <c r="Y15" s="50">
        <v>56</v>
      </c>
    </row>
    <row r="16" spans="1:25" s="14" customFormat="1" ht="14.25">
      <c r="B16" s="40" t="s">
        <v>243</v>
      </c>
      <c r="C16" s="30">
        <v>60578</v>
      </c>
      <c r="D16" s="31">
        <v>6620</v>
      </c>
      <c r="E16" s="31">
        <v>26988</v>
      </c>
      <c r="F16" s="31">
        <v>13622</v>
      </c>
      <c r="G16" s="32"/>
      <c r="H16" s="33">
        <v>4577</v>
      </c>
      <c r="I16" s="31" t="s">
        <v>233</v>
      </c>
      <c r="J16" s="34">
        <v>76</v>
      </c>
      <c r="K16" s="34">
        <v>101</v>
      </c>
      <c r="L16" s="34">
        <v>19</v>
      </c>
      <c r="M16" s="34" t="s">
        <v>233</v>
      </c>
      <c r="N16" s="34" t="s">
        <v>233</v>
      </c>
      <c r="O16" s="37"/>
      <c r="P16" s="36">
        <v>269</v>
      </c>
      <c r="Q16" s="32"/>
      <c r="R16" s="36">
        <v>231</v>
      </c>
      <c r="S16" s="34" t="s">
        <v>233</v>
      </c>
      <c r="T16" s="37"/>
      <c r="U16" s="36" t="s">
        <v>233</v>
      </c>
      <c r="V16" s="31">
        <v>8075</v>
      </c>
      <c r="W16" s="38">
        <v>196</v>
      </c>
      <c r="X16" s="34">
        <v>500</v>
      </c>
      <c r="Y16" s="39">
        <v>57</v>
      </c>
    </row>
    <row r="17" spans="2:25" s="14" customFormat="1" ht="14.25">
      <c r="B17" s="40" t="s">
        <v>244</v>
      </c>
      <c r="C17" s="30">
        <v>60502</v>
      </c>
      <c r="D17" s="31">
        <v>6837</v>
      </c>
      <c r="E17" s="31">
        <v>26964</v>
      </c>
      <c r="F17" s="31">
        <v>13392</v>
      </c>
      <c r="G17" s="32"/>
      <c r="H17" s="33">
        <v>4586</v>
      </c>
      <c r="I17" s="31" t="s">
        <v>233</v>
      </c>
      <c r="J17" s="34">
        <v>76</v>
      </c>
      <c r="K17" s="34">
        <v>103</v>
      </c>
      <c r="L17" s="34">
        <v>26</v>
      </c>
      <c r="M17" s="34" t="s">
        <v>233</v>
      </c>
      <c r="N17" s="34" t="s">
        <v>233</v>
      </c>
      <c r="O17" s="37"/>
      <c r="P17" s="36">
        <v>269</v>
      </c>
      <c r="Q17" s="32"/>
      <c r="R17" s="36">
        <v>234</v>
      </c>
      <c r="S17" s="34" t="s">
        <v>233</v>
      </c>
      <c r="T17" s="37"/>
      <c r="U17" s="36" t="s">
        <v>233</v>
      </c>
      <c r="V17" s="31">
        <v>8015</v>
      </c>
      <c r="W17" s="38">
        <v>205</v>
      </c>
      <c r="X17" s="34">
        <v>503</v>
      </c>
      <c r="Y17" s="39">
        <v>58</v>
      </c>
    </row>
    <row r="18" spans="2:25" s="14" customFormat="1" ht="14.25">
      <c r="B18" s="40" t="s">
        <v>245</v>
      </c>
      <c r="C18" s="30">
        <v>60456</v>
      </c>
      <c r="D18" s="31">
        <v>7030</v>
      </c>
      <c r="E18" s="31">
        <v>26916</v>
      </c>
      <c r="F18" s="31">
        <v>13135</v>
      </c>
      <c r="G18" s="32"/>
      <c r="H18" s="33">
        <v>4615</v>
      </c>
      <c r="I18" s="31" t="s">
        <v>233</v>
      </c>
      <c r="J18" s="34">
        <v>76</v>
      </c>
      <c r="K18" s="34">
        <v>102</v>
      </c>
      <c r="L18" s="34">
        <v>38</v>
      </c>
      <c r="M18" s="34" t="s">
        <v>233</v>
      </c>
      <c r="N18" s="34" t="s">
        <v>233</v>
      </c>
      <c r="O18" s="37"/>
      <c r="P18" s="36">
        <v>272</v>
      </c>
      <c r="Q18" s="32"/>
      <c r="R18" s="36">
        <v>239</v>
      </c>
      <c r="S18" s="34" t="s">
        <v>233</v>
      </c>
      <c r="T18" s="37"/>
      <c r="U18" s="36" t="s">
        <v>233</v>
      </c>
      <c r="V18" s="31">
        <v>8033</v>
      </c>
      <c r="W18" s="38">
        <v>216</v>
      </c>
      <c r="X18" s="34">
        <v>511</v>
      </c>
      <c r="Y18" s="39">
        <v>59</v>
      </c>
    </row>
    <row r="19" spans="2:25" s="14" customFormat="1" ht="14.25">
      <c r="B19" s="40" t="s">
        <v>246</v>
      </c>
      <c r="C19" s="30">
        <v>60488</v>
      </c>
      <c r="D19" s="31">
        <v>7207</v>
      </c>
      <c r="E19" s="31">
        <v>26858</v>
      </c>
      <c r="F19" s="31">
        <v>12986</v>
      </c>
      <c r="G19" s="32"/>
      <c r="H19" s="33">
        <v>4598</v>
      </c>
      <c r="I19" s="31" t="s">
        <v>233</v>
      </c>
      <c r="J19" s="34">
        <v>76</v>
      </c>
      <c r="K19" s="34">
        <v>103</v>
      </c>
      <c r="L19" s="34">
        <v>46</v>
      </c>
      <c r="M19" s="34" t="s">
        <v>233</v>
      </c>
      <c r="N19" s="34" t="s">
        <v>233</v>
      </c>
      <c r="O19" s="37"/>
      <c r="P19" s="36">
        <v>280</v>
      </c>
      <c r="Q19" s="32"/>
      <c r="R19" s="36">
        <v>245</v>
      </c>
      <c r="S19" s="34" t="s">
        <v>233</v>
      </c>
      <c r="T19" s="51" t="s">
        <v>247</v>
      </c>
      <c r="U19" s="52" t="s">
        <v>233</v>
      </c>
      <c r="V19" s="31">
        <v>8089</v>
      </c>
      <c r="W19" s="38">
        <v>225</v>
      </c>
      <c r="X19" s="34">
        <v>525</v>
      </c>
      <c r="Y19" s="39">
        <v>60</v>
      </c>
    </row>
    <row r="20" spans="2:25" s="14" customFormat="1" ht="14.25">
      <c r="B20" s="41" t="s">
        <v>248</v>
      </c>
      <c r="C20" s="42">
        <v>60404</v>
      </c>
      <c r="D20" s="43">
        <v>7359</v>
      </c>
      <c r="E20" s="43">
        <v>26741</v>
      </c>
      <c r="F20" s="43">
        <v>12849</v>
      </c>
      <c r="G20" s="44"/>
      <c r="H20" s="45">
        <v>4602</v>
      </c>
      <c r="I20" s="43" t="s">
        <v>233</v>
      </c>
      <c r="J20" s="46">
        <v>76</v>
      </c>
      <c r="K20" s="46">
        <v>103</v>
      </c>
      <c r="L20" s="46">
        <v>64</v>
      </c>
      <c r="M20" s="46" t="s">
        <v>233</v>
      </c>
      <c r="N20" s="46" t="s">
        <v>233</v>
      </c>
      <c r="O20" s="47"/>
      <c r="P20" s="48">
        <v>290</v>
      </c>
      <c r="Q20" s="44"/>
      <c r="R20" s="48">
        <v>250</v>
      </c>
      <c r="S20" s="46" t="s">
        <v>233</v>
      </c>
      <c r="T20" s="53" t="s">
        <v>249</v>
      </c>
      <c r="U20" s="48">
        <v>9</v>
      </c>
      <c r="V20" s="43">
        <v>8061</v>
      </c>
      <c r="W20" s="49">
        <v>243</v>
      </c>
      <c r="X20" s="46">
        <v>549</v>
      </c>
      <c r="Y20" s="50">
        <v>61</v>
      </c>
    </row>
    <row r="21" spans="2:25" s="14" customFormat="1" ht="14.25">
      <c r="B21" s="40" t="s">
        <v>250</v>
      </c>
      <c r="C21" s="30">
        <v>60233</v>
      </c>
      <c r="D21" s="31">
        <v>7520</v>
      </c>
      <c r="E21" s="31">
        <v>26615</v>
      </c>
      <c r="F21" s="31">
        <v>12647</v>
      </c>
      <c r="G21" s="32"/>
      <c r="H21" s="33">
        <v>4637</v>
      </c>
      <c r="I21" s="31" t="s">
        <v>233</v>
      </c>
      <c r="J21" s="34">
        <v>78</v>
      </c>
      <c r="K21" s="34">
        <v>105</v>
      </c>
      <c r="L21" s="34">
        <v>86</v>
      </c>
      <c r="M21" s="34" t="s">
        <v>233</v>
      </c>
      <c r="N21" s="34">
        <v>19</v>
      </c>
      <c r="O21" s="37"/>
      <c r="P21" s="36">
        <v>305</v>
      </c>
      <c r="Q21" s="32"/>
      <c r="R21" s="36">
        <v>260</v>
      </c>
      <c r="S21" s="34" t="s">
        <v>233</v>
      </c>
      <c r="T21" s="51" t="s">
        <v>251</v>
      </c>
      <c r="U21" s="36">
        <v>9</v>
      </c>
      <c r="V21" s="31">
        <v>7952</v>
      </c>
      <c r="W21" s="38">
        <v>269</v>
      </c>
      <c r="X21" s="34">
        <v>593</v>
      </c>
      <c r="Y21" s="39">
        <v>62</v>
      </c>
    </row>
    <row r="22" spans="2:25" s="14" customFormat="1" ht="14.25">
      <c r="B22" s="40" t="s">
        <v>252</v>
      </c>
      <c r="C22" s="30">
        <v>60286</v>
      </c>
      <c r="D22" s="31">
        <v>7687</v>
      </c>
      <c r="E22" s="31">
        <v>26423</v>
      </c>
      <c r="F22" s="31">
        <v>12502</v>
      </c>
      <c r="G22" s="54">
        <v>3</v>
      </c>
      <c r="H22" s="33">
        <v>4811</v>
      </c>
      <c r="I22" s="31" t="s">
        <v>233</v>
      </c>
      <c r="J22" s="34">
        <v>77</v>
      </c>
      <c r="K22" s="34">
        <v>105</v>
      </c>
      <c r="L22" s="34">
        <v>107</v>
      </c>
      <c r="M22" s="34" t="s">
        <v>233</v>
      </c>
      <c r="N22" s="34">
        <v>34</v>
      </c>
      <c r="O22" s="37"/>
      <c r="P22" s="36">
        <v>321</v>
      </c>
      <c r="Q22" s="32"/>
      <c r="R22" s="36">
        <v>270</v>
      </c>
      <c r="S22" s="34" t="s">
        <v>233</v>
      </c>
      <c r="T22" s="51" t="s">
        <v>253</v>
      </c>
      <c r="U22" s="36">
        <v>9</v>
      </c>
      <c r="V22" s="31">
        <v>7940</v>
      </c>
      <c r="W22" s="38">
        <v>289</v>
      </c>
      <c r="X22" s="34">
        <v>634</v>
      </c>
      <c r="Y22" s="39">
        <v>63</v>
      </c>
    </row>
    <row r="23" spans="2:25" s="14" customFormat="1" ht="14.25">
      <c r="B23" s="40" t="s">
        <v>254</v>
      </c>
      <c r="C23" s="30">
        <v>60314</v>
      </c>
      <c r="D23" s="31">
        <v>8022</v>
      </c>
      <c r="E23" s="31">
        <v>26210</v>
      </c>
      <c r="F23" s="31">
        <v>12310</v>
      </c>
      <c r="G23" s="54">
        <v>7</v>
      </c>
      <c r="H23" s="33">
        <v>4847</v>
      </c>
      <c r="I23" s="31" t="s">
        <v>233</v>
      </c>
      <c r="J23" s="34">
        <v>77</v>
      </c>
      <c r="K23" s="34">
        <v>106</v>
      </c>
      <c r="L23" s="34">
        <v>126</v>
      </c>
      <c r="M23" s="34" t="s">
        <v>233</v>
      </c>
      <c r="N23" s="34">
        <v>46</v>
      </c>
      <c r="O23" s="37"/>
      <c r="P23" s="36">
        <v>339</v>
      </c>
      <c r="Q23" s="32"/>
      <c r="R23" s="36">
        <v>291</v>
      </c>
      <c r="S23" s="34" t="s">
        <v>233</v>
      </c>
      <c r="T23" s="51" t="s">
        <v>255</v>
      </c>
      <c r="U23" s="36">
        <v>9</v>
      </c>
      <c r="V23" s="31">
        <v>7931</v>
      </c>
      <c r="W23" s="38">
        <v>309</v>
      </c>
      <c r="X23" s="34">
        <v>685</v>
      </c>
      <c r="Y23" s="39">
        <v>64</v>
      </c>
    </row>
    <row r="24" spans="2:25" s="14" customFormat="1" ht="14.25">
      <c r="B24" s="40" t="s">
        <v>256</v>
      </c>
      <c r="C24" s="30">
        <v>60377</v>
      </c>
      <c r="D24" s="31">
        <v>8551</v>
      </c>
      <c r="E24" s="31">
        <v>25977</v>
      </c>
      <c r="F24" s="31">
        <v>12079</v>
      </c>
      <c r="G24" s="54">
        <v>7</v>
      </c>
      <c r="H24" s="33">
        <v>4849</v>
      </c>
      <c r="I24" s="31" t="s">
        <v>233</v>
      </c>
      <c r="J24" s="34">
        <v>77</v>
      </c>
      <c r="K24" s="34">
        <v>107</v>
      </c>
      <c r="L24" s="34">
        <v>151</v>
      </c>
      <c r="M24" s="34" t="s">
        <v>233</v>
      </c>
      <c r="N24" s="34">
        <v>54</v>
      </c>
      <c r="O24" s="37"/>
      <c r="P24" s="36">
        <v>369</v>
      </c>
      <c r="Q24" s="32"/>
      <c r="R24" s="36">
        <v>317</v>
      </c>
      <c r="S24" s="34" t="s">
        <v>233</v>
      </c>
      <c r="T24" s="51" t="s">
        <v>257</v>
      </c>
      <c r="U24" s="36">
        <v>9</v>
      </c>
      <c r="V24" s="31">
        <v>7837</v>
      </c>
      <c r="W24" s="38">
        <v>335</v>
      </c>
      <c r="X24" s="34">
        <v>749</v>
      </c>
      <c r="Y24" s="39">
        <v>65</v>
      </c>
    </row>
    <row r="25" spans="2:25" s="14" customFormat="1" ht="14.25">
      <c r="B25" s="41" t="s">
        <v>258</v>
      </c>
      <c r="C25" s="42">
        <v>60543</v>
      </c>
      <c r="D25" s="43">
        <v>9083</v>
      </c>
      <c r="E25" s="43">
        <v>25687</v>
      </c>
      <c r="F25" s="43">
        <v>11851</v>
      </c>
      <c r="G25" s="55">
        <v>9</v>
      </c>
      <c r="H25" s="45">
        <v>4845</v>
      </c>
      <c r="I25" s="43" t="s">
        <v>233</v>
      </c>
      <c r="J25" s="46">
        <v>77</v>
      </c>
      <c r="K25" s="46">
        <v>108</v>
      </c>
      <c r="L25" s="46">
        <v>168</v>
      </c>
      <c r="M25" s="46" t="s">
        <v>233</v>
      </c>
      <c r="N25" s="46">
        <v>54</v>
      </c>
      <c r="O25" s="47"/>
      <c r="P25" s="48">
        <v>413</v>
      </c>
      <c r="Q25" s="44"/>
      <c r="R25" s="48">
        <v>346</v>
      </c>
      <c r="S25" s="46">
        <v>5</v>
      </c>
      <c r="T25" s="53" t="s">
        <v>259</v>
      </c>
      <c r="U25" s="48">
        <v>9</v>
      </c>
      <c r="V25" s="43">
        <v>7897</v>
      </c>
      <c r="W25" s="49">
        <v>353</v>
      </c>
      <c r="X25" s="46">
        <v>827</v>
      </c>
      <c r="Y25" s="50">
        <v>66</v>
      </c>
    </row>
    <row r="26" spans="2:25" s="14" customFormat="1" ht="14.25">
      <c r="B26" s="40" t="s">
        <v>260</v>
      </c>
      <c r="C26" s="30">
        <v>60773</v>
      </c>
      <c r="D26" s="31">
        <v>9588</v>
      </c>
      <c r="E26" s="31">
        <v>25487</v>
      </c>
      <c r="F26" s="31">
        <v>11684</v>
      </c>
      <c r="G26" s="54">
        <v>10</v>
      </c>
      <c r="H26" s="33">
        <v>4827</v>
      </c>
      <c r="I26" s="31" t="s">
        <v>233</v>
      </c>
      <c r="J26" s="34">
        <v>75</v>
      </c>
      <c r="K26" s="34">
        <v>107</v>
      </c>
      <c r="L26" s="34">
        <v>192</v>
      </c>
      <c r="M26" s="34" t="s">
        <v>233</v>
      </c>
      <c r="N26" s="34">
        <v>54</v>
      </c>
      <c r="O26" s="37"/>
      <c r="P26" s="36">
        <v>451</v>
      </c>
      <c r="Q26" s="32"/>
      <c r="R26" s="36">
        <v>369</v>
      </c>
      <c r="S26" s="34">
        <v>5</v>
      </c>
      <c r="T26" s="51" t="s">
        <v>261</v>
      </c>
      <c r="U26" s="36">
        <v>9</v>
      </c>
      <c r="V26" s="31">
        <v>7925</v>
      </c>
      <c r="W26" s="38">
        <v>374</v>
      </c>
      <c r="X26" s="34">
        <v>888</v>
      </c>
      <c r="Y26" s="39">
        <v>67</v>
      </c>
    </row>
    <row r="27" spans="2:25" s="14" customFormat="1" ht="14.25">
      <c r="B27" s="40" t="s">
        <v>262</v>
      </c>
      <c r="C27" s="30">
        <v>60864</v>
      </c>
      <c r="D27" s="31">
        <v>10021</v>
      </c>
      <c r="E27" s="31">
        <v>25262</v>
      </c>
      <c r="F27" s="31">
        <v>11463</v>
      </c>
      <c r="G27" s="54">
        <v>13</v>
      </c>
      <c r="H27" s="33">
        <v>4817</v>
      </c>
      <c r="I27" s="31" t="s">
        <v>233</v>
      </c>
      <c r="J27" s="34">
        <v>75</v>
      </c>
      <c r="K27" s="34">
        <v>107</v>
      </c>
      <c r="L27" s="34">
        <v>206</v>
      </c>
      <c r="M27" s="34" t="s">
        <v>233</v>
      </c>
      <c r="N27" s="34">
        <v>60</v>
      </c>
      <c r="O27" s="37"/>
      <c r="P27" s="36">
        <v>468</v>
      </c>
      <c r="Q27" s="32"/>
      <c r="R27" s="36">
        <v>377</v>
      </c>
      <c r="S27" s="34">
        <v>8</v>
      </c>
      <c r="T27" s="51" t="s">
        <v>263</v>
      </c>
      <c r="U27" s="36">
        <v>9</v>
      </c>
      <c r="V27" s="31">
        <v>7991</v>
      </c>
      <c r="W27" s="38">
        <v>388</v>
      </c>
      <c r="X27" s="34">
        <v>922</v>
      </c>
      <c r="Y27" s="39">
        <v>68</v>
      </c>
    </row>
    <row r="28" spans="2:25" s="14" customFormat="1" ht="14.25">
      <c r="B28" s="40" t="s">
        <v>264</v>
      </c>
      <c r="C28" s="30">
        <v>60876</v>
      </c>
      <c r="D28" s="31">
        <v>10418</v>
      </c>
      <c r="E28" s="31">
        <v>25013</v>
      </c>
      <c r="F28" s="31">
        <v>11278</v>
      </c>
      <c r="G28" s="54">
        <v>14</v>
      </c>
      <c r="H28" s="33">
        <v>4817</v>
      </c>
      <c r="I28" s="31" t="s">
        <v>233</v>
      </c>
      <c r="J28" s="34">
        <v>75</v>
      </c>
      <c r="K28" s="34">
        <v>107</v>
      </c>
      <c r="L28" s="34">
        <v>224</v>
      </c>
      <c r="M28" s="34" t="s">
        <v>233</v>
      </c>
      <c r="N28" s="34">
        <v>60</v>
      </c>
      <c r="O28" s="37"/>
      <c r="P28" s="36">
        <v>473</v>
      </c>
      <c r="Q28" s="32"/>
      <c r="R28" s="36">
        <v>379</v>
      </c>
      <c r="S28" s="34">
        <v>8</v>
      </c>
      <c r="T28" s="37"/>
      <c r="U28" s="36" t="s">
        <v>233</v>
      </c>
      <c r="V28" s="31">
        <v>8024</v>
      </c>
      <c r="W28" s="38">
        <v>406</v>
      </c>
      <c r="X28" s="34">
        <v>920</v>
      </c>
      <c r="Y28" s="39">
        <v>69</v>
      </c>
    </row>
    <row r="29" spans="2:25" s="14" customFormat="1" ht="14.25">
      <c r="B29" s="40" t="s">
        <v>265</v>
      </c>
      <c r="C29" s="30">
        <v>60782</v>
      </c>
      <c r="D29" s="31">
        <v>10796</v>
      </c>
      <c r="E29" s="31">
        <v>24790</v>
      </c>
      <c r="F29" s="31">
        <v>11040</v>
      </c>
      <c r="G29" s="54">
        <v>14</v>
      </c>
      <c r="H29" s="33">
        <v>4798</v>
      </c>
      <c r="I29" s="31" t="s">
        <v>233</v>
      </c>
      <c r="J29" s="34">
        <v>75</v>
      </c>
      <c r="K29" s="34">
        <v>108</v>
      </c>
      <c r="L29" s="34">
        <v>234</v>
      </c>
      <c r="M29" s="34" t="s">
        <v>233</v>
      </c>
      <c r="N29" s="34">
        <v>60</v>
      </c>
      <c r="O29" s="37"/>
      <c r="P29" s="36">
        <v>479</v>
      </c>
      <c r="Q29" s="32"/>
      <c r="R29" s="36">
        <v>382</v>
      </c>
      <c r="S29" s="34">
        <v>9</v>
      </c>
      <c r="T29" s="37"/>
      <c r="U29" s="36" t="s">
        <v>233</v>
      </c>
      <c r="V29" s="31">
        <v>8011</v>
      </c>
      <c r="W29" s="38">
        <v>417</v>
      </c>
      <c r="X29" s="34">
        <v>930</v>
      </c>
      <c r="Y29" s="39">
        <v>70</v>
      </c>
    </row>
    <row r="30" spans="2:25" s="14" customFormat="1" ht="14.25">
      <c r="B30" s="41" t="s">
        <v>266</v>
      </c>
      <c r="C30" s="42">
        <v>60791</v>
      </c>
      <c r="D30" s="43">
        <v>11180</v>
      </c>
      <c r="E30" s="43">
        <v>24540</v>
      </c>
      <c r="F30" s="43">
        <v>10839</v>
      </c>
      <c r="G30" s="55">
        <v>15</v>
      </c>
      <c r="H30" s="45">
        <v>4791</v>
      </c>
      <c r="I30" s="43" t="s">
        <v>233</v>
      </c>
      <c r="J30" s="46">
        <v>75</v>
      </c>
      <c r="K30" s="46">
        <v>108</v>
      </c>
      <c r="L30" s="46">
        <v>255</v>
      </c>
      <c r="M30" s="46" t="s">
        <v>233</v>
      </c>
      <c r="N30" s="46">
        <v>63</v>
      </c>
      <c r="O30" s="47"/>
      <c r="P30" s="48">
        <v>486</v>
      </c>
      <c r="Q30" s="44"/>
      <c r="R30" s="48">
        <v>389</v>
      </c>
      <c r="S30" s="46">
        <v>9</v>
      </c>
      <c r="T30" s="47"/>
      <c r="U30" s="48" t="s">
        <v>233</v>
      </c>
      <c r="V30" s="43">
        <v>8056</v>
      </c>
      <c r="W30" s="49">
        <v>438</v>
      </c>
      <c r="X30" s="46">
        <v>947</v>
      </c>
      <c r="Y30" s="50">
        <v>71</v>
      </c>
    </row>
    <row r="31" spans="2:25" s="14" customFormat="1" ht="14.25">
      <c r="B31" s="40" t="s">
        <v>267</v>
      </c>
      <c r="C31" s="30">
        <v>60850</v>
      </c>
      <c r="D31" s="31">
        <v>11564</v>
      </c>
      <c r="E31" s="31">
        <v>24325</v>
      </c>
      <c r="F31" s="31">
        <v>10686</v>
      </c>
      <c r="G31" s="54">
        <v>14</v>
      </c>
      <c r="H31" s="33">
        <v>4810</v>
      </c>
      <c r="I31" s="31" t="s">
        <v>233</v>
      </c>
      <c r="J31" s="34">
        <v>75</v>
      </c>
      <c r="K31" s="34">
        <v>108</v>
      </c>
      <c r="L31" s="34">
        <v>276</v>
      </c>
      <c r="M31" s="34" t="s">
        <v>233</v>
      </c>
      <c r="N31" s="34">
        <v>63</v>
      </c>
      <c r="O31" s="37"/>
      <c r="P31" s="36">
        <v>491</v>
      </c>
      <c r="Q31" s="32"/>
      <c r="R31" s="36">
        <v>398</v>
      </c>
      <c r="S31" s="34">
        <v>9</v>
      </c>
      <c r="T31" s="37"/>
      <c r="U31" s="36" t="s">
        <v>233</v>
      </c>
      <c r="V31" s="31">
        <v>8045</v>
      </c>
      <c r="W31" s="38">
        <v>459</v>
      </c>
      <c r="X31" s="34">
        <v>961</v>
      </c>
      <c r="Y31" s="39">
        <v>72</v>
      </c>
    </row>
    <row r="32" spans="2:25" s="14" customFormat="1" ht="14.25">
      <c r="B32" s="40" t="s">
        <v>268</v>
      </c>
      <c r="C32" s="30">
        <v>61988</v>
      </c>
      <c r="D32" s="31">
        <v>12186</v>
      </c>
      <c r="E32" s="31">
        <v>24592</v>
      </c>
      <c r="F32" s="31">
        <v>10836</v>
      </c>
      <c r="G32" s="54">
        <v>14</v>
      </c>
      <c r="H32" s="33">
        <v>4862</v>
      </c>
      <c r="I32" s="31" t="s">
        <v>233</v>
      </c>
      <c r="J32" s="34">
        <v>76</v>
      </c>
      <c r="K32" s="34">
        <v>108</v>
      </c>
      <c r="L32" s="34">
        <v>316</v>
      </c>
      <c r="M32" s="34" t="s">
        <v>233</v>
      </c>
      <c r="N32" s="34">
        <v>63</v>
      </c>
      <c r="O32" s="37"/>
      <c r="P32" s="36">
        <v>500</v>
      </c>
      <c r="Q32" s="32"/>
      <c r="R32" s="36">
        <v>405</v>
      </c>
      <c r="S32" s="34">
        <v>9</v>
      </c>
      <c r="T32" s="37"/>
      <c r="U32" s="36" t="s">
        <v>233</v>
      </c>
      <c r="V32" s="31">
        <v>8035</v>
      </c>
      <c r="W32" s="38">
        <v>500</v>
      </c>
      <c r="X32" s="34">
        <v>977</v>
      </c>
      <c r="Y32" s="39">
        <v>73</v>
      </c>
    </row>
    <row r="33" spans="2:25" s="14" customFormat="1" ht="14.25">
      <c r="B33" s="40" t="s">
        <v>269</v>
      </c>
      <c r="C33" s="30">
        <v>62548</v>
      </c>
      <c r="D33" s="31">
        <v>12686</v>
      </c>
      <c r="E33" s="31">
        <v>24606</v>
      </c>
      <c r="F33" s="31">
        <v>10802</v>
      </c>
      <c r="G33" s="54">
        <v>14</v>
      </c>
      <c r="H33" s="33">
        <v>4916</v>
      </c>
      <c r="I33" s="31" t="s">
        <v>233</v>
      </c>
      <c r="J33" s="34">
        <v>77</v>
      </c>
      <c r="K33" s="34">
        <v>107</v>
      </c>
      <c r="L33" s="34">
        <v>368</v>
      </c>
      <c r="M33" s="34" t="s">
        <v>233</v>
      </c>
      <c r="N33" s="34">
        <v>63</v>
      </c>
      <c r="O33" s="37"/>
      <c r="P33" s="36">
        <v>505</v>
      </c>
      <c r="Q33" s="32"/>
      <c r="R33" s="36">
        <v>410</v>
      </c>
      <c r="S33" s="34">
        <v>9</v>
      </c>
      <c r="T33" s="37"/>
      <c r="U33" s="36" t="s">
        <v>233</v>
      </c>
      <c r="V33" s="31">
        <v>7999</v>
      </c>
      <c r="W33" s="38">
        <v>552</v>
      </c>
      <c r="X33" s="34">
        <v>987</v>
      </c>
      <c r="Y33" s="39">
        <v>74</v>
      </c>
    </row>
    <row r="34" spans="2:25" s="14" customFormat="1" ht="14.25">
      <c r="B34" s="40" t="s">
        <v>270</v>
      </c>
      <c r="C34" s="30">
        <v>62993</v>
      </c>
      <c r="D34" s="31">
        <v>13106</v>
      </c>
      <c r="E34" s="31">
        <v>24650</v>
      </c>
      <c r="F34" s="31">
        <v>10751</v>
      </c>
      <c r="G34" s="54">
        <v>14</v>
      </c>
      <c r="H34" s="33">
        <v>4946</v>
      </c>
      <c r="I34" s="31" t="s">
        <v>233</v>
      </c>
      <c r="J34" s="34">
        <v>77</v>
      </c>
      <c r="K34" s="34">
        <v>107</v>
      </c>
      <c r="L34" s="34">
        <v>393</v>
      </c>
      <c r="M34" s="34" t="s">
        <v>233</v>
      </c>
      <c r="N34" s="34">
        <v>65</v>
      </c>
      <c r="O34" s="37"/>
      <c r="P34" s="36">
        <v>513</v>
      </c>
      <c r="Q34" s="32"/>
      <c r="R34" s="36">
        <v>420</v>
      </c>
      <c r="S34" s="34">
        <v>9</v>
      </c>
      <c r="T34" s="37"/>
      <c r="U34" s="36" t="s">
        <v>233</v>
      </c>
      <c r="V34" s="31">
        <v>7956</v>
      </c>
      <c r="W34" s="38">
        <v>577</v>
      </c>
      <c r="X34" s="31">
        <v>1007</v>
      </c>
      <c r="Y34" s="39">
        <v>75</v>
      </c>
    </row>
    <row r="35" spans="2:25" s="14" customFormat="1" ht="14.25">
      <c r="B35" s="41" t="s">
        <v>271</v>
      </c>
      <c r="C35" s="42">
        <v>63410</v>
      </c>
      <c r="D35" s="43">
        <v>13492</v>
      </c>
      <c r="E35" s="43">
        <v>24717</v>
      </c>
      <c r="F35" s="43">
        <v>10719</v>
      </c>
      <c r="G35" s="55">
        <v>14</v>
      </c>
      <c r="H35" s="45">
        <v>4978</v>
      </c>
      <c r="I35" s="43" t="s">
        <v>233</v>
      </c>
      <c r="J35" s="46">
        <v>77</v>
      </c>
      <c r="K35" s="46">
        <v>107</v>
      </c>
      <c r="L35" s="46">
        <v>419</v>
      </c>
      <c r="M35" s="46" t="s">
        <v>233</v>
      </c>
      <c r="N35" s="46">
        <v>65</v>
      </c>
      <c r="O35" s="47"/>
      <c r="P35" s="48">
        <v>511</v>
      </c>
      <c r="Q35" s="44"/>
      <c r="R35" s="48">
        <v>423</v>
      </c>
      <c r="S35" s="46">
        <v>9</v>
      </c>
      <c r="T35" s="47"/>
      <c r="U35" s="48">
        <v>893</v>
      </c>
      <c r="V35" s="43">
        <v>7000</v>
      </c>
      <c r="W35" s="49">
        <v>603</v>
      </c>
      <c r="X35" s="43">
        <v>1008</v>
      </c>
      <c r="Y35" s="50">
        <v>76</v>
      </c>
    </row>
    <row r="36" spans="2:25" s="14" customFormat="1" ht="14.25">
      <c r="B36" s="40" t="s">
        <v>272</v>
      </c>
      <c r="C36" s="30">
        <v>64073</v>
      </c>
      <c r="D36" s="31">
        <v>13855</v>
      </c>
      <c r="E36" s="31">
        <v>24777</v>
      </c>
      <c r="F36" s="31">
        <v>10723</v>
      </c>
      <c r="G36" s="54">
        <v>15</v>
      </c>
      <c r="H36" s="33">
        <v>5028</v>
      </c>
      <c r="I36" s="31" t="s">
        <v>233</v>
      </c>
      <c r="J36" s="34">
        <v>76</v>
      </c>
      <c r="K36" s="34">
        <v>107</v>
      </c>
      <c r="L36" s="34">
        <v>452</v>
      </c>
      <c r="M36" s="34" t="s">
        <v>233</v>
      </c>
      <c r="N36" s="34">
        <v>65</v>
      </c>
      <c r="O36" s="37"/>
      <c r="P36" s="36">
        <v>515</v>
      </c>
      <c r="Q36" s="32"/>
      <c r="R36" s="36">
        <v>431</v>
      </c>
      <c r="S36" s="34">
        <v>9</v>
      </c>
      <c r="T36" s="56"/>
      <c r="U36" s="33">
        <v>1941</v>
      </c>
      <c r="V36" s="31">
        <v>6094</v>
      </c>
      <c r="W36" s="38">
        <v>635</v>
      </c>
      <c r="X36" s="31">
        <v>1020</v>
      </c>
      <c r="Y36" s="39">
        <v>77</v>
      </c>
    </row>
    <row r="37" spans="2:25" s="14" customFormat="1" ht="14.25">
      <c r="B37" s="40" t="s">
        <v>273</v>
      </c>
      <c r="C37" s="30">
        <v>64631</v>
      </c>
      <c r="D37" s="31">
        <v>14229</v>
      </c>
      <c r="E37" s="31">
        <v>24828</v>
      </c>
      <c r="F37" s="31">
        <v>10778</v>
      </c>
      <c r="G37" s="54">
        <v>13</v>
      </c>
      <c r="H37" s="33">
        <v>5098</v>
      </c>
      <c r="I37" s="31" t="s">
        <v>233</v>
      </c>
      <c r="J37" s="34">
        <v>73</v>
      </c>
      <c r="K37" s="34">
        <v>110</v>
      </c>
      <c r="L37" s="34">
        <v>502</v>
      </c>
      <c r="M37" s="34" t="s">
        <v>233</v>
      </c>
      <c r="N37" s="34">
        <v>64</v>
      </c>
      <c r="O37" s="37"/>
      <c r="P37" s="36">
        <v>519</v>
      </c>
      <c r="Q37" s="32"/>
      <c r="R37" s="36">
        <v>433</v>
      </c>
      <c r="S37" s="34">
        <v>7</v>
      </c>
      <c r="T37" s="56"/>
      <c r="U37" s="33">
        <v>2253</v>
      </c>
      <c r="V37" s="31">
        <v>5737</v>
      </c>
      <c r="W37" s="38">
        <v>685</v>
      </c>
      <c r="X37" s="31">
        <v>1023</v>
      </c>
      <c r="Y37" s="39">
        <v>78</v>
      </c>
    </row>
    <row r="38" spans="2:25" s="14" customFormat="1" ht="14.25">
      <c r="B38" s="40" t="s">
        <v>274</v>
      </c>
      <c r="C38" s="30">
        <v>65164</v>
      </c>
      <c r="D38" s="31">
        <v>14627</v>
      </c>
      <c r="E38" s="31">
        <v>24899</v>
      </c>
      <c r="F38" s="31">
        <v>10746</v>
      </c>
      <c r="G38" s="54">
        <v>14</v>
      </c>
      <c r="H38" s="33">
        <v>5135</v>
      </c>
      <c r="I38" s="31" t="s">
        <v>233</v>
      </c>
      <c r="J38" s="34">
        <v>73</v>
      </c>
      <c r="K38" s="34">
        <v>110</v>
      </c>
      <c r="L38" s="34">
        <v>654</v>
      </c>
      <c r="M38" s="34" t="s">
        <v>233</v>
      </c>
      <c r="N38" s="34">
        <v>62</v>
      </c>
      <c r="O38" s="37"/>
      <c r="P38" s="36">
        <v>518</v>
      </c>
      <c r="Q38" s="32"/>
      <c r="R38" s="36">
        <v>443</v>
      </c>
      <c r="S38" s="34">
        <v>2</v>
      </c>
      <c r="T38" s="56"/>
      <c r="U38" s="33">
        <v>2387</v>
      </c>
      <c r="V38" s="31">
        <v>5508</v>
      </c>
      <c r="W38" s="38">
        <v>837</v>
      </c>
      <c r="X38" s="31">
        <v>1025</v>
      </c>
      <c r="Y38" s="39">
        <v>79</v>
      </c>
    </row>
    <row r="39" spans="2:25" s="14" customFormat="1" ht="14.25">
      <c r="B39" s="40" t="s">
        <v>275</v>
      </c>
      <c r="C39" s="30">
        <v>65533</v>
      </c>
      <c r="D39" s="31">
        <v>14893</v>
      </c>
      <c r="E39" s="31">
        <v>24945</v>
      </c>
      <c r="F39" s="31">
        <v>10780</v>
      </c>
      <c r="G39" s="54">
        <v>14</v>
      </c>
      <c r="H39" s="33">
        <v>5208</v>
      </c>
      <c r="I39" s="31" t="s">
        <v>233</v>
      </c>
      <c r="J39" s="34">
        <v>73</v>
      </c>
      <c r="K39" s="34">
        <v>110</v>
      </c>
      <c r="L39" s="34">
        <v>677</v>
      </c>
      <c r="M39" s="34" t="s">
        <v>233</v>
      </c>
      <c r="N39" s="34">
        <v>62</v>
      </c>
      <c r="O39" s="37"/>
      <c r="P39" s="36">
        <v>517</v>
      </c>
      <c r="Q39" s="32"/>
      <c r="R39" s="36">
        <v>446</v>
      </c>
      <c r="S39" s="34" t="s">
        <v>233</v>
      </c>
      <c r="T39" s="56"/>
      <c r="U39" s="33">
        <v>2520</v>
      </c>
      <c r="V39" s="31">
        <v>5302</v>
      </c>
      <c r="W39" s="38">
        <v>860</v>
      </c>
      <c r="X39" s="31">
        <v>1025</v>
      </c>
      <c r="Y39" s="39">
        <v>80</v>
      </c>
    </row>
    <row r="40" spans="2:25" s="14" customFormat="1" ht="14.25">
      <c r="B40" s="41" t="s">
        <v>276</v>
      </c>
      <c r="C40" s="42">
        <v>65778</v>
      </c>
      <c r="D40" s="43">
        <v>15059</v>
      </c>
      <c r="E40" s="43">
        <v>25005</v>
      </c>
      <c r="F40" s="43">
        <v>10810</v>
      </c>
      <c r="G40" s="55">
        <v>13</v>
      </c>
      <c r="H40" s="45">
        <v>5219</v>
      </c>
      <c r="I40" s="43" t="s">
        <v>233</v>
      </c>
      <c r="J40" s="46">
        <v>72</v>
      </c>
      <c r="K40" s="46">
        <v>110</v>
      </c>
      <c r="L40" s="46">
        <v>695</v>
      </c>
      <c r="M40" s="46" t="s">
        <v>233</v>
      </c>
      <c r="N40" s="46">
        <v>62</v>
      </c>
      <c r="O40" s="47"/>
      <c r="P40" s="48">
        <v>523</v>
      </c>
      <c r="Q40" s="44"/>
      <c r="R40" s="48">
        <v>451</v>
      </c>
      <c r="S40" s="46" t="s">
        <v>233</v>
      </c>
      <c r="T40" s="57"/>
      <c r="U40" s="45">
        <v>2745</v>
      </c>
      <c r="V40" s="43">
        <v>5027</v>
      </c>
      <c r="W40" s="49">
        <v>877</v>
      </c>
      <c r="X40" s="43">
        <v>1036</v>
      </c>
      <c r="Y40" s="50">
        <v>81</v>
      </c>
    </row>
    <row r="41" spans="2:25" s="14" customFormat="1" ht="14.25">
      <c r="B41" s="40" t="s">
        <v>277</v>
      </c>
      <c r="C41" s="30">
        <v>65883</v>
      </c>
      <c r="D41" s="31">
        <v>15152</v>
      </c>
      <c r="E41" s="31">
        <v>25043</v>
      </c>
      <c r="F41" s="31">
        <v>10879</v>
      </c>
      <c r="G41" s="54">
        <v>12</v>
      </c>
      <c r="H41" s="33">
        <v>5213</v>
      </c>
      <c r="I41" s="31" t="s">
        <v>233</v>
      </c>
      <c r="J41" s="34">
        <v>72</v>
      </c>
      <c r="K41" s="34">
        <v>110</v>
      </c>
      <c r="L41" s="34">
        <v>700</v>
      </c>
      <c r="M41" s="34" t="s">
        <v>233</v>
      </c>
      <c r="N41" s="34">
        <v>62</v>
      </c>
      <c r="O41" s="37"/>
      <c r="P41" s="36">
        <v>526</v>
      </c>
      <c r="Q41" s="32"/>
      <c r="R41" s="36">
        <v>455</v>
      </c>
      <c r="S41" s="34" t="s">
        <v>233</v>
      </c>
      <c r="T41" s="56"/>
      <c r="U41" s="33">
        <v>2804</v>
      </c>
      <c r="V41" s="31">
        <v>4867</v>
      </c>
      <c r="W41" s="38">
        <v>882</v>
      </c>
      <c r="X41" s="31">
        <v>1043</v>
      </c>
      <c r="Y41" s="39">
        <v>82</v>
      </c>
    </row>
    <row r="42" spans="2:25" s="14" customFormat="1" ht="14.25">
      <c r="B42" s="40" t="s">
        <v>278</v>
      </c>
      <c r="C42" s="30">
        <v>66033</v>
      </c>
      <c r="D42" s="31">
        <v>15189</v>
      </c>
      <c r="E42" s="31">
        <v>25045</v>
      </c>
      <c r="F42" s="31">
        <v>10950</v>
      </c>
      <c r="G42" s="54">
        <v>12</v>
      </c>
      <c r="H42" s="33">
        <v>5369</v>
      </c>
      <c r="I42" s="31" t="s">
        <v>233</v>
      </c>
      <c r="J42" s="34">
        <v>72</v>
      </c>
      <c r="K42" s="34">
        <v>110</v>
      </c>
      <c r="L42" s="34">
        <v>713</v>
      </c>
      <c r="M42" s="34" t="s">
        <v>233</v>
      </c>
      <c r="N42" s="34">
        <v>62</v>
      </c>
      <c r="O42" s="37"/>
      <c r="P42" s="36">
        <v>532</v>
      </c>
      <c r="Q42" s="32">
        <v>1</v>
      </c>
      <c r="R42" s="36">
        <v>457</v>
      </c>
      <c r="S42" s="34" t="s">
        <v>233</v>
      </c>
      <c r="T42" s="56"/>
      <c r="U42" s="33">
        <v>2860</v>
      </c>
      <c r="V42" s="31">
        <v>4674</v>
      </c>
      <c r="W42" s="38">
        <v>895</v>
      </c>
      <c r="X42" s="31">
        <v>1051</v>
      </c>
      <c r="Y42" s="39">
        <v>83</v>
      </c>
    </row>
    <row r="43" spans="2:25" s="14" customFormat="1" ht="14.25">
      <c r="B43" s="40" t="s">
        <v>279</v>
      </c>
      <c r="C43" s="30">
        <v>66119</v>
      </c>
      <c r="D43" s="31">
        <v>15211</v>
      </c>
      <c r="E43" s="31">
        <v>25064</v>
      </c>
      <c r="F43" s="31">
        <v>11047</v>
      </c>
      <c r="G43" s="54">
        <v>13</v>
      </c>
      <c r="H43" s="33">
        <v>5427</v>
      </c>
      <c r="I43" s="31" t="s">
        <v>233</v>
      </c>
      <c r="J43" s="34">
        <v>72</v>
      </c>
      <c r="K43" s="34">
        <v>110</v>
      </c>
      <c r="L43" s="34">
        <v>720</v>
      </c>
      <c r="M43" s="34" t="s">
        <v>233</v>
      </c>
      <c r="N43" s="34">
        <v>62</v>
      </c>
      <c r="O43" s="37"/>
      <c r="P43" s="36">
        <v>536</v>
      </c>
      <c r="Q43" s="32">
        <v>1</v>
      </c>
      <c r="R43" s="36">
        <v>460</v>
      </c>
      <c r="S43" s="34" t="s">
        <v>233</v>
      </c>
      <c r="T43" s="56"/>
      <c r="U43" s="33">
        <v>2936</v>
      </c>
      <c r="V43" s="31">
        <v>4474</v>
      </c>
      <c r="W43" s="38">
        <v>902</v>
      </c>
      <c r="X43" s="31">
        <v>1058</v>
      </c>
      <c r="Y43" s="39">
        <v>84</v>
      </c>
    </row>
    <row r="44" spans="2:25" s="14" customFormat="1" ht="14.25">
      <c r="B44" s="40" t="s">
        <v>280</v>
      </c>
      <c r="C44" s="30">
        <v>66136</v>
      </c>
      <c r="D44" s="31">
        <v>15220</v>
      </c>
      <c r="E44" s="31">
        <v>25040</v>
      </c>
      <c r="F44" s="31">
        <v>11131</v>
      </c>
      <c r="G44" s="54">
        <v>13</v>
      </c>
      <c r="H44" s="33">
        <v>5453</v>
      </c>
      <c r="I44" s="31" t="s">
        <v>233</v>
      </c>
      <c r="J44" s="34">
        <v>72</v>
      </c>
      <c r="K44" s="34">
        <v>107</v>
      </c>
      <c r="L44" s="34">
        <v>733</v>
      </c>
      <c r="M44" s="34" t="s">
        <v>233</v>
      </c>
      <c r="N44" s="34">
        <v>62</v>
      </c>
      <c r="O44" s="37"/>
      <c r="P44" s="36">
        <v>543</v>
      </c>
      <c r="Q44" s="32">
        <v>1</v>
      </c>
      <c r="R44" s="36">
        <v>460</v>
      </c>
      <c r="S44" s="34" t="s">
        <v>233</v>
      </c>
      <c r="T44" s="56"/>
      <c r="U44" s="33">
        <v>3015</v>
      </c>
      <c r="V44" s="31">
        <v>4300</v>
      </c>
      <c r="W44" s="38">
        <v>912</v>
      </c>
      <c r="X44" s="31">
        <v>1065</v>
      </c>
      <c r="Y44" s="39">
        <v>85</v>
      </c>
    </row>
    <row r="45" spans="2:25" s="14" customFormat="1" ht="14.25">
      <c r="B45" s="41" t="s">
        <v>281</v>
      </c>
      <c r="C45" s="42">
        <v>66057</v>
      </c>
      <c r="D45" s="43">
        <v>15189</v>
      </c>
      <c r="E45" s="43">
        <v>24982</v>
      </c>
      <c r="F45" s="43">
        <v>11190</v>
      </c>
      <c r="G45" s="55">
        <v>13</v>
      </c>
      <c r="H45" s="45">
        <v>5491</v>
      </c>
      <c r="I45" s="43" t="s">
        <v>233</v>
      </c>
      <c r="J45" s="46">
        <v>70</v>
      </c>
      <c r="K45" s="46">
        <v>107</v>
      </c>
      <c r="L45" s="46">
        <v>741</v>
      </c>
      <c r="M45" s="46" t="s">
        <v>233</v>
      </c>
      <c r="N45" s="46">
        <v>62</v>
      </c>
      <c r="O45" s="47"/>
      <c r="P45" s="48">
        <v>548</v>
      </c>
      <c r="Q45" s="44">
        <v>1</v>
      </c>
      <c r="R45" s="48">
        <v>465</v>
      </c>
      <c r="S45" s="46" t="s">
        <v>233</v>
      </c>
      <c r="T45" s="57"/>
      <c r="U45" s="45">
        <v>3088</v>
      </c>
      <c r="V45" s="43">
        <v>4124</v>
      </c>
      <c r="W45" s="49">
        <v>918</v>
      </c>
      <c r="X45" s="43">
        <v>1075</v>
      </c>
      <c r="Y45" s="50">
        <v>86</v>
      </c>
    </row>
    <row r="46" spans="2:25" s="14" customFormat="1" ht="14.25">
      <c r="B46" s="40" t="s">
        <v>282</v>
      </c>
      <c r="C46" s="30">
        <v>65917</v>
      </c>
      <c r="D46" s="31">
        <v>15156</v>
      </c>
      <c r="E46" s="31">
        <v>24933</v>
      </c>
      <c r="F46" s="31">
        <v>11230</v>
      </c>
      <c r="G46" s="54">
        <v>13</v>
      </c>
      <c r="H46" s="33">
        <v>5508</v>
      </c>
      <c r="I46" s="31" t="s">
        <v>233</v>
      </c>
      <c r="J46" s="34">
        <v>70</v>
      </c>
      <c r="K46" s="34">
        <v>107</v>
      </c>
      <c r="L46" s="34">
        <v>747</v>
      </c>
      <c r="M46" s="34" t="s">
        <v>233</v>
      </c>
      <c r="N46" s="34">
        <v>62</v>
      </c>
      <c r="O46" s="37"/>
      <c r="P46" s="36">
        <v>561</v>
      </c>
      <c r="Q46" s="32">
        <v>1</v>
      </c>
      <c r="R46" s="36">
        <v>474</v>
      </c>
      <c r="S46" s="34" t="s">
        <v>233</v>
      </c>
      <c r="T46" s="56"/>
      <c r="U46" s="33">
        <v>3151</v>
      </c>
      <c r="V46" s="31">
        <v>3918</v>
      </c>
      <c r="W46" s="38">
        <v>924</v>
      </c>
      <c r="X46" s="31">
        <v>1097</v>
      </c>
      <c r="Y46" s="39">
        <v>87</v>
      </c>
    </row>
    <row r="47" spans="2:25" s="14" customFormat="1" ht="14.25">
      <c r="B47" s="40" t="s">
        <v>283</v>
      </c>
      <c r="C47" s="30">
        <v>65724</v>
      </c>
      <c r="D47" s="31">
        <v>15115</v>
      </c>
      <c r="E47" s="31">
        <v>24901</v>
      </c>
      <c r="F47" s="31">
        <v>11266</v>
      </c>
      <c r="G47" s="54">
        <v>13</v>
      </c>
      <c r="H47" s="33">
        <v>5512</v>
      </c>
      <c r="I47" s="31" t="s">
        <v>233</v>
      </c>
      <c r="J47" s="34">
        <v>70</v>
      </c>
      <c r="K47" s="34">
        <v>107</v>
      </c>
      <c r="L47" s="34">
        <v>754</v>
      </c>
      <c r="M47" s="34" t="s">
        <v>233</v>
      </c>
      <c r="N47" s="34">
        <v>62</v>
      </c>
      <c r="O47" s="37"/>
      <c r="P47" s="36">
        <v>571</v>
      </c>
      <c r="Q47" s="32">
        <v>1</v>
      </c>
      <c r="R47" s="36">
        <v>490</v>
      </c>
      <c r="S47" s="34" t="s">
        <v>233</v>
      </c>
      <c r="T47" s="56"/>
      <c r="U47" s="33">
        <v>3191</v>
      </c>
      <c r="V47" s="31">
        <v>3685</v>
      </c>
      <c r="W47" s="38">
        <v>931</v>
      </c>
      <c r="X47" s="31">
        <v>1123</v>
      </c>
      <c r="Y47" s="39">
        <v>88</v>
      </c>
    </row>
    <row r="48" spans="2:25" s="14" customFormat="1" ht="14.25">
      <c r="B48" s="29" t="s">
        <v>284</v>
      </c>
      <c r="C48" s="30">
        <v>65613</v>
      </c>
      <c r="D48" s="31">
        <v>15080</v>
      </c>
      <c r="E48" s="31">
        <v>24851</v>
      </c>
      <c r="F48" s="31">
        <v>11264</v>
      </c>
      <c r="G48" s="54">
        <v>12</v>
      </c>
      <c r="H48" s="33">
        <v>5511</v>
      </c>
      <c r="I48" s="31" t="s">
        <v>233</v>
      </c>
      <c r="J48" s="34">
        <v>70</v>
      </c>
      <c r="K48" s="34">
        <v>108</v>
      </c>
      <c r="L48" s="34">
        <v>760</v>
      </c>
      <c r="M48" s="34" t="s">
        <v>233</v>
      </c>
      <c r="N48" s="34">
        <v>62</v>
      </c>
      <c r="O48" s="37"/>
      <c r="P48" s="36">
        <v>584</v>
      </c>
      <c r="Q48" s="32">
        <v>1</v>
      </c>
      <c r="R48" s="36">
        <v>499</v>
      </c>
      <c r="S48" s="34" t="s">
        <v>233</v>
      </c>
      <c r="T48" s="56"/>
      <c r="U48" s="33">
        <v>3254</v>
      </c>
      <c r="V48" s="31">
        <v>3570</v>
      </c>
      <c r="W48" s="38">
        <v>938</v>
      </c>
      <c r="X48" s="31">
        <v>1145</v>
      </c>
      <c r="Y48" s="39">
        <v>89</v>
      </c>
    </row>
    <row r="49" spans="2:25" s="14" customFormat="1" ht="14.25">
      <c r="B49" s="40" t="s">
        <v>285</v>
      </c>
      <c r="C49" s="30">
        <v>65529</v>
      </c>
      <c r="D49" s="31">
        <v>15076</v>
      </c>
      <c r="E49" s="31">
        <v>24827</v>
      </c>
      <c r="F49" s="31">
        <v>11275</v>
      </c>
      <c r="G49" s="54">
        <v>12</v>
      </c>
      <c r="H49" s="33">
        <v>5506</v>
      </c>
      <c r="I49" s="31" t="s">
        <v>233</v>
      </c>
      <c r="J49" s="34">
        <v>70</v>
      </c>
      <c r="K49" s="34">
        <v>108</v>
      </c>
      <c r="L49" s="34">
        <v>769</v>
      </c>
      <c r="M49" s="34" t="s">
        <v>233</v>
      </c>
      <c r="N49" s="34">
        <v>62</v>
      </c>
      <c r="O49" s="37"/>
      <c r="P49" s="36">
        <v>593</v>
      </c>
      <c r="Q49" s="32">
        <v>1</v>
      </c>
      <c r="R49" s="36">
        <v>507</v>
      </c>
      <c r="S49" s="34" t="s">
        <v>233</v>
      </c>
      <c r="T49" s="56"/>
      <c r="U49" s="33">
        <v>3300</v>
      </c>
      <c r="V49" s="31">
        <v>3436</v>
      </c>
      <c r="W49" s="38">
        <v>947</v>
      </c>
      <c r="X49" s="31">
        <v>1162</v>
      </c>
      <c r="Y49" s="39">
        <v>90</v>
      </c>
    </row>
    <row r="50" spans="2:25" s="14" customFormat="1" ht="14.25">
      <c r="B50" s="41" t="s">
        <v>286</v>
      </c>
      <c r="C50" s="42">
        <v>65440</v>
      </c>
      <c r="D50" s="43">
        <v>15041</v>
      </c>
      <c r="E50" s="43">
        <v>24798</v>
      </c>
      <c r="F50" s="43">
        <v>11290</v>
      </c>
      <c r="G50" s="55">
        <v>14</v>
      </c>
      <c r="H50" s="45">
        <v>5503</v>
      </c>
      <c r="I50" s="43" t="s">
        <v>233</v>
      </c>
      <c r="J50" s="46">
        <v>70</v>
      </c>
      <c r="K50" s="46">
        <v>107</v>
      </c>
      <c r="L50" s="46">
        <v>783</v>
      </c>
      <c r="M50" s="46" t="s">
        <v>233</v>
      </c>
      <c r="N50" s="46">
        <v>63</v>
      </c>
      <c r="O50" s="47"/>
      <c r="P50" s="48">
        <v>592</v>
      </c>
      <c r="Q50" s="44">
        <v>1</v>
      </c>
      <c r="R50" s="48">
        <v>514</v>
      </c>
      <c r="S50" s="46" t="s">
        <v>233</v>
      </c>
      <c r="T50" s="57"/>
      <c r="U50" s="45">
        <v>3370</v>
      </c>
      <c r="V50" s="43">
        <v>3309</v>
      </c>
      <c r="W50" s="49">
        <v>960</v>
      </c>
      <c r="X50" s="43">
        <v>1169</v>
      </c>
      <c r="Y50" s="50">
        <v>91</v>
      </c>
    </row>
    <row r="51" spans="2:25" s="14" customFormat="1" ht="14.25">
      <c r="B51" s="40" t="s">
        <v>287</v>
      </c>
      <c r="C51" s="30">
        <v>65287</v>
      </c>
      <c r="D51" s="31">
        <v>15006</v>
      </c>
      <c r="E51" s="31">
        <v>24730</v>
      </c>
      <c r="F51" s="31">
        <v>11300</v>
      </c>
      <c r="G51" s="54">
        <v>16</v>
      </c>
      <c r="H51" s="33">
        <v>5501</v>
      </c>
      <c r="I51" s="31" t="s">
        <v>233</v>
      </c>
      <c r="J51" s="34">
        <v>70</v>
      </c>
      <c r="K51" s="34">
        <v>107</v>
      </c>
      <c r="L51" s="34">
        <v>786</v>
      </c>
      <c r="M51" s="34" t="s">
        <v>233</v>
      </c>
      <c r="N51" s="34">
        <v>62</v>
      </c>
      <c r="O51" s="37"/>
      <c r="P51" s="36">
        <v>591</v>
      </c>
      <c r="Q51" s="32">
        <v>1</v>
      </c>
      <c r="R51" s="36">
        <v>523</v>
      </c>
      <c r="S51" s="34" t="s">
        <v>233</v>
      </c>
      <c r="T51" s="56"/>
      <c r="U51" s="33">
        <v>3409</v>
      </c>
      <c r="V51" s="31">
        <v>3202</v>
      </c>
      <c r="W51" s="38">
        <v>963</v>
      </c>
      <c r="X51" s="31">
        <v>1176</v>
      </c>
      <c r="Y51" s="39">
        <v>92</v>
      </c>
    </row>
    <row r="52" spans="2:25" s="14" customFormat="1" ht="14.25">
      <c r="B52" s="40" t="s">
        <v>288</v>
      </c>
      <c r="C52" s="30">
        <v>65068</v>
      </c>
      <c r="D52" s="31">
        <v>14958</v>
      </c>
      <c r="E52" s="31">
        <v>24676</v>
      </c>
      <c r="F52" s="31">
        <v>11292</v>
      </c>
      <c r="G52" s="54">
        <v>17</v>
      </c>
      <c r="H52" s="33">
        <v>5501</v>
      </c>
      <c r="I52" s="31" t="s">
        <v>233</v>
      </c>
      <c r="J52" s="34">
        <v>70</v>
      </c>
      <c r="K52" s="34">
        <v>107</v>
      </c>
      <c r="L52" s="34">
        <v>787</v>
      </c>
      <c r="M52" s="34" t="s">
        <v>233</v>
      </c>
      <c r="N52" s="34">
        <v>62</v>
      </c>
      <c r="O52" s="37"/>
      <c r="P52" s="36">
        <v>595</v>
      </c>
      <c r="Q52" s="32">
        <v>1</v>
      </c>
      <c r="R52" s="36">
        <v>534</v>
      </c>
      <c r="S52" s="34" t="s">
        <v>233</v>
      </c>
      <c r="T52" s="56"/>
      <c r="U52" s="33">
        <v>3431</v>
      </c>
      <c r="V52" s="31">
        <v>3055</v>
      </c>
      <c r="W52" s="38">
        <v>964</v>
      </c>
      <c r="X52" s="31">
        <v>1191</v>
      </c>
      <c r="Y52" s="39">
        <v>93</v>
      </c>
    </row>
    <row r="53" spans="2:25" s="14" customFormat="1" ht="14.25">
      <c r="B53" s="40" t="s">
        <v>289</v>
      </c>
      <c r="C53" s="30">
        <v>64868</v>
      </c>
      <c r="D53" s="31">
        <v>14901</v>
      </c>
      <c r="E53" s="31">
        <v>24635</v>
      </c>
      <c r="F53" s="31">
        <v>11289</v>
      </c>
      <c r="G53" s="54">
        <v>17</v>
      </c>
      <c r="H53" s="33">
        <v>5497</v>
      </c>
      <c r="I53" s="31" t="s">
        <v>233</v>
      </c>
      <c r="J53" s="34">
        <v>70</v>
      </c>
      <c r="K53" s="34">
        <v>107</v>
      </c>
      <c r="L53" s="34">
        <v>791</v>
      </c>
      <c r="M53" s="34" t="s">
        <v>233</v>
      </c>
      <c r="N53" s="34">
        <v>62</v>
      </c>
      <c r="O53" s="37"/>
      <c r="P53" s="36">
        <v>593</v>
      </c>
      <c r="Q53" s="32">
        <v>1</v>
      </c>
      <c r="R53" s="36">
        <v>552</v>
      </c>
      <c r="S53" s="34" t="s">
        <v>233</v>
      </c>
      <c r="T53" s="56"/>
      <c r="U53" s="33">
        <v>3437</v>
      </c>
      <c r="V53" s="31">
        <v>2934</v>
      </c>
      <c r="W53" s="38">
        <v>968</v>
      </c>
      <c r="X53" s="31">
        <v>1207</v>
      </c>
      <c r="Y53" s="39">
        <v>94</v>
      </c>
    </row>
    <row r="54" spans="2:25" s="14" customFormat="1" ht="14.25">
      <c r="B54" s="40" t="s">
        <v>290</v>
      </c>
      <c r="C54" s="30">
        <v>64666</v>
      </c>
      <c r="D54" s="31">
        <v>14856</v>
      </c>
      <c r="E54" s="31">
        <v>24548</v>
      </c>
      <c r="F54" s="31">
        <v>11274</v>
      </c>
      <c r="G54" s="54">
        <v>16</v>
      </c>
      <c r="H54" s="33">
        <v>5501</v>
      </c>
      <c r="I54" s="31" t="s">
        <v>233</v>
      </c>
      <c r="J54" s="34">
        <v>70</v>
      </c>
      <c r="K54" s="34">
        <v>107</v>
      </c>
      <c r="L54" s="34">
        <v>790</v>
      </c>
      <c r="M54" s="34" t="s">
        <v>233</v>
      </c>
      <c r="N54" s="34">
        <v>62</v>
      </c>
      <c r="O54" s="37"/>
      <c r="P54" s="36">
        <v>596</v>
      </c>
      <c r="Q54" s="32">
        <v>1</v>
      </c>
      <c r="R54" s="36">
        <v>565</v>
      </c>
      <c r="S54" s="34" t="s">
        <v>233</v>
      </c>
      <c r="T54" s="56"/>
      <c r="U54" s="33">
        <v>3476</v>
      </c>
      <c r="V54" s="31">
        <v>2821</v>
      </c>
      <c r="W54" s="38">
        <v>967</v>
      </c>
      <c r="X54" s="31">
        <v>1223</v>
      </c>
      <c r="Y54" s="39">
        <v>95</v>
      </c>
    </row>
    <row r="55" spans="2:25" s="14" customFormat="1" ht="14.25">
      <c r="B55" s="41" t="s">
        <v>291</v>
      </c>
      <c r="C55" s="42">
        <v>64474</v>
      </c>
      <c r="D55" s="43">
        <v>14790</v>
      </c>
      <c r="E55" s="43">
        <v>24482</v>
      </c>
      <c r="F55" s="43">
        <v>11269</v>
      </c>
      <c r="G55" s="55">
        <v>18</v>
      </c>
      <c r="H55" s="45">
        <v>5496</v>
      </c>
      <c r="I55" s="43" t="s">
        <v>233</v>
      </c>
      <c r="J55" s="46">
        <v>71</v>
      </c>
      <c r="K55" s="46">
        <v>107</v>
      </c>
      <c r="L55" s="46">
        <v>797</v>
      </c>
      <c r="M55" s="46" t="s">
        <v>233</v>
      </c>
      <c r="N55" s="46">
        <v>62</v>
      </c>
      <c r="O55" s="47"/>
      <c r="P55" s="48">
        <v>598</v>
      </c>
      <c r="Q55" s="44">
        <v>1</v>
      </c>
      <c r="R55" s="48">
        <v>576</v>
      </c>
      <c r="S55" s="46" t="s">
        <v>233</v>
      </c>
      <c r="T55" s="57"/>
      <c r="U55" s="45">
        <v>3512</v>
      </c>
      <c r="V55" s="43">
        <v>2714</v>
      </c>
      <c r="W55" s="49">
        <v>975</v>
      </c>
      <c r="X55" s="43">
        <v>1236</v>
      </c>
      <c r="Y55" s="50">
        <v>96</v>
      </c>
    </row>
    <row r="56" spans="2:25" s="14" customFormat="1" ht="14.25">
      <c r="B56" s="40" t="s">
        <v>292</v>
      </c>
      <c r="C56" s="30">
        <v>64187</v>
      </c>
      <c r="D56" s="31">
        <v>14690</v>
      </c>
      <c r="E56" s="31">
        <v>24376</v>
      </c>
      <c r="F56" s="31">
        <v>11257</v>
      </c>
      <c r="G56" s="54">
        <v>19</v>
      </c>
      <c r="H56" s="33">
        <v>5496</v>
      </c>
      <c r="I56" s="31" t="s">
        <v>233</v>
      </c>
      <c r="J56" s="34">
        <v>71</v>
      </c>
      <c r="K56" s="34">
        <v>107</v>
      </c>
      <c r="L56" s="34">
        <v>800</v>
      </c>
      <c r="M56" s="34" t="s">
        <v>233</v>
      </c>
      <c r="N56" s="34">
        <v>62</v>
      </c>
      <c r="O56" s="37"/>
      <c r="P56" s="36">
        <v>595</v>
      </c>
      <c r="Q56" s="32">
        <v>1</v>
      </c>
      <c r="R56" s="36">
        <v>586</v>
      </c>
      <c r="S56" s="34" t="s">
        <v>233</v>
      </c>
      <c r="T56" s="56"/>
      <c r="U56" s="33">
        <v>3546</v>
      </c>
      <c r="V56" s="31">
        <v>2601</v>
      </c>
      <c r="W56" s="38">
        <v>978</v>
      </c>
      <c r="X56" s="31">
        <v>1243</v>
      </c>
      <c r="Y56" s="39">
        <v>97</v>
      </c>
    </row>
    <row r="57" spans="2:25" s="14" customFormat="1" ht="14.25">
      <c r="B57" s="40" t="s">
        <v>293</v>
      </c>
      <c r="C57" s="30">
        <v>63919</v>
      </c>
      <c r="D57" s="31">
        <v>14603</v>
      </c>
      <c r="E57" s="31">
        <v>24295</v>
      </c>
      <c r="F57" s="31">
        <v>11236</v>
      </c>
      <c r="G57" s="54">
        <v>19</v>
      </c>
      <c r="H57" s="33">
        <v>5493</v>
      </c>
      <c r="I57" s="31" t="s">
        <v>233</v>
      </c>
      <c r="J57" s="34">
        <v>71</v>
      </c>
      <c r="K57" s="34">
        <v>107</v>
      </c>
      <c r="L57" s="34">
        <v>805</v>
      </c>
      <c r="M57" s="34" t="s">
        <v>233</v>
      </c>
      <c r="N57" s="34">
        <v>62</v>
      </c>
      <c r="O57" s="37"/>
      <c r="P57" s="36">
        <v>588</v>
      </c>
      <c r="Q57" s="32">
        <v>1</v>
      </c>
      <c r="R57" s="36">
        <v>604</v>
      </c>
      <c r="S57" s="34" t="s">
        <v>233</v>
      </c>
      <c r="T57" s="56"/>
      <c r="U57" s="33">
        <v>3573</v>
      </c>
      <c r="V57" s="58">
        <v>2482</v>
      </c>
      <c r="W57" s="38">
        <v>983</v>
      </c>
      <c r="X57" s="31">
        <v>1254</v>
      </c>
      <c r="Y57" s="39">
        <v>98</v>
      </c>
    </row>
    <row r="58" spans="2:25" s="14" customFormat="1" ht="14.25">
      <c r="B58" s="40" t="s">
        <v>294</v>
      </c>
      <c r="C58" s="30">
        <v>63600</v>
      </c>
      <c r="D58" s="31">
        <v>14527</v>
      </c>
      <c r="E58" s="31">
        <v>24188</v>
      </c>
      <c r="F58" s="31">
        <v>11220</v>
      </c>
      <c r="G58" s="54">
        <v>21</v>
      </c>
      <c r="H58" s="33">
        <v>5481</v>
      </c>
      <c r="I58" s="31">
        <v>1</v>
      </c>
      <c r="J58" s="34">
        <v>71</v>
      </c>
      <c r="K58" s="34">
        <v>107</v>
      </c>
      <c r="L58" s="34">
        <v>810</v>
      </c>
      <c r="M58" s="34" t="s">
        <v>233</v>
      </c>
      <c r="N58" s="34">
        <v>62</v>
      </c>
      <c r="O58" s="37"/>
      <c r="P58" s="36">
        <v>585</v>
      </c>
      <c r="Q58" s="32">
        <v>1</v>
      </c>
      <c r="R58" s="36">
        <v>622</v>
      </c>
      <c r="S58" s="34" t="s">
        <v>233</v>
      </c>
      <c r="T58" s="56"/>
      <c r="U58" s="33">
        <v>3565</v>
      </c>
      <c r="V58" s="58">
        <v>2361</v>
      </c>
      <c r="W58" s="59">
        <f>SUM(J58:L58)</f>
        <v>988</v>
      </c>
      <c r="X58" s="60">
        <v>1269</v>
      </c>
      <c r="Y58" s="39">
        <v>99</v>
      </c>
    </row>
    <row r="59" spans="2:25" s="14" customFormat="1" ht="14.25">
      <c r="B59" s="40" t="s">
        <v>295</v>
      </c>
      <c r="C59" s="61">
        <v>63352</v>
      </c>
      <c r="D59" s="62">
        <v>14451</v>
      </c>
      <c r="E59" s="62">
        <v>24106</v>
      </c>
      <c r="F59" s="62">
        <v>11209</v>
      </c>
      <c r="G59" s="63">
        <v>25</v>
      </c>
      <c r="H59" s="64">
        <v>5478</v>
      </c>
      <c r="I59" s="62">
        <v>4</v>
      </c>
      <c r="J59" s="65">
        <v>71</v>
      </c>
      <c r="K59" s="65">
        <v>107</v>
      </c>
      <c r="L59" s="65">
        <v>814</v>
      </c>
      <c r="M59" s="65" t="s">
        <v>233</v>
      </c>
      <c r="N59" s="65">
        <v>62</v>
      </c>
      <c r="O59" s="66"/>
      <c r="P59" s="67">
        <v>572</v>
      </c>
      <c r="Q59" s="68">
        <v>2</v>
      </c>
      <c r="R59" s="67">
        <v>649</v>
      </c>
      <c r="S59" s="65" t="s">
        <v>233</v>
      </c>
      <c r="T59" s="69"/>
      <c r="U59" s="64">
        <v>3551</v>
      </c>
      <c r="V59" s="70">
        <v>2278</v>
      </c>
      <c r="W59" s="71">
        <f>SUM(J59:L59)</f>
        <v>992</v>
      </c>
      <c r="X59" s="72">
        <f>SUM(N59:P59,R59)</f>
        <v>1283</v>
      </c>
      <c r="Y59" s="73">
        <v>2000</v>
      </c>
    </row>
    <row r="60" spans="2:25" s="14" customFormat="1" ht="14.25">
      <c r="B60" s="41" t="s">
        <v>296</v>
      </c>
      <c r="C60" s="30">
        <v>62961</v>
      </c>
      <c r="D60" s="31">
        <v>14375</v>
      </c>
      <c r="E60" s="31">
        <v>23964</v>
      </c>
      <c r="F60" s="31">
        <v>11191</v>
      </c>
      <c r="G60" s="54">
        <v>26</v>
      </c>
      <c r="H60" s="33">
        <v>5479</v>
      </c>
      <c r="I60" s="31">
        <v>7</v>
      </c>
      <c r="J60" s="34">
        <v>71</v>
      </c>
      <c r="K60" s="34">
        <v>107</v>
      </c>
      <c r="L60" s="34">
        <v>818</v>
      </c>
      <c r="M60" s="34" t="s">
        <v>233</v>
      </c>
      <c r="N60" s="34">
        <v>62</v>
      </c>
      <c r="O60" s="37"/>
      <c r="P60" s="36">
        <v>559</v>
      </c>
      <c r="Q60" s="32">
        <v>2</v>
      </c>
      <c r="R60" s="74">
        <v>669</v>
      </c>
      <c r="S60" s="34" t="s">
        <v>233</v>
      </c>
      <c r="T60" s="75"/>
      <c r="U60" s="75">
        <v>3495</v>
      </c>
      <c r="V60" s="58">
        <v>2164</v>
      </c>
      <c r="W60" s="59">
        <f>SUM(J60:L60)</f>
        <v>996</v>
      </c>
      <c r="X60" s="60">
        <f>SUM(N60:P60,R60)</f>
        <v>1290</v>
      </c>
      <c r="Y60" s="76" t="s">
        <v>297</v>
      </c>
    </row>
    <row r="61" spans="2:25" s="14" customFormat="1" ht="14.25">
      <c r="B61" s="40" t="s">
        <v>298</v>
      </c>
      <c r="C61" s="30">
        <v>62545</v>
      </c>
      <c r="D61" s="31">
        <v>14279</v>
      </c>
      <c r="E61" s="31">
        <v>23808</v>
      </c>
      <c r="F61" s="31">
        <v>11159</v>
      </c>
      <c r="G61" s="54">
        <v>35</v>
      </c>
      <c r="H61" s="33">
        <v>5472</v>
      </c>
      <c r="I61" s="31">
        <v>9</v>
      </c>
      <c r="J61" s="34">
        <v>71</v>
      </c>
      <c r="K61" s="34">
        <v>106</v>
      </c>
      <c r="L61" s="34">
        <v>816</v>
      </c>
      <c r="M61" s="34" t="s">
        <v>233</v>
      </c>
      <c r="N61" s="34">
        <v>62</v>
      </c>
      <c r="O61" s="37"/>
      <c r="P61" s="36">
        <v>541</v>
      </c>
      <c r="Q61" s="77">
        <v>2</v>
      </c>
      <c r="R61" s="74">
        <v>686</v>
      </c>
      <c r="S61" s="34" t="s">
        <v>299</v>
      </c>
      <c r="T61" s="75"/>
      <c r="U61" s="75">
        <v>3467</v>
      </c>
      <c r="V61" s="58">
        <v>2069</v>
      </c>
      <c r="W61" s="78">
        <f>SUM(J61:L61)</f>
        <v>993</v>
      </c>
      <c r="X61" s="79">
        <f>SUM(N61:P61,R61)</f>
        <v>1289</v>
      </c>
      <c r="Y61" s="76" t="s">
        <v>129</v>
      </c>
    </row>
    <row r="62" spans="2:25" s="14" customFormat="1" ht="14.25">
      <c r="B62" s="40" t="s">
        <v>300</v>
      </c>
      <c r="C62" s="30">
        <v>62085</v>
      </c>
      <c r="D62" s="31">
        <v>14174</v>
      </c>
      <c r="E62" s="31">
        <v>23633</v>
      </c>
      <c r="F62" s="31">
        <v>11134</v>
      </c>
      <c r="G62" s="54">
        <v>38</v>
      </c>
      <c r="H62" s="33">
        <v>5450</v>
      </c>
      <c r="I62" s="31">
        <v>16</v>
      </c>
      <c r="J62" s="34">
        <v>71</v>
      </c>
      <c r="K62" s="34">
        <v>106</v>
      </c>
      <c r="L62" s="34">
        <v>818</v>
      </c>
      <c r="M62" s="34" t="s">
        <v>233</v>
      </c>
      <c r="N62" s="34">
        <v>63</v>
      </c>
      <c r="O62" s="37"/>
      <c r="P62" s="36">
        <v>525</v>
      </c>
      <c r="Q62" s="77">
        <v>2</v>
      </c>
      <c r="R62" s="74">
        <v>702</v>
      </c>
      <c r="S62" s="34" t="s">
        <v>299</v>
      </c>
      <c r="T62" s="75"/>
      <c r="U62" s="75">
        <v>3439</v>
      </c>
      <c r="V62" s="58">
        <v>1955</v>
      </c>
      <c r="W62" s="78">
        <f>SUM(J62:L62)</f>
        <v>995</v>
      </c>
      <c r="X62" s="79">
        <f>SUM(N62:P62,R62)</f>
        <v>1290</v>
      </c>
      <c r="Y62" s="76" t="s">
        <v>130</v>
      </c>
    </row>
    <row r="63" spans="2:25" s="14" customFormat="1" ht="14.25">
      <c r="B63" s="40" t="s">
        <v>301</v>
      </c>
      <c r="C63" s="30">
        <v>61631</v>
      </c>
      <c r="D63" s="31">
        <v>14061</v>
      </c>
      <c r="E63" s="31">
        <v>23420</v>
      </c>
      <c r="F63" s="31">
        <v>11102</v>
      </c>
      <c r="G63" s="54">
        <v>47</v>
      </c>
      <c r="H63" s="33">
        <v>5429</v>
      </c>
      <c r="I63" s="31">
        <v>18</v>
      </c>
      <c r="J63" s="34">
        <v>71</v>
      </c>
      <c r="K63" s="34">
        <v>106</v>
      </c>
      <c r="L63" s="34">
        <v>822</v>
      </c>
      <c r="M63" s="34" t="s">
        <v>233</v>
      </c>
      <c r="N63" s="34">
        <v>63</v>
      </c>
      <c r="O63" s="37"/>
      <c r="P63" s="36">
        <v>508</v>
      </c>
      <c r="Q63" s="77">
        <v>4</v>
      </c>
      <c r="R63" s="74">
        <v>709</v>
      </c>
      <c r="S63" s="34" t="s">
        <v>233</v>
      </c>
      <c r="T63" s="75"/>
      <c r="U63" s="75">
        <v>3444</v>
      </c>
      <c r="V63" s="58">
        <v>1878</v>
      </c>
      <c r="W63" s="78">
        <v>999</v>
      </c>
      <c r="X63" s="79">
        <f>SUM(N63:P63,R63)</f>
        <v>1280</v>
      </c>
      <c r="Y63" s="76" t="s">
        <v>131</v>
      </c>
    </row>
    <row r="64" spans="2:25" s="14" customFormat="1" ht="14.25">
      <c r="B64" s="80" t="s">
        <v>302</v>
      </c>
      <c r="C64" s="61">
        <v>61092</v>
      </c>
      <c r="D64" s="62">
        <v>13949</v>
      </c>
      <c r="E64" s="62">
        <v>23123</v>
      </c>
      <c r="F64" s="62">
        <v>11035</v>
      </c>
      <c r="G64" s="63">
        <v>59</v>
      </c>
      <c r="H64" s="64">
        <v>5418</v>
      </c>
      <c r="I64" s="62">
        <v>19</v>
      </c>
      <c r="J64" s="65">
        <v>71</v>
      </c>
      <c r="K64" s="65">
        <v>106</v>
      </c>
      <c r="L64" s="65">
        <v>825</v>
      </c>
      <c r="M64" s="65" t="s">
        <v>233</v>
      </c>
      <c r="N64" s="65">
        <v>63</v>
      </c>
      <c r="O64" s="66"/>
      <c r="P64" s="67">
        <v>488</v>
      </c>
      <c r="Q64" s="81">
        <v>4</v>
      </c>
      <c r="R64" s="82">
        <v>726</v>
      </c>
      <c r="S64" s="83" t="s">
        <v>233</v>
      </c>
      <c r="T64" s="84"/>
      <c r="U64" s="85">
        <v>3439</v>
      </c>
      <c r="V64" s="70">
        <v>1830</v>
      </c>
      <c r="W64" s="86">
        <v>1002</v>
      </c>
      <c r="X64" s="87">
        <v>1277</v>
      </c>
      <c r="Y64" s="88" t="s">
        <v>132</v>
      </c>
    </row>
    <row r="65" spans="2:25" s="14" customFormat="1" ht="14.25">
      <c r="B65" s="40" t="s">
        <v>303</v>
      </c>
      <c r="C65" s="30">
        <v>60569</v>
      </c>
      <c r="D65" s="31">
        <v>13835</v>
      </c>
      <c r="E65" s="31">
        <v>22878</v>
      </c>
      <c r="F65" s="31">
        <v>10992</v>
      </c>
      <c r="G65" s="54">
        <v>67</v>
      </c>
      <c r="H65" s="33">
        <v>5385</v>
      </c>
      <c r="I65" s="31">
        <v>27</v>
      </c>
      <c r="J65" s="34">
        <v>71</v>
      </c>
      <c r="K65" s="34">
        <v>104</v>
      </c>
      <c r="L65" s="34">
        <v>831</v>
      </c>
      <c r="M65" s="34" t="s">
        <v>233</v>
      </c>
      <c r="N65" s="34">
        <v>64</v>
      </c>
      <c r="O65" s="77">
        <v>1</v>
      </c>
      <c r="P65" s="36">
        <v>468</v>
      </c>
      <c r="Q65" s="77">
        <v>4</v>
      </c>
      <c r="R65" s="74">
        <v>744</v>
      </c>
      <c r="S65" s="34" t="s">
        <v>233</v>
      </c>
      <c r="T65" s="75"/>
      <c r="U65" s="89">
        <v>3441</v>
      </c>
      <c r="V65" s="58">
        <v>1729</v>
      </c>
      <c r="W65" s="78">
        <v>1006</v>
      </c>
      <c r="X65" s="79">
        <v>1276</v>
      </c>
      <c r="Y65" s="76" t="s">
        <v>133</v>
      </c>
    </row>
    <row r="66" spans="2:25" s="14" customFormat="1" ht="14.25">
      <c r="B66" s="40" t="s">
        <v>304</v>
      </c>
      <c r="C66" s="30">
        <f t="shared" ref="C66:C73" si="0">SUM(D66:V66)-O66-G66-Q66</f>
        <v>60072</v>
      </c>
      <c r="D66" s="31">
        <v>13723</v>
      </c>
      <c r="E66" s="31">
        <v>22693</v>
      </c>
      <c r="F66" s="31">
        <v>10955</v>
      </c>
      <c r="G66" s="54">
        <v>70</v>
      </c>
      <c r="H66" s="33">
        <v>5313</v>
      </c>
      <c r="I66" s="31">
        <v>32</v>
      </c>
      <c r="J66" s="34" t="s">
        <v>233</v>
      </c>
      <c r="K66" s="34" t="s">
        <v>233</v>
      </c>
      <c r="L66" s="34" t="s">
        <v>233</v>
      </c>
      <c r="M66" s="33">
        <v>1013</v>
      </c>
      <c r="N66" s="34">
        <v>64</v>
      </c>
      <c r="O66" s="77">
        <v>1</v>
      </c>
      <c r="P66" s="36">
        <v>434</v>
      </c>
      <c r="Q66" s="77">
        <v>5</v>
      </c>
      <c r="R66" s="74">
        <v>756</v>
      </c>
      <c r="S66" s="34" t="s">
        <v>233</v>
      </c>
      <c r="T66" s="56"/>
      <c r="U66" s="33">
        <v>3435</v>
      </c>
      <c r="V66" s="58">
        <v>1654</v>
      </c>
      <c r="W66" s="75" t="s">
        <v>305</v>
      </c>
      <c r="X66" s="56">
        <f t="shared" ref="X66:X73" si="1">N66+P66+R66</f>
        <v>1254</v>
      </c>
      <c r="Y66" s="76" t="s">
        <v>306</v>
      </c>
    </row>
    <row r="67" spans="2:25" s="14" customFormat="1" ht="14.25">
      <c r="B67" s="40" t="s">
        <v>307</v>
      </c>
      <c r="C67" s="30">
        <f t="shared" si="0"/>
        <v>59555</v>
      </c>
      <c r="D67" s="31">
        <v>13626</v>
      </c>
      <c r="E67" s="31">
        <v>22476</v>
      </c>
      <c r="F67" s="31">
        <v>10915</v>
      </c>
      <c r="G67" s="54">
        <v>80</v>
      </c>
      <c r="H67" s="33">
        <v>5243</v>
      </c>
      <c r="I67" s="31">
        <v>37</v>
      </c>
      <c r="J67" s="34" t="s">
        <v>233</v>
      </c>
      <c r="K67" s="34" t="s">
        <v>233</v>
      </c>
      <c r="L67" s="34" t="s">
        <v>233</v>
      </c>
      <c r="M67" s="33">
        <v>1026</v>
      </c>
      <c r="N67" s="34">
        <v>64</v>
      </c>
      <c r="O67" s="77">
        <v>1</v>
      </c>
      <c r="P67" s="36">
        <v>417</v>
      </c>
      <c r="Q67" s="77">
        <v>6</v>
      </c>
      <c r="R67" s="74">
        <v>765</v>
      </c>
      <c r="S67" s="34" t="s">
        <v>233</v>
      </c>
      <c r="T67" s="56"/>
      <c r="U67" s="33">
        <v>3401</v>
      </c>
      <c r="V67" s="58">
        <v>1585</v>
      </c>
      <c r="W67" s="75" t="s">
        <v>305</v>
      </c>
      <c r="X67" s="56">
        <f t="shared" si="1"/>
        <v>1246</v>
      </c>
      <c r="Y67" s="76" t="s">
        <v>134</v>
      </c>
    </row>
    <row r="68" spans="2:25" s="14" customFormat="1" ht="14.25">
      <c r="B68" s="40" t="s">
        <v>308</v>
      </c>
      <c r="C68" s="30">
        <f t="shared" si="0"/>
        <v>59017</v>
      </c>
      <c r="D68" s="90">
        <v>13516</v>
      </c>
      <c r="E68" s="90">
        <v>22258</v>
      </c>
      <c r="F68" s="90">
        <v>10864</v>
      </c>
      <c r="G68" s="77">
        <v>87</v>
      </c>
      <c r="H68" s="91">
        <v>5183</v>
      </c>
      <c r="I68" s="90">
        <v>42</v>
      </c>
      <c r="J68" s="34" t="s">
        <v>233</v>
      </c>
      <c r="K68" s="34" t="s">
        <v>233</v>
      </c>
      <c r="L68" s="34" t="s">
        <v>233</v>
      </c>
      <c r="M68" s="91">
        <v>1030</v>
      </c>
      <c r="N68" s="56">
        <v>64</v>
      </c>
      <c r="O68" s="32">
        <v>1</v>
      </c>
      <c r="P68" s="75">
        <v>406</v>
      </c>
      <c r="Q68" s="32">
        <v>6</v>
      </c>
      <c r="R68" s="75">
        <v>773</v>
      </c>
      <c r="S68" s="34" t="s">
        <v>233</v>
      </c>
      <c r="T68" s="56"/>
      <c r="U68" s="92">
        <v>3348</v>
      </c>
      <c r="V68" s="93">
        <v>1533</v>
      </c>
      <c r="W68" s="75" t="s">
        <v>305</v>
      </c>
      <c r="X68" s="56">
        <f t="shared" si="1"/>
        <v>1243</v>
      </c>
      <c r="Y68" s="76" t="s">
        <v>135</v>
      </c>
    </row>
    <row r="69" spans="2:25" s="99" customFormat="1" ht="14.25">
      <c r="B69" s="80" t="s">
        <v>309</v>
      </c>
      <c r="C69" s="61">
        <f t="shared" si="0"/>
        <v>58418</v>
      </c>
      <c r="D69" s="94">
        <v>13392</v>
      </c>
      <c r="E69" s="94">
        <v>22000</v>
      </c>
      <c r="F69" s="94">
        <v>10815</v>
      </c>
      <c r="G69" s="81">
        <v>88</v>
      </c>
      <c r="H69" s="95">
        <v>5116</v>
      </c>
      <c r="I69" s="94">
        <v>48</v>
      </c>
      <c r="J69" s="65" t="s">
        <v>233</v>
      </c>
      <c r="K69" s="65" t="s">
        <v>233</v>
      </c>
      <c r="L69" s="65" t="s">
        <v>233</v>
      </c>
      <c r="M69" s="95">
        <v>1039</v>
      </c>
      <c r="N69" s="69">
        <v>58</v>
      </c>
      <c r="O69" s="32">
        <v>1</v>
      </c>
      <c r="P69" s="96">
        <v>395</v>
      </c>
      <c r="Q69" s="68">
        <v>6</v>
      </c>
      <c r="R69" s="96">
        <v>778</v>
      </c>
      <c r="S69" s="65" t="s">
        <v>233</v>
      </c>
      <c r="T69" s="69"/>
      <c r="U69" s="97">
        <v>3311</v>
      </c>
      <c r="V69" s="98">
        <v>1466</v>
      </c>
      <c r="W69" s="96" t="s">
        <v>305</v>
      </c>
      <c r="X69" s="69">
        <f t="shared" si="1"/>
        <v>1231</v>
      </c>
      <c r="Y69" s="88" t="s">
        <v>310</v>
      </c>
    </row>
    <row r="70" spans="2:25" s="99" customFormat="1" ht="14.25">
      <c r="B70" s="40" t="s">
        <v>311</v>
      </c>
      <c r="C70" s="30">
        <f t="shared" si="0"/>
        <v>57845</v>
      </c>
      <c r="D70" s="90">
        <v>13299</v>
      </c>
      <c r="E70" s="90">
        <v>21721</v>
      </c>
      <c r="F70" s="90">
        <v>10751</v>
      </c>
      <c r="G70" s="77">
        <v>89</v>
      </c>
      <c r="H70" s="91">
        <v>5060</v>
      </c>
      <c r="I70" s="90">
        <v>49</v>
      </c>
      <c r="J70" s="34" t="s">
        <v>305</v>
      </c>
      <c r="K70" s="34" t="s">
        <v>305</v>
      </c>
      <c r="L70" s="34" t="s">
        <v>305</v>
      </c>
      <c r="M70" s="91">
        <v>1049</v>
      </c>
      <c r="N70" s="43">
        <v>57</v>
      </c>
      <c r="O70" s="829">
        <v>1</v>
      </c>
      <c r="P70" s="45">
        <v>387</v>
      </c>
      <c r="Q70" s="77">
        <v>6</v>
      </c>
      <c r="R70" s="75">
        <v>780</v>
      </c>
      <c r="S70" s="34" t="s">
        <v>305</v>
      </c>
      <c r="T70" s="75"/>
      <c r="U70" s="91">
        <v>3266</v>
      </c>
      <c r="V70" s="93">
        <v>1426</v>
      </c>
      <c r="W70" s="75" t="s">
        <v>305</v>
      </c>
      <c r="X70" s="79">
        <f t="shared" si="1"/>
        <v>1224</v>
      </c>
      <c r="Y70" s="830">
        <v>11</v>
      </c>
    </row>
    <row r="71" spans="2:25" s="14" customFormat="1" ht="14.25" customHeight="1">
      <c r="B71" s="40" t="s">
        <v>993</v>
      </c>
      <c r="C71" s="30">
        <f t="shared" si="0"/>
        <v>57312</v>
      </c>
      <c r="D71" s="31">
        <v>13170</v>
      </c>
      <c r="E71" s="31">
        <v>21460</v>
      </c>
      <c r="F71" s="31">
        <v>10699</v>
      </c>
      <c r="G71" s="77">
        <v>91</v>
      </c>
      <c r="H71" s="33">
        <v>5022</v>
      </c>
      <c r="I71" s="31">
        <v>49</v>
      </c>
      <c r="J71" s="34" t="s">
        <v>233</v>
      </c>
      <c r="K71" s="34" t="s">
        <v>233</v>
      </c>
      <c r="L71" s="34" t="s">
        <v>233</v>
      </c>
      <c r="M71" s="91">
        <v>1059</v>
      </c>
      <c r="N71" s="34">
        <v>57</v>
      </c>
      <c r="O71" s="32">
        <v>1</v>
      </c>
      <c r="P71" s="36">
        <v>372</v>
      </c>
      <c r="Q71" s="77">
        <v>7</v>
      </c>
      <c r="R71" s="74">
        <v>783</v>
      </c>
      <c r="S71" s="34" t="s">
        <v>233</v>
      </c>
      <c r="T71" s="75"/>
      <c r="U71" s="75">
        <v>3249</v>
      </c>
      <c r="V71" s="58">
        <v>1392</v>
      </c>
      <c r="W71" s="75" t="s">
        <v>299</v>
      </c>
      <c r="X71" s="56">
        <f t="shared" si="1"/>
        <v>1212</v>
      </c>
      <c r="Y71" s="76">
        <v>12</v>
      </c>
    </row>
    <row r="72" spans="2:25" s="14" customFormat="1" ht="14.25" customHeight="1">
      <c r="B72" s="895" t="s">
        <v>1032</v>
      </c>
      <c r="C72" s="896">
        <f t="shared" si="0"/>
        <v>56657</v>
      </c>
      <c r="D72" s="31">
        <v>13043</v>
      </c>
      <c r="E72" s="31">
        <v>21131</v>
      </c>
      <c r="F72" s="31">
        <v>10628</v>
      </c>
      <c r="G72" s="32">
        <v>93</v>
      </c>
      <c r="H72" s="33">
        <v>4981</v>
      </c>
      <c r="I72" s="31">
        <v>50</v>
      </c>
      <c r="J72" s="34" t="s">
        <v>233</v>
      </c>
      <c r="K72" s="34" t="s">
        <v>233</v>
      </c>
      <c r="L72" s="34" t="s">
        <v>233</v>
      </c>
      <c r="M72" s="91">
        <v>1080</v>
      </c>
      <c r="N72" s="34">
        <v>57</v>
      </c>
      <c r="O72" s="32">
        <v>1</v>
      </c>
      <c r="P72" s="74">
        <v>359</v>
      </c>
      <c r="Q72" s="32">
        <v>7</v>
      </c>
      <c r="R72" s="74">
        <v>782</v>
      </c>
      <c r="S72" s="34" t="s">
        <v>233</v>
      </c>
      <c r="T72" s="75"/>
      <c r="U72" s="75">
        <v>3216</v>
      </c>
      <c r="V72" s="58">
        <v>1330</v>
      </c>
      <c r="W72" s="38" t="s">
        <v>299</v>
      </c>
      <c r="X72" s="897">
        <f t="shared" si="1"/>
        <v>1198</v>
      </c>
      <c r="Y72" s="76">
        <v>13</v>
      </c>
    </row>
    <row r="73" spans="2:25" s="99" customFormat="1" ht="14.25" customHeight="1" thickBot="1">
      <c r="B73" s="858" t="s">
        <v>1041</v>
      </c>
      <c r="C73" s="855">
        <f t="shared" si="0"/>
        <v>56096</v>
      </c>
      <c r="D73" s="856">
        <v>12905</v>
      </c>
      <c r="E73" s="856">
        <v>20852</v>
      </c>
      <c r="F73" s="856">
        <v>10557</v>
      </c>
      <c r="G73" s="859">
        <v>98</v>
      </c>
      <c r="H73" s="860">
        <v>4963</v>
      </c>
      <c r="I73" s="856">
        <v>51</v>
      </c>
      <c r="J73" s="857" t="s">
        <v>233</v>
      </c>
      <c r="K73" s="857" t="s">
        <v>233</v>
      </c>
      <c r="L73" s="857" t="s">
        <v>233</v>
      </c>
      <c r="M73" s="892">
        <v>1096</v>
      </c>
      <c r="N73" s="857">
        <v>57</v>
      </c>
      <c r="O73" s="891">
        <v>1</v>
      </c>
      <c r="P73" s="854">
        <v>352</v>
      </c>
      <c r="Q73" s="859">
        <v>7</v>
      </c>
      <c r="R73" s="893">
        <v>781</v>
      </c>
      <c r="S73" s="857" t="s">
        <v>233</v>
      </c>
      <c r="T73" s="894"/>
      <c r="U73" s="860">
        <v>3206</v>
      </c>
      <c r="V73" s="853">
        <v>1276</v>
      </c>
      <c r="W73" s="889" t="s">
        <v>299</v>
      </c>
      <c r="X73" s="853">
        <f t="shared" si="1"/>
        <v>1190</v>
      </c>
      <c r="Y73" s="861">
        <v>14</v>
      </c>
    </row>
    <row r="74" spans="2:25" s="102" customFormat="1" ht="12.75" customHeight="1">
      <c r="B74" s="101" t="s">
        <v>1025</v>
      </c>
      <c r="L74" s="103" t="s">
        <v>1040</v>
      </c>
      <c r="M74" s="103"/>
      <c r="W74" s="104"/>
    </row>
    <row r="75" spans="2:25" s="102" customFormat="1" ht="12.75" customHeight="1">
      <c r="B75" s="101" t="s">
        <v>1009</v>
      </c>
      <c r="L75" s="103" t="s">
        <v>312</v>
      </c>
      <c r="M75" s="103"/>
      <c r="W75" s="104"/>
    </row>
    <row r="76" spans="2:25" s="102" customFormat="1" ht="12.75" customHeight="1">
      <c r="B76" s="101" t="s">
        <v>1010</v>
      </c>
      <c r="L76" s="103" t="s">
        <v>313</v>
      </c>
      <c r="M76" s="105"/>
      <c r="W76" s="104"/>
    </row>
    <row r="77" spans="2:25" s="102" customFormat="1" ht="12.75" customHeight="1">
      <c r="B77" s="101" t="s">
        <v>1011</v>
      </c>
      <c r="L77" s="105" t="s">
        <v>314</v>
      </c>
      <c r="W77" s="104"/>
    </row>
    <row r="78" spans="2:25" s="102" customFormat="1" ht="12.75" customHeight="1">
      <c r="B78" s="101" t="s">
        <v>1012</v>
      </c>
      <c r="W78" s="104"/>
    </row>
    <row r="79" spans="2:25">
      <c r="B79" s="102" t="s">
        <v>1013</v>
      </c>
      <c r="L79" s="102"/>
    </row>
  </sheetData>
  <mergeCells count="10">
    <mergeCell ref="Y5:Y6"/>
    <mergeCell ref="G6:H6"/>
    <mergeCell ref="O6:P6"/>
    <mergeCell ref="Q6:R6"/>
    <mergeCell ref="T6:U6"/>
    <mergeCell ref="B5:B6"/>
    <mergeCell ref="G5:H5"/>
    <mergeCell ref="O5:P5"/>
    <mergeCell ref="Q5:R5"/>
    <mergeCell ref="T5:U5"/>
  </mergeCells>
  <phoneticPr fontId="14"/>
  <printOptions horizontalCentered="1"/>
  <pageMargins left="0" right="0" top="0" bottom="0" header="0" footer="0"/>
  <pageSetup paperSize="9" scale="76" orientation="portrait" blackAndWhite="1" r:id="rId1"/>
  <headerFooter alignWithMargins="0"/>
  <colBreaks count="1" manualBreakCount="1">
    <brk id="11"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D118"/>
  <sheetViews>
    <sheetView showOutlineSymbols="0" zoomScaleNormal="100" zoomScaleSheetLayoutView="70" workbookViewId="0"/>
  </sheetViews>
  <sheetFormatPr defaultColWidth="10.75" defaultRowHeight="13.5"/>
  <cols>
    <col min="1" max="1" width="0.875" style="2085" customWidth="1"/>
    <col min="2" max="2" width="32.625" style="2085" customWidth="1"/>
    <col min="3" max="3" width="0.875" style="2085" customWidth="1"/>
    <col min="4" max="4" width="6.25" style="2085" customWidth="1"/>
    <col min="5" max="5" width="10.375" style="2085" customWidth="1"/>
    <col min="6" max="8" width="13.75" style="2085" customWidth="1"/>
    <col min="9" max="9" width="12.875" style="2085" customWidth="1"/>
    <col min="10" max="10" width="13.25" style="2085" customWidth="1"/>
    <col min="11" max="12" width="12.125" style="2085" customWidth="1"/>
    <col min="13" max="13" width="11.75" style="2085" customWidth="1"/>
    <col min="14" max="14" width="11.875" style="2085" customWidth="1"/>
    <col min="15" max="16" width="11.5" style="2085" customWidth="1"/>
    <col min="17" max="17" width="0.875" style="2085" customWidth="1"/>
    <col min="18" max="18" width="8.5" style="2085" customWidth="1"/>
    <col min="19" max="16384" width="10.75" style="2085"/>
  </cols>
  <sheetData>
    <row r="1" spans="1:160" s="973" customFormat="1" ht="14.25" customHeight="1">
      <c r="A1" s="2010" t="s">
        <v>62</v>
      </c>
      <c r="C1" s="2010"/>
      <c r="D1" s="2010"/>
      <c r="Q1" s="971" t="s">
        <v>58</v>
      </c>
    </row>
    <row r="2" spans="1:160" s="972" customFormat="1" ht="28.5" customHeight="1">
      <c r="A2" s="2011"/>
      <c r="B2" s="2011"/>
      <c r="C2" s="2011"/>
      <c r="D2" s="2011"/>
      <c r="E2" s="2011"/>
      <c r="F2" s="2011"/>
      <c r="G2" s="2011"/>
      <c r="H2" s="2011"/>
      <c r="I2" s="2012" t="s">
        <v>69</v>
      </c>
      <c r="J2" s="2011" t="s">
        <v>1338</v>
      </c>
      <c r="K2" s="2011"/>
      <c r="L2" s="2011"/>
      <c r="M2" s="2011"/>
      <c r="N2" s="2011"/>
      <c r="O2" s="2011"/>
      <c r="P2" s="2011"/>
      <c r="Q2" s="2011"/>
      <c r="R2" s="2094"/>
    </row>
    <row r="3" spans="1:160" s="972" customFormat="1" ht="17.25" customHeight="1">
      <c r="A3" s="2095"/>
      <c r="B3" s="2094"/>
      <c r="C3" s="2094"/>
      <c r="D3" s="2094"/>
      <c r="E3" s="2094"/>
      <c r="F3" s="2094"/>
      <c r="G3" s="2014" t="s">
        <v>64</v>
      </c>
      <c r="I3" s="2013"/>
      <c r="J3" s="2014" t="s">
        <v>1392</v>
      </c>
      <c r="K3" s="2094"/>
      <c r="L3" s="2095"/>
      <c r="M3" s="2094"/>
      <c r="N3" s="2094"/>
      <c r="O3" s="2094"/>
      <c r="P3" s="2094"/>
      <c r="Q3" s="2094"/>
      <c r="R3" s="2094"/>
    </row>
    <row r="4" spans="1:160" s="973" customFormat="1" ht="14.25" customHeight="1">
      <c r="B4" s="2010" t="s">
        <v>67</v>
      </c>
      <c r="P4" s="971" t="s">
        <v>1373</v>
      </c>
    </row>
    <row r="5" spans="1:160" s="973" customFormat="1" ht="3.75" customHeight="1" thickBot="1"/>
    <row r="6" spans="1:160" s="973" customFormat="1" ht="21" customHeight="1">
      <c r="A6" s="2015"/>
      <c r="B6" s="2186" t="s">
        <v>0</v>
      </c>
      <c r="C6" s="2016"/>
      <c r="D6" s="2189" t="s">
        <v>52</v>
      </c>
      <c r="E6" s="2190"/>
      <c r="F6" s="2017" t="s">
        <v>17</v>
      </c>
      <c r="G6" s="2018"/>
      <c r="H6" s="2019"/>
      <c r="I6" s="2017" t="s">
        <v>18</v>
      </c>
      <c r="J6" s="2018"/>
      <c r="K6" s="2018"/>
      <c r="L6" s="2018"/>
      <c r="M6" s="2019"/>
      <c r="N6" s="2191" t="s">
        <v>45</v>
      </c>
      <c r="O6" s="2020" t="s">
        <v>25</v>
      </c>
      <c r="P6" s="2018"/>
      <c r="Q6" s="2015"/>
      <c r="R6" s="2021"/>
      <c r="S6" s="2021"/>
      <c r="T6" s="2021"/>
      <c r="U6" s="2021"/>
      <c r="V6" s="2021"/>
      <c r="W6" s="2021"/>
      <c r="X6" s="2021"/>
      <c r="Y6" s="2021"/>
      <c r="Z6" s="2021"/>
      <c r="AA6" s="2021"/>
      <c r="AB6" s="2021"/>
      <c r="AC6" s="2021"/>
      <c r="AD6" s="2021"/>
      <c r="AE6" s="2021"/>
      <c r="AF6" s="2021"/>
      <c r="AG6" s="2021"/>
      <c r="AH6" s="2021"/>
      <c r="AI6" s="2021"/>
      <c r="AJ6" s="2021"/>
      <c r="AK6" s="2021"/>
      <c r="AL6" s="2021"/>
      <c r="AM6" s="2021"/>
      <c r="AN6" s="2021"/>
      <c r="AO6" s="2021"/>
      <c r="AP6" s="2021"/>
      <c r="AQ6" s="2021"/>
      <c r="AR6" s="2021"/>
      <c r="AS6" s="2021"/>
      <c r="AT6" s="2021"/>
      <c r="AU6" s="2021"/>
      <c r="AV6" s="2021"/>
      <c r="AW6" s="2021"/>
      <c r="AX6" s="2021"/>
      <c r="AY6" s="2021"/>
      <c r="AZ6" s="2021"/>
      <c r="BA6" s="2021"/>
      <c r="BB6" s="2021"/>
      <c r="BC6" s="2021"/>
      <c r="BD6" s="2021"/>
      <c r="BE6" s="2021"/>
      <c r="BF6" s="2021"/>
      <c r="BG6" s="2021"/>
      <c r="BH6" s="2021"/>
      <c r="BI6" s="2021"/>
      <c r="BJ6" s="2021"/>
      <c r="BK6" s="2021"/>
      <c r="BL6" s="2021"/>
      <c r="BM6" s="2021"/>
      <c r="BN6" s="2021"/>
      <c r="BO6" s="2021"/>
      <c r="BP6" s="2021"/>
      <c r="BQ6" s="2021"/>
      <c r="BR6" s="2021"/>
      <c r="BS6" s="2021"/>
      <c r="BT6" s="2021"/>
      <c r="BU6" s="2021"/>
      <c r="BV6" s="2021"/>
      <c r="BW6" s="2021"/>
      <c r="BX6" s="2021"/>
      <c r="BY6" s="2021"/>
      <c r="BZ6" s="2021"/>
      <c r="CA6" s="2021"/>
      <c r="CB6" s="2021"/>
      <c r="CC6" s="2021"/>
      <c r="CD6" s="2021"/>
      <c r="CE6" s="2021"/>
      <c r="CF6" s="2021"/>
      <c r="CG6" s="2021"/>
      <c r="CH6" s="2021"/>
      <c r="CI6" s="2021"/>
      <c r="CJ6" s="2021"/>
      <c r="CK6" s="2021"/>
      <c r="CL6" s="2021"/>
      <c r="CM6" s="2021"/>
      <c r="CN6" s="2021"/>
      <c r="CO6" s="2021"/>
      <c r="CP6" s="2021"/>
      <c r="CQ6" s="2021"/>
      <c r="CR6" s="2021"/>
      <c r="CS6" s="2021"/>
      <c r="CT6" s="2021"/>
      <c r="CU6" s="2021"/>
      <c r="CV6" s="2021"/>
      <c r="CW6" s="2021"/>
      <c r="CX6" s="2021"/>
      <c r="CY6" s="2021"/>
      <c r="CZ6" s="2021"/>
      <c r="DA6" s="2021"/>
      <c r="DB6" s="2021"/>
      <c r="DC6" s="2021"/>
      <c r="DD6" s="2021"/>
      <c r="DE6" s="2021"/>
      <c r="DF6" s="2021"/>
      <c r="DG6" s="2021"/>
      <c r="DH6" s="2021"/>
      <c r="DI6" s="2021"/>
      <c r="DJ6" s="2021"/>
      <c r="DK6" s="2021"/>
      <c r="DL6" s="2021"/>
      <c r="DM6" s="2021"/>
      <c r="DN6" s="2021"/>
      <c r="DO6" s="2021"/>
      <c r="DP6" s="2021"/>
      <c r="DQ6" s="2021"/>
      <c r="DR6" s="2021"/>
      <c r="DS6" s="2021"/>
      <c r="DT6" s="2021"/>
      <c r="DU6" s="2021"/>
      <c r="DV6" s="2021"/>
      <c r="DW6" s="2021"/>
      <c r="DX6" s="2021"/>
      <c r="DY6" s="2021"/>
      <c r="DZ6" s="2021"/>
      <c r="EA6" s="2021"/>
      <c r="EB6" s="2021"/>
      <c r="EC6" s="2021"/>
      <c r="ED6" s="2021"/>
      <c r="EE6" s="2021"/>
      <c r="EF6" s="2021"/>
      <c r="EG6" s="2021"/>
      <c r="EH6" s="2021"/>
      <c r="EI6" s="2021"/>
      <c r="EJ6" s="2021"/>
      <c r="EK6" s="2021"/>
      <c r="EL6" s="2021"/>
      <c r="EM6" s="2021"/>
      <c r="EN6" s="2021"/>
      <c r="EO6" s="2021"/>
      <c r="EP6" s="2021"/>
      <c r="EQ6" s="2021"/>
      <c r="ER6" s="2021"/>
      <c r="ES6" s="2021"/>
      <c r="ET6" s="2021"/>
      <c r="EU6" s="2021"/>
      <c r="EV6" s="2021"/>
      <c r="EW6" s="2021"/>
      <c r="EX6" s="2021"/>
      <c r="EY6" s="2021"/>
      <c r="EZ6" s="2021"/>
      <c r="FA6" s="2021"/>
      <c r="FB6" s="2021"/>
      <c r="FC6" s="2021"/>
      <c r="FD6" s="2021"/>
    </row>
    <row r="7" spans="1:160" s="973" customFormat="1" ht="21" customHeight="1">
      <c r="B7" s="2187"/>
      <c r="C7" s="2022"/>
      <c r="D7" s="2184"/>
      <c r="E7" s="2185"/>
      <c r="F7" s="2193" t="s">
        <v>42</v>
      </c>
      <c r="G7" s="2194"/>
      <c r="H7" s="2195"/>
      <c r="I7" s="2024" t="s">
        <v>43</v>
      </c>
      <c r="J7" s="1232"/>
      <c r="K7" s="1232"/>
      <c r="L7" s="1232"/>
      <c r="M7" s="2025"/>
      <c r="N7" s="2192"/>
      <c r="O7" s="2180" t="s">
        <v>49</v>
      </c>
      <c r="P7" s="2181"/>
      <c r="Q7" s="2026"/>
      <c r="R7" s="2021"/>
      <c r="S7" s="2021"/>
      <c r="T7" s="2021"/>
      <c r="U7" s="2021"/>
      <c r="V7" s="2021"/>
      <c r="W7" s="2021"/>
      <c r="X7" s="2021"/>
      <c r="Y7" s="2021"/>
      <c r="Z7" s="2021"/>
      <c r="AA7" s="2021"/>
      <c r="AB7" s="2021"/>
      <c r="AC7" s="2021"/>
      <c r="AD7" s="2021"/>
      <c r="AE7" s="2021"/>
      <c r="AF7" s="2021"/>
      <c r="AG7" s="2021"/>
      <c r="AH7" s="2021"/>
      <c r="AI7" s="2021"/>
      <c r="AJ7" s="2021"/>
      <c r="AK7" s="2021"/>
      <c r="AL7" s="2021"/>
      <c r="AM7" s="2021"/>
      <c r="AN7" s="2021"/>
      <c r="AO7" s="2021"/>
      <c r="AP7" s="2021"/>
      <c r="AQ7" s="2021"/>
      <c r="AR7" s="2021"/>
      <c r="AS7" s="2021"/>
      <c r="AT7" s="2021"/>
      <c r="AU7" s="2021"/>
      <c r="AV7" s="2021"/>
      <c r="AW7" s="2021"/>
      <c r="AX7" s="2021"/>
      <c r="AY7" s="2021"/>
      <c r="AZ7" s="2021"/>
      <c r="BA7" s="2021"/>
      <c r="BB7" s="2021"/>
      <c r="BC7" s="2021"/>
      <c r="BD7" s="2021"/>
      <c r="BE7" s="2021"/>
      <c r="BF7" s="2021"/>
      <c r="BG7" s="2021"/>
      <c r="BH7" s="2021"/>
      <c r="BI7" s="2021"/>
      <c r="BJ7" s="2021"/>
      <c r="BK7" s="2021"/>
      <c r="BL7" s="2021"/>
      <c r="BM7" s="2021"/>
      <c r="BN7" s="2021"/>
      <c r="BO7" s="2021"/>
      <c r="BP7" s="2021"/>
      <c r="BQ7" s="2021"/>
      <c r="BR7" s="2021"/>
      <c r="BS7" s="2021"/>
      <c r="BT7" s="2021"/>
      <c r="BU7" s="2021"/>
      <c r="BV7" s="2021"/>
      <c r="BW7" s="2021"/>
      <c r="BX7" s="2021"/>
      <c r="BY7" s="2021"/>
      <c r="BZ7" s="2021"/>
      <c r="CA7" s="2021"/>
      <c r="CB7" s="2021"/>
      <c r="CC7" s="2021"/>
      <c r="CD7" s="2021"/>
      <c r="CE7" s="2021"/>
      <c r="CF7" s="2021"/>
      <c r="CG7" s="2021"/>
      <c r="CH7" s="2021"/>
      <c r="CI7" s="2021"/>
      <c r="CJ7" s="2021"/>
      <c r="CK7" s="2021"/>
      <c r="CL7" s="2021"/>
      <c r="CM7" s="2021"/>
      <c r="CN7" s="2021"/>
      <c r="CO7" s="2021"/>
      <c r="CP7" s="2021"/>
      <c r="CQ7" s="2021"/>
      <c r="CR7" s="2021"/>
      <c r="CS7" s="2021"/>
      <c r="CT7" s="2021"/>
      <c r="CU7" s="2021"/>
      <c r="CV7" s="2021"/>
      <c r="CW7" s="2021"/>
      <c r="CX7" s="2021"/>
      <c r="CY7" s="2021"/>
      <c r="CZ7" s="2021"/>
      <c r="DA7" s="2021"/>
      <c r="DB7" s="2021"/>
      <c r="DC7" s="2021"/>
      <c r="DD7" s="2021"/>
      <c r="DE7" s="2021"/>
      <c r="DF7" s="2021"/>
      <c r="DG7" s="2021"/>
      <c r="DH7" s="2021"/>
      <c r="DI7" s="2021"/>
      <c r="DJ7" s="2021"/>
      <c r="DK7" s="2021"/>
      <c r="DL7" s="2021"/>
      <c r="DM7" s="2021"/>
      <c r="DN7" s="2021"/>
      <c r="DO7" s="2021"/>
      <c r="DP7" s="2021"/>
      <c r="DQ7" s="2021"/>
      <c r="DR7" s="2021"/>
      <c r="DS7" s="2021"/>
      <c r="DT7" s="2021"/>
      <c r="DU7" s="2021"/>
      <c r="DV7" s="2021"/>
      <c r="DW7" s="2021"/>
      <c r="DX7" s="2021"/>
      <c r="DY7" s="2021"/>
      <c r="DZ7" s="2021"/>
      <c r="EA7" s="2021"/>
      <c r="EB7" s="2021"/>
      <c r="EC7" s="2021"/>
      <c r="ED7" s="2021"/>
      <c r="EE7" s="2021"/>
      <c r="EF7" s="2021"/>
      <c r="EG7" s="2021"/>
      <c r="EH7" s="2021"/>
      <c r="EI7" s="2021"/>
      <c r="EJ7" s="2021"/>
      <c r="EK7" s="2021"/>
      <c r="EL7" s="2021"/>
      <c r="EM7" s="2021"/>
      <c r="EN7" s="2021"/>
      <c r="EO7" s="2021"/>
      <c r="EP7" s="2021"/>
      <c r="EQ7" s="2021"/>
      <c r="ER7" s="2021"/>
      <c r="ES7" s="2021"/>
      <c r="ET7" s="2021"/>
      <c r="EU7" s="2021"/>
      <c r="EV7" s="2021"/>
      <c r="EW7" s="2021"/>
      <c r="EX7" s="2021"/>
      <c r="EY7" s="2021"/>
      <c r="EZ7" s="2021"/>
      <c r="FA7" s="2021"/>
      <c r="FB7" s="2021"/>
      <c r="FC7" s="2021"/>
      <c r="FD7" s="2021"/>
    </row>
    <row r="8" spans="1:160" s="973" customFormat="1" ht="18" customHeight="1">
      <c r="B8" s="2187"/>
      <c r="C8" s="2022"/>
      <c r="D8" s="2184"/>
      <c r="E8" s="2185"/>
      <c r="F8" s="2182" t="s">
        <v>4</v>
      </c>
      <c r="G8" s="2182" t="s">
        <v>36</v>
      </c>
      <c r="H8" s="2182" t="s">
        <v>2</v>
      </c>
      <c r="I8" s="2182" t="s">
        <v>4</v>
      </c>
      <c r="J8" s="2028" t="s">
        <v>19</v>
      </c>
      <c r="K8" s="2029"/>
      <c r="L8" s="2030"/>
      <c r="M8" s="2182" t="s">
        <v>3</v>
      </c>
      <c r="N8" s="2197" t="s">
        <v>47</v>
      </c>
      <c r="O8" s="2198" t="s">
        <v>20</v>
      </c>
      <c r="P8" s="2031" t="s">
        <v>21</v>
      </c>
      <c r="Q8" s="2032"/>
      <c r="R8" s="970"/>
      <c r="S8" s="2021"/>
      <c r="T8" s="2021"/>
      <c r="U8" s="2021"/>
      <c r="V8" s="2021"/>
      <c r="W8" s="2021"/>
      <c r="X8" s="2021"/>
      <c r="Y8" s="2021"/>
      <c r="Z8" s="2021"/>
      <c r="AA8" s="2021"/>
      <c r="AB8" s="2021"/>
      <c r="AC8" s="2021"/>
      <c r="AD8" s="2021"/>
      <c r="AE8" s="2021"/>
      <c r="AF8" s="2021"/>
      <c r="AG8" s="2021"/>
      <c r="AH8" s="2021"/>
      <c r="AI8" s="2021"/>
      <c r="AJ8" s="2021"/>
      <c r="AK8" s="2021"/>
      <c r="AL8" s="2021"/>
      <c r="AM8" s="2021"/>
      <c r="AN8" s="2021"/>
      <c r="AO8" s="2021"/>
      <c r="AP8" s="2021"/>
      <c r="AQ8" s="2021"/>
      <c r="AR8" s="2021"/>
      <c r="AS8" s="2021"/>
      <c r="AT8" s="2021"/>
      <c r="AU8" s="2021"/>
      <c r="AV8" s="2021"/>
      <c r="AW8" s="2021"/>
      <c r="AX8" s="2021"/>
      <c r="AY8" s="2021"/>
      <c r="AZ8" s="2021"/>
      <c r="BA8" s="2021"/>
      <c r="BB8" s="2021"/>
      <c r="BC8" s="2021"/>
      <c r="BD8" s="2021"/>
      <c r="BE8" s="2021"/>
      <c r="BF8" s="2021"/>
      <c r="BG8" s="2021"/>
      <c r="BH8" s="2021"/>
      <c r="BI8" s="2021"/>
      <c r="BJ8" s="2021"/>
      <c r="BK8" s="2021"/>
      <c r="BL8" s="2021"/>
      <c r="BM8" s="2021"/>
      <c r="BN8" s="2021"/>
      <c r="BO8" s="2021"/>
      <c r="BP8" s="2021"/>
      <c r="BQ8" s="2021"/>
      <c r="BR8" s="2021"/>
      <c r="BS8" s="2021"/>
      <c r="BT8" s="2021"/>
      <c r="BU8" s="2021"/>
      <c r="BV8" s="2021"/>
      <c r="BW8" s="2021"/>
      <c r="BX8" s="2021"/>
      <c r="BY8" s="2021"/>
      <c r="BZ8" s="2021"/>
      <c r="CA8" s="2021"/>
      <c r="CB8" s="2021"/>
      <c r="CC8" s="2021"/>
      <c r="CD8" s="2021"/>
      <c r="CE8" s="2021"/>
      <c r="CF8" s="2021"/>
      <c r="CG8" s="2021"/>
      <c r="CH8" s="2021"/>
      <c r="CI8" s="2021"/>
      <c r="CJ8" s="2021"/>
      <c r="CK8" s="2021"/>
      <c r="CL8" s="2021"/>
      <c r="CM8" s="2021"/>
      <c r="CN8" s="2021"/>
      <c r="CO8" s="2021"/>
      <c r="CP8" s="2021"/>
      <c r="CQ8" s="2021"/>
      <c r="CR8" s="2021"/>
      <c r="CS8" s="2021"/>
      <c r="CT8" s="2021"/>
      <c r="CU8" s="2021"/>
      <c r="CV8" s="2021"/>
      <c r="CW8" s="2021"/>
      <c r="CX8" s="2021"/>
      <c r="CY8" s="2021"/>
      <c r="CZ8" s="2021"/>
      <c r="DA8" s="2021"/>
      <c r="DB8" s="2021"/>
      <c r="DC8" s="2021"/>
      <c r="DD8" s="2021"/>
      <c r="DE8" s="2021"/>
      <c r="DF8" s="2021"/>
      <c r="DG8" s="2021"/>
      <c r="DH8" s="2021"/>
      <c r="DI8" s="2021"/>
      <c r="DJ8" s="2021"/>
      <c r="DK8" s="2021"/>
      <c r="DL8" s="2021"/>
      <c r="DM8" s="2021"/>
      <c r="DN8" s="2021"/>
      <c r="DO8" s="2021"/>
      <c r="DP8" s="2021"/>
      <c r="DQ8" s="2021"/>
      <c r="DR8" s="2021"/>
      <c r="DS8" s="2021"/>
      <c r="DT8" s="2021"/>
      <c r="DU8" s="2021"/>
      <c r="DV8" s="2021"/>
      <c r="DW8" s="2021"/>
      <c r="DX8" s="2021"/>
      <c r="DY8" s="2021"/>
      <c r="DZ8" s="2021"/>
      <c r="EA8" s="2021"/>
      <c r="EB8" s="2021"/>
      <c r="EC8" s="2021"/>
      <c r="ED8" s="2021"/>
      <c r="EE8" s="2021"/>
      <c r="EF8" s="2021"/>
      <c r="EG8" s="2021"/>
      <c r="EH8" s="2021"/>
      <c r="EI8" s="2021"/>
      <c r="EJ8" s="2021"/>
      <c r="EK8" s="2021"/>
      <c r="EL8" s="2021"/>
      <c r="EM8" s="2021"/>
      <c r="EN8" s="2021"/>
      <c r="EO8" s="2021"/>
      <c r="EP8" s="2021"/>
      <c r="EQ8" s="2021"/>
      <c r="ER8" s="2021"/>
      <c r="ES8" s="2021"/>
      <c r="ET8" s="2021"/>
      <c r="EU8" s="2021"/>
      <c r="EV8" s="2021"/>
      <c r="EW8" s="2021"/>
      <c r="EX8" s="2021"/>
      <c r="EY8" s="2021"/>
      <c r="EZ8" s="2021"/>
      <c r="FA8" s="2021"/>
      <c r="FB8" s="2021"/>
      <c r="FC8" s="2021"/>
      <c r="FD8" s="2021"/>
    </row>
    <row r="9" spans="1:160" s="973" customFormat="1" ht="18" customHeight="1">
      <c r="B9" s="2187"/>
      <c r="C9" s="2022"/>
      <c r="D9" s="2184"/>
      <c r="E9" s="2185"/>
      <c r="F9" s="2183"/>
      <c r="G9" s="2183"/>
      <c r="H9" s="2183"/>
      <c r="I9" s="2183"/>
      <c r="J9" s="2033" t="s">
        <v>50</v>
      </c>
      <c r="K9" s="2034"/>
      <c r="L9" s="2035"/>
      <c r="M9" s="2183"/>
      <c r="N9" s="2197"/>
      <c r="O9" s="2199"/>
      <c r="P9" s="2036" t="s">
        <v>22</v>
      </c>
      <c r="Q9" s="2032"/>
      <c r="R9" s="970"/>
      <c r="S9" s="2021"/>
      <c r="T9" s="2021"/>
      <c r="U9" s="2021"/>
      <c r="V9" s="2021"/>
      <c r="W9" s="2021"/>
      <c r="X9" s="2021"/>
      <c r="Y9" s="2021"/>
      <c r="Z9" s="2021"/>
      <c r="AA9" s="2021"/>
      <c r="AB9" s="2021"/>
      <c r="AC9" s="2021"/>
      <c r="AD9" s="2021"/>
      <c r="AE9" s="2021"/>
      <c r="AF9" s="2021"/>
      <c r="AG9" s="2021"/>
      <c r="AH9" s="2021"/>
      <c r="AI9" s="2021"/>
      <c r="AJ9" s="2021"/>
      <c r="AK9" s="2021"/>
      <c r="AL9" s="2021"/>
      <c r="AM9" s="2021"/>
      <c r="AN9" s="2021"/>
      <c r="AO9" s="2021"/>
      <c r="AP9" s="2021"/>
      <c r="AQ9" s="2021"/>
      <c r="AR9" s="2021"/>
      <c r="AS9" s="2021"/>
      <c r="AT9" s="2021"/>
      <c r="AU9" s="2021"/>
      <c r="AV9" s="2021"/>
      <c r="AW9" s="2021"/>
      <c r="AX9" s="2021"/>
      <c r="AY9" s="2021"/>
      <c r="AZ9" s="2021"/>
      <c r="BA9" s="2021"/>
      <c r="BB9" s="2021"/>
      <c r="BC9" s="2021"/>
      <c r="BD9" s="2021"/>
      <c r="BE9" s="2021"/>
      <c r="BF9" s="2021"/>
      <c r="BG9" s="2021"/>
      <c r="BH9" s="2021"/>
      <c r="BI9" s="2021"/>
      <c r="BJ9" s="2021"/>
      <c r="BK9" s="2021"/>
      <c r="BL9" s="2021"/>
      <c r="BM9" s="2021"/>
      <c r="BN9" s="2021"/>
      <c r="BO9" s="2021"/>
      <c r="BP9" s="2021"/>
      <c r="BQ9" s="2021"/>
      <c r="BR9" s="2021"/>
      <c r="BS9" s="2021"/>
      <c r="BT9" s="2021"/>
      <c r="BU9" s="2021"/>
      <c r="BV9" s="2021"/>
      <c r="BW9" s="2021"/>
      <c r="BX9" s="2021"/>
      <c r="BY9" s="2021"/>
      <c r="BZ9" s="2021"/>
      <c r="CA9" s="2021"/>
      <c r="CB9" s="2021"/>
      <c r="CC9" s="2021"/>
      <c r="CD9" s="2021"/>
      <c r="CE9" s="2021"/>
      <c r="CF9" s="2021"/>
      <c r="CG9" s="2021"/>
      <c r="CH9" s="2021"/>
      <c r="CI9" s="2021"/>
      <c r="CJ9" s="2021"/>
      <c r="CK9" s="2021"/>
      <c r="CL9" s="2021"/>
      <c r="CM9" s="2021"/>
      <c r="CN9" s="2021"/>
      <c r="CO9" s="2021"/>
      <c r="CP9" s="2021"/>
      <c r="CQ9" s="2021"/>
      <c r="CR9" s="2021"/>
      <c r="CS9" s="2021"/>
      <c r="CT9" s="2021"/>
      <c r="CU9" s="2021"/>
      <c r="CV9" s="2021"/>
      <c r="CW9" s="2021"/>
      <c r="CX9" s="2021"/>
      <c r="CY9" s="2021"/>
      <c r="CZ9" s="2021"/>
      <c r="DA9" s="2021"/>
      <c r="DB9" s="2021"/>
      <c r="DC9" s="2021"/>
      <c r="DD9" s="2021"/>
      <c r="DE9" s="2021"/>
      <c r="DF9" s="2021"/>
      <c r="DG9" s="2021"/>
      <c r="DH9" s="2021"/>
      <c r="DI9" s="2021"/>
      <c r="DJ9" s="2021"/>
      <c r="DK9" s="2021"/>
      <c r="DL9" s="2021"/>
      <c r="DM9" s="2021"/>
      <c r="DN9" s="2021"/>
      <c r="DO9" s="2021"/>
      <c r="DP9" s="2021"/>
      <c r="DQ9" s="2021"/>
      <c r="DR9" s="2021"/>
      <c r="DS9" s="2021"/>
      <c r="DT9" s="2021"/>
      <c r="DU9" s="2021"/>
      <c r="DV9" s="2021"/>
      <c r="DW9" s="2021"/>
      <c r="DX9" s="2021"/>
      <c r="DY9" s="2021"/>
      <c r="DZ9" s="2021"/>
      <c r="EA9" s="2021"/>
      <c r="EB9" s="2021"/>
      <c r="EC9" s="2021"/>
      <c r="ED9" s="2021"/>
      <c r="EE9" s="2021"/>
      <c r="EF9" s="2021"/>
      <c r="EG9" s="2021"/>
      <c r="EH9" s="2021"/>
      <c r="EI9" s="2021"/>
      <c r="EJ9" s="2021"/>
      <c r="EK9" s="2021"/>
      <c r="EL9" s="2021"/>
      <c r="EM9" s="2021"/>
      <c r="EN9" s="2021"/>
      <c r="EO9" s="2021"/>
      <c r="EP9" s="2021"/>
      <c r="EQ9" s="2021"/>
      <c r="ER9" s="2021"/>
      <c r="ES9" s="2021"/>
      <c r="ET9" s="2021"/>
      <c r="EU9" s="2021"/>
      <c r="EV9" s="2021"/>
      <c r="EW9" s="2021"/>
      <c r="EX9" s="2021"/>
      <c r="EY9" s="2021"/>
      <c r="EZ9" s="2021"/>
      <c r="FA9" s="2021"/>
      <c r="FB9" s="2021"/>
      <c r="FC9" s="2021"/>
      <c r="FD9" s="2021"/>
    </row>
    <row r="10" spans="1:160" s="973" customFormat="1" ht="18" customHeight="1">
      <c r="B10" s="2187"/>
      <c r="C10" s="2022"/>
      <c r="D10" s="2184" t="s">
        <v>35</v>
      </c>
      <c r="E10" s="2185"/>
      <c r="F10" s="2183"/>
      <c r="G10" s="2183"/>
      <c r="H10" s="2183"/>
      <c r="I10" s="2183"/>
      <c r="J10" s="2027" t="s">
        <v>4</v>
      </c>
      <c r="K10" s="2027" t="s">
        <v>1</v>
      </c>
      <c r="L10" s="2027" t="s">
        <v>2</v>
      </c>
      <c r="M10" s="2196"/>
      <c r="N10" s="2037" t="s">
        <v>46</v>
      </c>
      <c r="O10" s="2200"/>
      <c r="P10" s="2038" t="s">
        <v>43</v>
      </c>
      <c r="Q10" s="2032"/>
      <c r="R10" s="2021"/>
      <c r="S10" s="2021"/>
      <c r="T10" s="2021"/>
      <c r="U10" s="2021"/>
      <c r="V10" s="2021"/>
      <c r="W10" s="2021"/>
      <c r="X10" s="2021"/>
      <c r="Y10" s="2021"/>
      <c r="Z10" s="2021"/>
      <c r="AA10" s="2021"/>
      <c r="AB10" s="2021"/>
      <c r="AC10" s="2021"/>
      <c r="AD10" s="2021"/>
      <c r="AE10" s="2021"/>
      <c r="AF10" s="2021"/>
      <c r="AG10" s="2021"/>
      <c r="AH10" s="2021"/>
      <c r="AI10" s="2021"/>
      <c r="AJ10" s="2021"/>
      <c r="AK10" s="2021"/>
      <c r="AL10" s="2021"/>
      <c r="AM10" s="2021"/>
      <c r="AN10" s="2021"/>
      <c r="AO10" s="2021"/>
      <c r="AP10" s="2021"/>
      <c r="AQ10" s="2021"/>
      <c r="AR10" s="2021"/>
      <c r="AS10" s="2021"/>
      <c r="AT10" s="2021"/>
      <c r="AU10" s="2021"/>
      <c r="AV10" s="2021"/>
      <c r="AW10" s="2021"/>
      <c r="AX10" s="2021"/>
      <c r="AY10" s="2021"/>
      <c r="AZ10" s="2021"/>
      <c r="BA10" s="2021"/>
      <c r="BB10" s="2021"/>
      <c r="BC10" s="2021"/>
      <c r="BD10" s="2021"/>
      <c r="BE10" s="2021"/>
      <c r="BF10" s="2021"/>
      <c r="BG10" s="2021"/>
      <c r="BH10" s="2021"/>
      <c r="BI10" s="2021"/>
      <c r="BJ10" s="2021"/>
      <c r="BK10" s="2021"/>
      <c r="BL10" s="2021"/>
      <c r="BM10" s="2021"/>
      <c r="BN10" s="2021"/>
      <c r="BO10" s="2021"/>
      <c r="BP10" s="2021"/>
      <c r="BQ10" s="2021"/>
      <c r="BR10" s="2021"/>
      <c r="BS10" s="2021"/>
      <c r="BT10" s="2021"/>
      <c r="BU10" s="2021"/>
      <c r="BV10" s="2021"/>
      <c r="BW10" s="2021"/>
      <c r="BX10" s="2021"/>
      <c r="BY10" s="2021"/>
      <c r="BZ10" s="2021"/>
      <c r="CA10" s="2021"/>
      <c r="CB10" s="2021"/>
      <c r="CC10" s="2021"/>
      <c r="CD10" s="2021"/>
      <c r="CE10" s="2021"/>
      <c r="CF10" s="2021"/>
      <c r="CG10" s="2021"/>
      <c r="CH10" s="2021"/>
      <c r="CI10" s="2021"/>
      <c r="CJ10" s="2021"/>
      <c r="CK10" s="2021"/>
      <c r="CL10" s="2021"/>
      <c r="CM10" s="2021"/>
      <c r="CN10" s="2021"/>
      <c r="CO10" s="2021"/>
      <c r="CP10" s="2021"/>
      <c r="CQ10" s="2021"/>
      <c r="CR10" s="2021"/>
      <c r="CS10" s="2021"/>
      <c r="CT10" s="2021"/>
      <c r="CU10" s="2021"/>
      <c r="CV10" s="2021"/>
      <c r="CW10" s="2021"/>
      <c r="CX10" s="2021"/>
      <c r="CY10" s="2021"/>
      <c r="CZ10" s="2021"/>
      <c r="DA10" s="2021"/>
      <c r="DB10" s="2021"/>
      <c r="DC10" s="2021"/>
      <c r="DD10" s="2021"/>
      <c r="DE10" s="2021"/>
      <c r="DF10" s="2021"/>
      <c r="DG10" s="2021"/>
      <c r="DH10" s="2021"/>
      <c r="DI10" s="2021"/>
      <c r="DJ10" s="2021"/>
      <c r="DK10" s="2021"/>
      <c r="DL10" s="2021"/>
      <c r="DM10" s="2021"/>
      <c r="DN10" s="2021"/>
      <c r="DO10" s="2021"/>
      <c r="DP10" s="2021"/>
      <c r="DQ10" s="2021"/>
      <c r="DR10" s="2021"/>
      <c r="DS10" s="2021"/>
      <c r="DT10" s="2021"/>
      <c r="DU10" s="2021"/>
      <c r="DV10" s="2021"/>
      <c r="DW10" s="2021"/>
      <c r="DX10" s="2021"/>
      <c r="DY10" s="2021"/>
      <c r="DZ10" s="2021"/>
      <c r="EA10" s="2021"/>
      <c r="EB10" s="2021"/>
      <c r="EC10" s="2021"/>
      <c r="ED10" s="2021"/>
      <c r="EE10" s="2021"/>
      <c r="EF10" s="2021"/>
      <c r="EG10" s="2021"/>
      <c r="EH10" s="2021"/>
      <c r="EI10" s="2021"/>
      <c r="EJ10" s="2021"/>
      <c r="EK10" s="2021"/>
      <c r="EL10" s="2021"/>
      <c r="EM10" s="2021"/>
      <c r="EN10" s="2021"/>
      <c r="EO10" s="2021"/>
      <c r="EP10" s="2021"/>
      <c r="EQ10" s="2021"/>
      <c r="ER10" s="2021"/>
      <c r="ES10" s="2021"/>
      <c r="ET10" s="2021"/>
      <c r="EU10" s="2021"/>
      <c r="EV10" s="2021"/>
      <c r="EW10" s="2021"/>
      <c r="EX10" s="2021"/>
      <c r="EY10" s="2021"/>
      <c r="EZ10" s="2021"/>
      <c r="FA10" s="2021"/>
      <c r="FB10" s="2021"/>
      <c r="FC10" s="2021"/>
      <c r="FD10" s="2021"/>
    </row>
    <row r="11" spans="1:160" s="973" customFormat="1" ht="15" customHeight="1">
      <c r="A11" s="2039"/>
      <c r="B11" s="2188"/>
      <c r="C11" s="2023"/>
      <c r="D11" s="2040"/>
      <c r="E11" s="2040"/>
      <c r="F11" s="2041" t="s">
        <v>39</v>
      </c>
      <c r="G11" s="2041" t="s">
        <v>38</v>
      </c>
      <c r="H11" s="2041" t="s">
        <v>41</v>
      </c>
      <c r="I11" s="2041" t="s">
        <v>26</v>
      </c>
      <c r="J11" s="2041" t="s">
        <v>26</v>
      </c>
      <c r="K11" s="2041" t="s">
        <v>37</v>
      </c>
      <c r="L11" s="2041" t="s">
        <v>40</v>
      </c>
      <c r="M11" s="2040" t="s">
        <v>44</v>
      </c>
      <c r="N11" s="2042" t="s">
        <v>48</v>
      </c>
      <c r="O11" s="2040" t="s">
        <v>42</v>
      </c>
      <c r="P11" s="2043" t="s">
        <v>51</v>
      </c>
      <c r="Q11" s="2044"/>
      <c r="R11" s="2021"/>
      <c r="S11" s="2021"/>
      <c r="T11" s="2021"/>
      <c r="U11" s="2021"/>
      <c r="V11" s="2021"/>
      <c r="W11" s="2021"/>
      <c r="X11" s="2021"/>
      <c r="Y11" s="2021"/>
      <c r="Z11" s="2021"/>
      <c r="AA11" s="2021"/>
      <c r="AB11" s="2021"/>
      <c r="AC11" s="2021"/>
      <c r="AD11" s="2021"/>
      <c r="AE11" s="2021"/>
      <c r="AF11" s="2021"/>
      <c r="AG11" s="2021"/>
      <c r="AH11" s="2021"/>
      <c r="AI11" s="2021"/>
      <c r="AJ11" s="2021"/>
      <c r="AK11" s="2021"/>
      <c r="AL11" s="2021"/>
      <c r="AM11" s="2021"/>
      <c r="AN11" s="2021"/>
      <c r="AO11" s="2021"/>
      <c r="AP11" s="2021"/>
      <c r="AQ11" s="2021"/>
      <c r="AR11" s="2021"/>
      <c r="AS11" s="2021"/>
      <c r="AT11" s="2021"/>
      <c r="AU11" s="2021"/>
      <c r="AV11" s="2021"/>
      <c r="AW11" s="2021"/>
      <c r="AX11" s="2021"/>
      <c r="AY11" s="2021"/>
      <c r="AZ11" s="2021"/>
      <c r="BA11" s="2021"/>
      <c r="BB11" s="2021"/>
      <c r="BC11" s="2021"/>
      <c r="BD11" s="2021"/>
      <c r="BE11" s="2021"/>
      <c r="BF11" s="2021"/>
      <c r="BG11" s="2021"/>
      <c r="BH11" s="2021"/>
      <c r="BI11" s="2021"/>
      <c r="BJ11" s="2021"/>
      <c r="BK11" s="2021"/>
      <c r="BL11" s="2021"/>
      <c r="BM11" s="2021"/>
      <c r="BN11" s="2021"/>
      <c r="BO11" s="2021"/>
      <c r="BP11" s="2021"/>
      <c r="BQ11" s="2021"/>
      <c r="BR11" s="2021"/>
      <c r="BS11" s="2021"/>
      <c r="BT11" s="2021"/>
      <c r="BU11" s="2021"/>
      <c r="BV11" s="2021"/>
      <c r="BW11" s="2021"/>
      <c r="BX11" s="2021"/>
      <c r="BY11" s="2021"/>
      <c r="BZ11" s="2021"/>
      <c r="CA11" s="2021"/>
      <c r="CB11" s="2021"/>
      <c r="CC11" s="2021"/>
      <c r="CD11" s="2021"/>
      <c r="CE11" s="2021"/>
      <c r="CF11" s="2021"/>
      <c r="CG11" s="2021"/>
      <c r="CH11" s="2021"/>
      <c r="CI11" s="2021"/>
      <c r="CJ11" s="2021"/>
      <c r="CK11" s="2021"/>
      <c r="CL11" s="2021"/>
      <c r="CM11" s="2021"/>
      <c r="CN11" s="2021"/>
      <c r="CO11" s="2021"/>
      <c r="CP11" s="2021"/>
      <c r="CQ11" s="2021"/>
      <c r="CR11" s="2021"/>
      <c r="CS11" s="2021"/>
      <c r="CT11" s="2021"/>
      <c r="CU11" s="2021"/>
      <c r="CV11" s="2021"/>
      <c r="CW11" s="2021"/>
      <c r="CX11" s="2021"/>
      <c r="CY11" s="2021"/>
      <c r="CZ11" s="2021"/>
      <c r="DA11" s="2021"/>
      <c r="DB11" s="2021"/>
      <c r="DC11" s="2021"/>
      <c r="DD11" s="2021"/>
      <c r="DE11" s="2021"/>
      <c r="DF11" s="2021"/>
      <c r="DG11" s="2021"/>
      <c r="DH11" s="2021"/>
      <c r="DI11" s="2021"/>
      <c r="DJ11" s="2021"/>
      <c r="DK11" s="2021"/>
      <c r="DL11" s="2021"/>
      <c r="DM11" s="2021"/>
      <c r="DN11" s="2021"/>
      <c r="DO11" s="2021"/>
      <c r="DP11" s="2021"/>
      <c r="DQ11" s="2021"/>
      <c r="DR11" s="2021"/>
      <c r="DS11" s="2021"/>
      <c r="DT11" s="2021"/>
      <c r="DU11" s="2021"/>
      <c r="DV11" s="2021"/>
      <c r="DW11" s="2021"/>
      <c r="DX11" s="2021"/>
      <c r="DY11" s="2021"/>
      <c r="DZ11" s="2021"/>
      <c r="EA11" s="2021"/>
      <c r="EB11" s="2021"/>
      <c r="EC11" s="2021"/>
      <c r="ED11" s="2021"/>
      <c r="EE11" s="2021"/>
      <c r="EF11" s="2021"/>
      <c r="EG11" s="2021"/>
      <c r="EH11" s="2021"/>
      <c r="EI11" s="2021"/>
      <c r="EJ11" s="2021"/>
      <c r="EK11" s="2021"/>
      <c r="EL11" s="2021"/>
      <c r="EM11" s="2021"/>
      <c r="EN11" s="2021"/>
      <c r="EO11" s="2021"/>
      <c r="EP11" s="2021"/>
      <c r="EQ11" s="2021"/>
      <c r="ER11" s="2021"/>
      <c r="ES11" s="2021"/>
      <c r="ET11" s="2021"/>
      <c r="EU11" s="2021"/>
      <c r="EV11" s="2021"/>
      <c r="EW11" s="2021"/>
      <c r="EX11" s="2021"/>
      <c r="EY11" s="2021"/>
      <c r="EZ11" s="2021"/>
      <c r="FA11" s="2021"/>
      <c r="FB11" s="2021"/>
      <c r="FC11" s="2021"/>
      <c r="FD11" s="2021"/>
    </row>
    <row r="12" spans="1:160" s="2045" customFormat="1" ht="29.25" customHeight="1">
      <c r="B12" s="2046" t="s">
        <v>4</v>
      </c>
      <c r="C12" s="2047"/>
      <c r="D12" s="2048"/>
      <c r="E12" s="2049">
        <v>398</v>
      </c>
      <c r="F12" s="2049">
        <v>733385</v>
      </c>
      <c r="G12" s="2049">
        <v>468299</v>
      </c>
      <c r="H12" s="2049">
        <v>265086</v>
      </c>
      <c r="I12" s="2049">
        <v>115357</v>
      </c>
      <c r="J12" s="2049">
        <v>73488</v>
      </c>
      <c r="K12" s="2049">
        <v>58208</v>
      </c>
      <c r="L12" s="2049">
        <v>15280</v>
      </c>
      <c r="M12" s="2049">
        <v>41869</v>
      </c>
      <c r="N12" s="2049">
        <v>91759</v>
      </c>
      <c r="O12" s="2050">
        <v>36.145544291197666</v>
      </c>
      <c r="P12" s="2051">
        <v>20.792510341824517</v>
      </c>
      <c r="R12" s="2052"/>
    </row>
    <row r="13" spans="1:160" s="2045" customFormat="1" ht="15" customHeight="1">
      <c r="B13" s="2049" t="s">
        <v>26</v>
      </c>
      <c r="C13" s="2047"/>
      <c r="D13" s="2048"/>
      <c r="E13" s="2049"/>
      <c r="F13" s="2049"/>
      <c r="G13" s="2049"/>
      <c r="H13" s="2049"/>
      <c r="I13" s="2049"/>
      <c r="J13" s="2049"/>
      <c r="K13" s="2049"/>
      <c r="L13" s="2049"/>
      <c r="M13" s="2049"/>
      <c r="N13" s="2049"/>
      <c r="O13" s="2050"/>
      <c r="P13" s="2051"/>
      <c r="R13" s="2052"/>
    </row>
    <row r="14" spans="1:160" s="973" customFormat="1" ht="29.25" customHeight="1">
      <c r="B14" s="970" t="s">
        <v>5</v>
      </c>
      <c r="C14" s="2053"/>
      <c r="D14" s="970"/>
      <c r="E14" s="2054">
        <v>49</v>
      </c>
      <c r="F14" s="2054">
        <v>4751</v>
      </c>
      <c r="G14" s="2054">
        <v>2392</v>
      </c>
      <c r="H14" s="2054">
        <v>2359</v>
      </c>
      <c r="I14" s="2054">
        <v>563</v>
      </c>
      <c r="J14" s="2054">
        <v>357</v>
      </c>
      <c r="K14" s="2054">
        <v>46</v>
      </c>
      <c r="L14" s="2054">
        <v>311</v>
      </c>
      <c r="M14" s="2054">
        <v>206</v>
      </c>
      <c r="N14" s="2054">
        <v>43</v>
      </c>
      <c r="O14" s="2055">
        <v>49.652704693748682</v>
      </c>
      <c r="P14" s="2056">
        <v>87.114845938375353</v>
      </c>
      <c r="R14" s="970"/>
    </row>
    <row r="15" spans="1:160" s="973" customFormat="1" ht="15" customHeight="1">
      <c r="B15" s="973" t="s">
        <v>27</v>
      </c>
      <c r="C15" s="2053"/>
      <c r="D15" s="970"/>
      <c r="E15" s="2054"/>
      <c r="F15" s="2054"/>
      <c r="G15" s="2054"/>
      <c r="H15" s="2054"/>
      <c r="I15" s="2054"/>
      <c r="J15" s="2054"/>
      <c r="K15" s="2054"/>
      <c r="L15" s="2054"/>
      <c r="M15" s="2054"/>
      <c r="N15" s="2054"/>
      <c r="O15" s="2055"/>
      <c r="P15" s="2056"/>
      <c r="R15" s="970"/>
    </row>
    <row r="16" spans="1:160" s="973" customFormat="1" ht="29.25" customHeight="1">
      <c r="B16" s="970" t="s">
        <v>1168</v>
      </c>
      <c r="C16" s="2053"/>
      <c r="D16" s="970"/>
      <c r="E16" s="2054">
        <v>0</v>
      </c>
      <c r="F16" s="2054">
        <v>0</v>
      </c>
      <c r="G16" s="2054">
        <v>0</v>
      </c>
      <c r="H16" s="2054">
        <v>0</v>
      </c>
      <c r="I16" s="2054">
        <v>0</v>
      </c>
      <c r="J16" s="2054">
        <v>0</v>
      </c>
      <c r="K16" s="2054">
        <v>0</v>
      </c>
      <c r="L16" s="2054">
        <v>0</v>
      </c>
      <c r="M16" s="2054">
        <v>0</v>
      </c>
      <c r="N16" s="2054">
        <v>0</v>
      </c>
      <c r="O16" s="2096" t="s">
        <v>1388</v>
      </c>
      <c r="P16" s="2096" t="s">
        <v>1388</v>
      </c>
      <c r="R16" s="970"/>
    </row>
    <row r="17" spans="2:18" s="973" customFormat="1" ht="22.5" customHeight="1">
      <c r="B17" s="2057" t="s">
        <v>1175</v>
      </c>
      <c r="C17" s="2053"/>
      <c r="D17" s="970"/>
      <c r="E17" s="2054"/>
      <c r="F17" s="2054"/>
      <c r="G17" s="2054"/>
      <c r="H17" s="2054"/>
      <c r="I17" s="2054"/>
      <c r="J17" s="2054"/>
      <c r="K17" s="2054"/>
      <c r="L17" s="2054"/>
      <c r="M17" s="2054"/>
      <c r="N17" s="2054"/>
      <c r="O17" s="2055"/>
      <c r="P17" s="2056"/>
      <c r="R17" s="970"/>
    </row>
    <row r="18" spans="2:18" s="973" customFormat="1" ht="29.25" customHeight="1">
      <c r="B18" s="970" t="s">
        <v>6</v>
      </c>
      <c r="C18" s="2053"/>
      <c r="D18" s="970"/>
      <c r="E18" s="2054">
        <v>67</v>
      </c>
      <c r="F18" s="2054">
        <v>36041</v>
      </c>
      <c r="G18" s="2054">
        <v>17929</v>
      </c>
      <c r="H18" s="2054">
        <v>18112</v>
      </c>
      <c r="I18" s="2054">
        <v>2177</v>
      </c>
      <c r="J18" s="2054">
        <v>1716</v>
      </c>
      <c r="K18" s="2054">
        <v>1100</v>
      </c>
      <c r="L18" s="2054">
        <v>616</v>
      </c>
      <c r="M18" s="2054">
        <v>461</v>
      </c>
      <c r="N18" s="2054">
        <v>254</v>
      </c>
      <c r="O18" s="2055">
        <v>50.253877528370474</v>
      </c>
      <c r="P18" s="2056">
        <v>35.897435897435898</v>
      </c>
      <c r="R18" s="970"/>
    </row>
    <row r="19" spans="2:18" s="973" customFormat="1" ht="15" customHeight="1">
      <c r="B19" s="973" t="s">
        <v>28</v>
      </c>
      <c r="C19" s="2053"/>
      <c r="D19" s="970"/>
      <c r="E19" s="2054"/>
      <c r="F19" s="2054"/>
      <c r="G19" s="2054"/>
      <c r="H19" s="2054"/>
      <c r="I19" s="2054"/>
      <c r="J19" s="2054"/>
      <c r="K19" s="2054"/>
      <c r="L19" s="2054"/>
      <c r="M19" s="2054"/>
      <c r="N19" s="2054"/>
      <c r="O19" s="2055"/>
      <c r="P19" s="2056"/>
      <c r="R19" s="970"/>
    </row>
    <row r="20" spans="2:18" s="973" customFormat="1" ht="29.25" customHeight="1">
      <c r="B20" s="970" t="s">
        <v>7</v>
      </c>
      <c r="C20" s="2053"/>
      <c r="D20" s="970"/>
      <c r="E20" s="2054">
        <v>68</v>
      </c>
      <c r="F20" s="2054">
        <v>27156</v>
      </c>
      <c r="G20" s="2054">
        <v>13621</v>
      </c>
      <c r="H20" s="2054">
        <v>13535</v>
      </c>
      <c r="I20" s="2054">
        <v>2147</v>
      </c>
      <c r="J20" s="2054">
        <v>1551</v>
      </c>
      <c r="K20" s="2054">
        <v>1031</v>
      </c>
      <c r="L20" s="2054">
        <v>520</v>
      </c>
      <c r="M20" s="2054">
        <v>596</v>
      </c>
      <c r="N20" s="2054">
        <v>120</v>
      </c>
      <c r="O20" s="2055">
        <v>49.841655619384298</v>
      </c>
      <c r="P20" s="2056">
        <v>33.526756931012251</v>
      </c>
      <c r="R20" s="970"/>
    </row>
    <row r="21" spans="2:18" s="973" customFormat="1" ht="15" customHeight="1">
      <c r="B21" s="973" t="s">
        <v>29</v>
      </c>
      <c r="C21" s="2053"/>
      <c r="D21" s="970"/>
      <c r="E21" s="2054"/>
      <c r="F21" s="2054"/>
      <c r="G21" s="2054"/>
      <c r="H21" s="2054"/>
      <c r="I21" s="2054"/>
      <c r="J21" s="2054"/>
      <c r="K21" s="2054"/>
      <c r="L21" s="2054"/>
      <c r="M21" s="2054"/>
      <c r="N21" s="2054"/>
      <c r="O21" s="2055"/>
      <c r="P21" s="2056"/>
      <c r="R21" s="970"/>
    </row>
    <row r="22" spans="2:18" s="973" customFormat="1" ht="29.25" customHeight="1">
      <c r="B22" s="970" t="s">
        <v>1183</v>
      </c>
      <c r="C22" s="2053"/>
      <c r="D22" s="970"/>
      <c r="E22" s="2054">
        <v>5</v>
      </c>
      <c r="F22" s="2054">
        <v>3782</v>
      </c>
      <c r="G22" s="2054">
        <v>1896</v>
      </c>
      <c r="H22" s="2054">
        <v>1886</v>
      </c>
      <c r="I22" s="2054">
        <v>293</v>
      </c>
      <c r="J22" s="2054">
        <v>232</v>
      </c>
      <c r="K22" s="2054">
        <v>137</v>
      </c>
      <c r="L22" s="2054">
        <v>95</v>
      </c>
      <c r="M22" s="2054">
        <v>61</v>
      </c>
      <c r="N22" s="2054">
        <v>14</v>
      </c>
      <c r="O22" s="2055">
        <v>49.867794817556849</v>
      </c>
      <c r="P22" s="2056">
        <v>40.948275862068968</v>
      </c>
      <c r="R22" s="970"/>
    </row>
    <row r="23" spans="2:18" s="973" customFormat="1" ht="15" customHeight="1">
      <c r="B23" s="973" t="s">
        <v>1231</v>
      </c>
      <c r="C23" s="2053"/>
      <c r="D23" s="970"/>
      <c r="E23" s="2054"/>
      <c r="F23" s="2054"/>
      <c r="G23" s="2054"/>
      <c r="H23" s="2054"/>
      <c r="I23" s="2054"/>
      <c r="J23" s="2054"/>
      <c r="K23" s="2054"/>
      <c r="L23" s="2054"/>
      <c r="M23" s="2054"/>
      <c r="N23" s="2054"/>
      <c r="O23" s="2055"/>
      <c r="P23" s="2056"/>
      <c r="R23" s="970"/>
    </row>
    <row r="24" spans="2:18" s="973" customFormat="1" ht="29.25" customHeight="1">
      <c r="B24" s="970" t="s">
        <v>8</v>
      </c>
      <c r="C24" s="2053"/>
      <c r="D24" s="970"/>
      <c r="E24" s="2054">
        <v>15</v>
      </c>
      <c r="F24" s="2054">
        <v>8172</v>
      </c>
      <c r="G24" s="2054">
        <v>4146</v>
      </c>
      <c r="H24" s="2054">
        <v>4026</v>
      </c>
      <c r="I24" s="2054">
        <v>911</v>
      </c>
      <c r="J24" s="2054">
        <v>566</v>
      </c>
      <c r="K24" s="2054">
        <v>390</v>
      </c>
      <c r="L24" s="2054">
        <v>176</v>
      </c>
      <c r="M24" s="2054">
        <v>345</v>
      </c>
      <c r="N24" s="2054">
        <v>69</v>
      </c>
      <c r="O24" s="2055">
        <v>49.265785609397945</v>
      </c>
      <c r="P24" s="2056">
        <v>31.095406360424029</v>
      </c>
      <c r="R24" s="970"/>
    </row>
    <row r="25" spans="2:18" s="973" customFormat="1" ht="15" customHeight="1">
      <c r="B25" s="973" t="s">
        <v>533</v>
      </c>
      <c r="C25" s="2053"/>
      <c r="D25" s="970"/>
      <c r="E25" s="2054"/>
      <c r="F25" s="2054"/>
      <c r="G25" s="2054"/>
      <c r="H25" s="2054"/>
      <c r="I25" s="2054"/>
      <c r="J25" s="2054"/>
      <c r="K25" s="2054"/>
      <c r="L25" s="2054"/>
      <c r="M25" s="2054"/>
      <c r="N25" s="2054"/>
      <c r="O25" s="2055"/>
      <c r="P25" s="2056"/>
      <c r="R25" s="970"/>
    </row>
    <row r="26" spans="2:18" s="973" customFormat="1" ht="29.25" customHeight="1">
      <c r="B26" s="970" t="s">
        <v>53</v>
      </c>
      <c r="C26" s="2053"/>
      <c r="D26" s="970"/>
      <c r="E26" s="2054">
        <v>4</v>
      </c>
      <c r="F26" s="2054">
        <v>2876</v>
      </c>
      <c r="G26" s="2054">
        <v>1323</v>
      </c>
      <c r="H26" s="2054">
        <v>1553</v>
      </c>
      <c r="I26" s="2054">
        <v>274</v>
      </c>
      <c r="J26" s="2054">
        <v>196</v>
      </c>
      <c r="K26" s="2054">
        <v>116</v>
      </c>
      <c r="L26" s="2054">
        <v>80</v>
      </c>
      <c r="M26" s="2054">
        <v>78</v>
      </c>
      <c r="N26" s="2054">
        <v>39</v>
      </c>
      <c r="O26" s="2055">
        <v>53.998609179415858</v>
      </c>
      <c r="P26" s="2056">
        <v>40.816326530612244</v>
      </c>
      <c r="R26" s="970"/>
    </row>
    <row r="27" spans="2:18" s="973" customFormat="1" ht="15" customHeight="1">
      <c r="B27" s="973" t="s">
        <v>30</v>
      </c>
      <c r="C27" s="2053"/>
      <c r="D27" s="970"/>
      <c r="E27" s="2054"/>
      <c r="F27" s="2054"/>
      <c r="G27" s="2054"/>
      <c r="H27" s="2054"/>
      <c r="I27" s="2054"/>
      <c r="J27" s="2054"/>
      <c r="K27" s="2054"/>
      <c r="L27" s="2054"/>
      <c r="M27" s="2054"/>
      <c r="N27" s="2054"/>
      <c r="O27" s="2055"/>
      <c r="P27" s="2056"/>
      <c r="R27" s="970"/>
    </row>
    <row r="28" spans="2:18" s="973" customFormat="1" ht="29.25" customHeight="1">
      <c r="B28" s="970" t="s">
        <v>65</v>
      </c>
      <c r="C28" s="2053"/>
      <c r="D28" s="970"/>
      <c r="E28" s="2054">
        <v>45</v>
      </c>
      <c r="F28" s="2054">
        <v>2902</v>
      </c>
      <c r="G28" s="2054">
        <v>1857</v>
      </c>
      <c r="H28" s="2054">
        <v>1045</v>
      </c>
      <c r="I28" s="2054">
        <v>1761</v>
      </c>
      <c r="J28" s="2054">
        <v>1515</v>
      </c>
      <c r="K28" s="2054">
        <v>680</v>
      </c>
      <c r="L28" s="2054">
        <v>835</v>
      </c>
      <c r="M28" s="2054">
        <v>246</v>
      </c>
      <c r="N28" s="2054">
        <v>165</v>
      </c>
      <c r="O28" s="2055">
        <v>36.009648518263262</v>
      </c>
      <c r="P28" s="2056">
        <v>55.115511551155116</v>
      </c>
      <c r="R28" s="970"/>
    </row>
    <row r="29" spans="2:18" s="973" customFormat="1" ht="15" customHeight="1">
      <c r="B29" s="2060" t="s">
        <v>1232</v>
      </c>
      <c r="C29" s="2053"/>
      <c r="D29" s="970"/>
      <c r="E29" s="2054"/>
      <c r="F29" s="2054"/>
      <c r="G29" s="2054"/>
      <c r="H29" s="2054"/>
      <c r="I29" s="2054"/>
      <c r="J29" s="2054"/>
      <c r="K29" s="2054"/>
      <c r="L29" s="2054"/>
      <c r="M29" s="2054"/>
      <c r="N29" s="2054"/>
      <c r="O29" s="2055"/>
      <c r="P29" s="2056"/>
      <c r="R29" s="970"/>
    </row>
    <row r="30" spans="2:18" s="973" customFormat="1" ht="29.25" customHeight="1">
      <c r="B30" s="970" t="s">
        <v>10</v>
      </c>
      <c r="C30" s="2053"/>
      <c r="D30" s="970"/>
      <c r="E30" s="2054">
        <v>51</v>
      </c>
      <c r="F30" s="2059">
        <v>51234</v>
      </c>
      <c r="G30" s="2059">
        <v>39724</v>
      </c>
      <c r="H30" s="2059">
        <v>11510</v>
      </c>
      <c r="I30" s="2054">
        <v>5132</v>
      </c>
      <c r="J30" s="2059">
        <v>3601</v>
      </c>
      <c r="K30" s="2059">
        <v>3163</v>
      </c>
      <c r="L30" s="2059">
        <v>438</v>
      </c>
      <c r="M30" s="2054">
        <v>1531</v>
      </c>
      <c r="N30" s="2054">
        <v>2608</v>
      </c>
      <c r="O30" s="2055">
        <v>22.465550220556661</v>
      </c>
      <c r="P30" s="2056">
        <v>12.163287975562344</v>
      </c>
      <c r="R30" s="970"/>
    </row>
    <row r="31" spans="2:18" s="973" customFormat="1" ht="15" customHeight="1">
      <c r="B31" s="973" t="s">
        <v>31</v>
      </c>
      <c r="C31" s="2053"/>
      <c r="D31" s="970"/>
      <c r="E31" s="2054"/>
      <c r="F31" s="2054"/>
      <c r="G31" s="2054"/>
      <c r="H31" s="2054"/>
      <c r="I31" s="2054"/>
      <c r="J31" s="2054"/>
      <c r="K31" s="2054"/>
      <c r="L31" s="2054"/>
      <c r="M31" s="2054"/>
      <c r="N31" s="2054"/>
      <c r="O31" s="2055"/>
      <c r="P31" s="2056"/>
      <c r="R31" s="970"/>
    </row>
    <row r="32" spans="2:18" s="973" customFormat="1" ht="29.25" customHeight="1">
      <c r="B32" s="970" t="s">
        <v>11</v>
      </c>
      <c r="C32" s="2053"/>
      <c r="D32" s="970"/>
      <c r="E32" s="2054">
        <v>0</v>
      </c>
      <c r="F32" s="2059">
        <v>0</v>
      </c>
      <c r="G32" s="2059">
        <v>0</v>
      </c>
      <c r="H32" s="2059">
        <v>0</v>
      </c>
      <c r="I32" s="2054">
        <v>0</v>
      </c>
      <c r="J32" s="2054">
        <v>0</v>
      </c>
      <c r="K32" s="2059">
        <v>0</v>
      </c>
      <c r="L32" s="2059">
        <v>0</v>
      </c>
      <c r="M32" s="2054">
        <v>0</v>
      </c>
      <c r="N32" s="2054">
        <v>0</v>
      </c>
      <c r="O32" s="2096" t="s">
        <v>1388</v>
      </c>
      <c r="P32" s="2097" t="s">
        <v>1388</v>
      </c>
      <c r="R32" s="970"/>
    </row>
    <row r="33" spans="1:18" s="973" customFormat="1" ht="15" customHeight="1">
      <c r="B33" s="973" t="s">
        <v>32</v>
      </c>
      <c r="C33" s="2053"/>
      <c r="D33" s="970"/>
      <c r="E33" s="2054"/>
      <c r="F33" s="2054"/>
      <c r="G33" s="2054"/>
      <c r="H33" s="2054"/>
      <c r="I33" s="2054"/>
      <c r="J33" s="2054"/>
      <c r="K33" s="2054"/>
      <c r="L33" s="2054"/>
      <c r="M33" s="2054"/>
      <c r="N33" s="2054"/>
      <c r="O33" s="2055"/>
      <c r="P33" s="2056"/>
      <c r="R33" s="970"/>
    </row>
    <row r="34" spans="1:18" s="973" customFormat="1" ht="29.25" customHeight="1">
      <c r="B34" s="970" t="s">
        <v>12</v>
      </c>
      <c r="C34" s="2053"/>
      <c r="D34" s="970"/>
      <c r="E34" s="2054">
        <v>86</v>
      </c>
      <c r="F34" s="2059">
        <v>596195</v>
      </c>
      <c r="G34" s="2059">
        <v>385320</v>
      </c>
      <c r="H34" s="2059">
        <v>210875</v>
      </c>
      <c r="I34" s="2054">
        <v>101792</v>
      </c>
      <c r="J34" s="2054">
        <v>63671</v>
      </c>
      <c r="K34" s="2058">
        <v>51491</v>
      </c>
      <c r="L34" s="2058">
        <v>12180</v>
      </c>
      <c r="M34" s="2059">
        <v>38121</v>
      </c>
      <c r="N34" s="2054">
        <v>88371</v>
      </c>
      <c r="O34" s="2055">
        <v>35.370138964600507</v>
      </c>
      <c r="P34" s="2056">
        <v>19.129588038510466</v>
      </c>
      <c r="R34" s="970"/>
    </row>
    <row r="35" spans="1:18" s="973" customFormat="1" ht="15" customHeight="1">
      <c r="B35" s="973" t="s">
        <v>33</v>
      </c>
      <c r="C35" s="2053"/>
      <c r="D35" s="970"/>
      <c r="E35" s="2054"/>
      <c r="F35" s="2054"/>
      <c r="G35" s="2054"/>
      <c r="H35" s="2054"/>
      <c r="I35" s="2054"/>
      <c r="J35" s="2054"/>
      <c r="K35" s="2054"/>
      <c r="L35" s="2054"/>
      <c r="M35" s="2054"/>
      <c r="N35" s="2054"/>
      <c r="O35" s="2055"/>
      <c r="P35" s="2056"/>
      <c r="R35" s="970"/>
    </row>
    <row r="36" spans="1:18" s="973" customFormat="1" ht="29.25" customHeight="1">
      <c r="B36" s="973" t="s">
        <v>13</v>
      </c>
      <c r="C36" s="2061"/>
      <c r="E36" s="2054">
        <v>86</v>
      </c>
      <c r="F36" s="2054">
        <v>153354</v>
      </c>
      <c r="G36" s="2054">
        <v>107579</v>
      </c>
      <c r="H36" s="2054">
        <v>45775</v>
      </c>
      <c r="I36" s="2062" t="s">
        <v>1387</v>
      </c>
      <c r="J36" s="2054">
        <v>50226</v>
      </c>
      <c r="K36" s="2054">
        <v>41492</v>
      </c>
      <c r="L36" s="2054">
        <v>8734</v>
      </c>
      <c r="M36" s="2062" t="s">
        <v>1387</v>
      </c>
      <c r="N36" s="2062" t="s">
        <v>1387</v>
      </c>
      <c r="O36" s="2055">
        <v>29.849237711438892</v>
      </c>
      <c r="P36" s="2056">
        <v>17.389399912395969</v>
      </c>
    </row>
    <row r="37" spans="1:18" s="973" customFormat="1" ht="15" customHeight="1">
      <c r="B37" s="973" t="s">
        <v>1233</v>
      </c>
      <c r="C37" s="2061"/>
      <c r="D37" s="2063"/>
      <c r="E37" s="2054"/>
      <c r="F37" s="2054"/>
      <c r="G37" s="2054"/>
      <c r="H37" s="2054"/>
      <c r="I37" s="2054"/>
      <c r="J37" s="2054"/>
      <c r="K37" s="2054"/>
      <c r="L37" s="2054"/>
      <c r="M37" s="2054"/>
      <c r="N37" s="2054"/>
      <c r="O37" s="2055"/>
      <c r="P37" s="2056"/>
    </row>
    <row r="38" spans="1:18" s="973" customFormat="1" ht="29.25" customHeight="1">
      <c r="B38" s="970" t="s">
        <v>14</v>
      </c>
      <c r="C38" s="2053"/>
      <c r="D38" s="970"/>
      <c r="E38" s="2054">
        <v>8</v>
      </c>
      <c r="F38" s="2054">
        <v>276</v>
      </c>
      <c r="G38" s="2054">
        <v>91</v>
      </c>
      <c r="H38" s="2054">
        <v>185</v>
      </c>
      <c r="I38" s="2054">
        <v>307</v>
      </c>
      <c r="J38" s="2054">
        <v>83</v>
      </c>
      <c r="K38" s="2054">
        <v>54</v>
      </c>
      <c r="L38" s="2054">
        <v>29</v>
      </c>
      <c r="M38" s="2054">
        <v>224</v>
      </c>
      <c r="N38" s="2054">
        <v>76</v>
      </c>
      <c r="O38" s="2055">
        <v>67.028985507246375</v>
      </c>
      <c r="P38" s="2056">
        <v>34.939759036144579</v>
      </c>
      <c r="R38" s="970"/>
    </row>
    <row r="39" spans="1:18" s="973" customFormat="1" ht="15" customHeight="1">
      <c r="B39" s="973" t="s">
        <v>34</v>
      </c>
      <c r="C39" s="2053"/>
      <c r="D39" s="970"/>
      <c r="E39" s="2054"/>
      <c r="F39" s="2054"/>
      <c r="G39" s="2059"/>
      <c r="H39" s="2059"/>
      <c r="I39" s="2054"/>
      <c r="J39" s="2054"/>
      <c r="K39" s="2059"/>
      <c r="L39" s="2059"/>
      <c r="M39" s="2059"/>
      <c r="N39" s="2059"/>
      <c r="O39" s="2055"/>
      <c r="P39" s="2056"/>
      <c r="R39" s="970"/>
    </row>
    <row r="40" spans="1:18" s="973" customFormat="1" ht="29.25" customHeight="1">
      <c r="B40" s="970" t="s">
        <v>15</v>
      </c>
      <c r="C40" s="2053"/>
      <c r="D40" s="970"/>
      <c r="E40" s="2054">
        <v>0</v>
      </c>
      <c r="F40" s="2054">
        <v>0</v>
      </c>
      <c r="G40" s="2054">
        <v>0</v>
      </c>
      <c r="H40" s="2054">
        <v>0</v>
      </c>
      <c r="I40" s="2054">
        <v>0</v>
      </c>
      <c r="J40" s="2054">
        <v>0</v>
      </c>
      <c r="K40" s="2054">
        <v>0</v>
      </c>
      <c r="L40" s="2054">
        <v>0</v>
      </c>
      <c r="M40" s="2054">
        <v>0</v>
      </c>
      <c r="N40" s="2054">
        <v>0</v>
      </c>
      <c r="O40" s="2058">
        <v>0</v>
      </c>
      <c r="P40" s="2058">
        <v>0</v>
      </c>
      <c r="R40" s="970"/>
    </row>
    <row r="41" spans="1:18" s="973" customFormat="1" ht="15" customHeight="1">
      <c r="B41" s="973" t="s">
        <v>1234</v>
      </c>
      <c r="C41" s="2053"/>
      <c r="D41" s="970"/>
      <c r="E41" s="2054"/>
      <c r="F41" s="2054"/>
      <c r="G41" s="2054"/>
      <c r="H41" s="2054"/>
      <c r="I41" s="2054"/>
      <c r="J41" s="2054"/>
      <c r="K41" s="2054"/>
      <c r="L41" s="2054"/>
      <c r="M41" s="2054"/>
      <c r="N41" s="2054"/>
      <c r="O41" s="2055"/>
      <c r="P41" s="2056"/>
      <c r="R41" s="970"/>
    </row>
    <row r="42" spans="1:18" s="973" customFormat="1" ht="15" customHeight="1">
      <c r="A42" s="2064"/>
      <c r="B42" s="2064" t="s">
        <v>63</v>
      </c>
      <c r="C42" s="2065"/>
      <c r="D42" s="2066"/>
      <c r="E42" s="2067"/>
      <c r="F42" s="2067"/>
      <c r="G42" s="2067"/>
      <c r="H42" s="2067"/>
      <c r="I42" s="2067"/>
      <c r="J42" s="2067"/>
      <c r="K42" s="2067"/>
      <c r="L42" s="2067"/>
      <c r="M42" s="2067"/>
      <c r="N42" s="2067"/>
      <c r="O42" s="2067"/>
      <c r="P42" s="2067"/>
      <c r="Q42" s="2064"/>
      <c r="R42" s="970"/>
    </row>
    <row r="43" spans="1:18" s="973" customFormat="1" ht="15" customHeight="1">
      <c r="B43" s="2068" t="s">
        <v>1235</v>
      </c>
      <c r="C43" s="2053"/>
      <c r="D43" s="2098"/>
      <c r="E43" s="2070"/>
      <c r="F43" s="2054"/>
      <c r="G43" s="2054"/>
      <c r="H43" s="2054"/>
      <c r="I43" s="2054"/>
      <c r="J43" s="2054"/>
      <c r="K43" s="2054"/>
      <c r="L43" s="2054"/>
      <c r="M43" s="2054"/>
      <c r="N43" s="2054"/>
      <c r="O43" s="2055"/>
      <c r="P43" s="2056"/>
      <c r="R43" s="2068"/>
    </row>
    <row r="44" spans="1:18" s="973" customFormat="1" ht="29.25" customHeight="1">
      <c r="B44" s="2068" t="s">
        <v>1236</v>
      </c>
      <c r="C44" s="2071"/>
      <c r="D44" s="971"/>
      <c r="E44" s="2054">
        <v>0</v>
      </c>
      <c r="F44" s="2054">
        <v>0</v>
      </c>
      <c r="G44" s="2054">
        <v>0</v>
      </c>
      <c r="H44" s="2054">
        <v>0</v>
      </c>
      <c r="I44" s="2054">
        <v>0</v>
      </c>
      <c r="J44" s="2054">
        <v>0</v>
      </c>
      <c r="K44" s="2054">
        <v>0</v>
      </c>
      <c r="L44" s="2054">
        <v>0</v>
      </c>
      <c r="M44" s="2054">
        <v>0</v>
      </c>
      <c r="N44" s="2054">
        <v>0</v>
      </c>
      <c r="O44" s="2058">
        <v>0</v>
      </c>
      <c r="P44" s="2058">
        <v>0</v>
      </c>
      <c r="R44" s="2068"/>
    </row>
    <row r="45" spans="1:18" s="973" customFormat="1" ht="15" customHeight="1">
      <c r="B45" s="973" t="s">
        <v>55</v>
      </c>
      <c r="C45" s="2071"/>
      <c r="D45" s="971"/>
      <c r="E45" s="2054"/>
      <c r="F45" s="2054"/>
      <c r="G45" s="2054"/>
      <c r="H45" s="2054"/>
      <c r="I45" s="2054"/>
      <c r="J45" s="2054"/>
      <c r="K45" s="2054"/>
      <c r="L45" s="2054"/>
      <c r="M45" s="2054"/>
      <c r="N45" s="2054"/>
      <c r="O45" s="2055"/>
      <c r="P45" s="2056"/>
      <c r="R45" s="2068"/>
    </row>
    <row r="46" spans="1:18" s="973" customFormat="1" ht="29.25" customHeight="1">
      <c r="B46" s="2068" t="s">
        <v>1237</v>
      </c>
      <c r="C46" s="2073"/>
      <c r="D46" s="971"/>
      <c r="E46" s="2054">
        <v>0</v>
      </c>
      <c r="F46" s="2054">
        <v>0</v>
      </c>
      <c r="G46" s="2054">
        <v>0</v>
      </c>
      <c r="H46" s="2054">
        <v>0</v>
      </c>
      <c r="I46" s="2054">
        <v>0</v>
      </c>
      <c r="J46" s="2054">
        <v>0</v>
      </c>
      <c r="K46" s="2054">
        <v>0</v>
      </c>
      <c r="L46" s="2054">
        <v>0</v>
      </c>
      <c r="M46" s="2054">
        <v>0</v>
      </c>
      <c r="N46" s="2054">
        <v>0</v>
      </c>
      <c r="O46" s="2058">
        <v>0</v>
      </c>
      <c r="P46" s="2058">
        <v>0</v>
      </c>
      <c r="R46" s="2010"/>
    </row>
    <row r="47" spans="1:18" s="973" customFormat="1" ht="15" customHeight="1">
      <c r="B47" s="2068" t="s">
        <v>1238</v>
      </c>
      <c r="C47" s="2073"/>
      <c r="D47" s="971"/>
      <c r="E47" s="2054"/>
      <c r="F47" s="2054"/>
      <c r="G47" s="2054"/>
      <c r="H47" s="2054"/>
      <c r="I47" s="2054"/>
      <c r="J47" s="2054"/>
      <c r="K47" s="2054"/>
      <c r="L47" s="2054"/>
      <c r="M47" s="2054"/>
      <c r="N47" s="2054"/>
      <c r="O47" s="2055"/>
      <c r="P47" s="2056"/>
      <c r="R47" s="2010"/>
    </row>
    <row r="48" spans="1:18" s="973" customFormat="1" ht="29.25" customHeight="1">
      <c r="B48" s="2068" t="s">
        <v>1239</v>
      </c>
      <c r="C48" s="2073"/>
      <c r="D48" s="971"/>
      <c r="E48" s="2054">
        <v>0</v>
      </c>
      <c r="F48" s="2054">
        <v>0</v>
      </c>
      <c r="G48" s="2054">
        <v>0</v>
      </c>
      <c r="H48" s="2054">
        <v>0</v>
      </c>
      <c r="I48" s="2054">
        <v>0</v>
      </c>
      <c r="J48" s="2054">
        <v>0</v>
      </c>
      <c r="K48" s="2054">
        <v>0</v>
      </c>
      <c r="L48" s="2054">
        <v>0</v>
      </c>
      <c r="M48" s="2054">
        <v>0</v>
      </c>
      <c r="N48" s="2054">
        <v>0</v>
      </c>
      <c r="O48" s="2058">
        <v>0</v>
      </c>
      <c r="P48" s="2058">
        <v>0</v>
      </c>
      <c r="R48" s="2068"/>
    </row>
    <row r="49" spans="1:18" s="973" customFormat="1" ht="15" customHeight="1">
      <c r="B49" s="2068" t="s">
        <v>1240</v>
      </c>
      <c r="C49" s="2073"/>
      <c r="D49" s="971"/>
      <c r="E49" s="2054"/>
      <c r="F49" s="2054"/>
      <c r="G49" s="2054"/>
      <c r="H49" s="2054"/>
      <c r="I49" s="2054"/>
      <c r="J49" s="2054"/>
      <c r="K49" s="2054"/>
      <c r="L49" s="2054"/>
      <c r="M49" s="2054"/>
      <c r="N49" s="2054"/>
      <c r="O49" s="2055"/>
      <c r="P49" s="2056"/>
      <c r="R49" s="2068"/>
    </row>
    <row r="50" spans="1:18" s="973" customFormat="1" ht="29.25" customHeight="1">
      <c r="B50" s="2068" t="s">
        <v>56</v>
      </c>
      <c r="C50" s="2073"/>
      <c r="D50" s="971"/>
      <c r="E50" s="2054">
        <v>0</v>
      </c>
      <c r="F50" s="2054">
        <v>0</v>
      </c>
      <c r="G50" s="2054">
        <v>0</v>
      </c>
      <c r="H50" s="2054">
        <v>0</v>
      </c>
      <c r="I50" s="2054">
        <v>0</v>
      </c>
      <c r="J50" s="2054">
        <v>0</v>
      </c>
      <c r="K50" s="2054">
        <v>0</v>
      </c>
      <c r="L50" s="2054">
        <v>0</v>
      </c>
      <c r="M50" s="2054">
        <v>0</v>
      </c>
      <c r="N50" s="2054">
        <v>0</v>
      </c>
      <c r="O50" s="2058">
        <v>0</v>
      </c>
      <c r="P50" s="2058">
        <v>0</v>
      </c>
      <c r="R50" s="2068"/>
    </row>
    <row r="51" spans="1:18" s="973" customFormat="1" ht="15" customHeight="1">
      <c r="B51" s="2068" t="s">
        <v>1241</v>
      </c>
      <c r="C51" s="2073"/>
      <c r="D51" s="971"/>
      <c r="E51" s="2054"/>
      <c r="F51" s="2054"/>
      <c r="G51" s="2054"/>
      <c r="H51" s="2054"/>
      <c r="I51" s="2054"/>
      <c r="J51" s="2054"/>
      <c r="K51" s="2054"/>
      <c r="L51" s="2054"/>
      <c r="M51" s="2054"/>
      <c r="N51" s="2054"/>
      <c r="O51" s="2055"/>
      <c r="P51" s="2056"/>
      <c r="R51" s="2068"/>
    </row>
    <row r="52" spans="1:18" s="973" customFormat="1" ht="29.25" customHeight="1">
      <c r="A52" s="2064"/>
      <c r="B52" s="2074" t="s">
        <v>23</v>
      </c>
      <c r="C52" s="2075"/>
      <c r="D52" s="2076"/>
      <c r="E52" s="2077"/>
      <c r="F52" s="2067"/>
      <c r="G52" s="2067"/>
      <c r="H52" s="2067"/>
      <c r="I52" s="2067"/>
      <c r="J52" s="2067"/>
      <c r="K52" s="2067"/>
      <c r="L52" s="2067"/>
      <c r="M52" s="2067"/>
      <c r="N52" s="2067"/>
      <c r="O52" s="2067"/>
      <c r="P52" s="2067"/>
      <c r="Q52" s="2064"/>
      <c r="R52" s="2068"/>
    </row>
    <row r="53" spans="1:18" s="973" customFormat="1" ht="29.25" customHeight="1">
      <c r="B53" s="2078" t="s">
        <v>24</v>
      </c>
      <c r="C53" s="2079"/>
      <c r="D53" s="2010"/>
      <c r="E53" s="2054">
        <v>137</v>
      </c>
      <c r="F53" s="2054">
        <v>618127</v>
      </c>
      <c r="G53" s="2054">
        <v>402638</v>
      </c>
      <c r="H53" s="2054">
        <v>215489</v>
      </c>
      <c r="I53" s="2054">
        <v>106924</v>
      </c>
      <c r="J53" s="2054">
        <v>67272</v>
      </c>
      <c r="K53" s="2054">
        <v>54654</v>
      </c>
      <c r="L53" s="2054">
        <v>12618</v>
      </c>
      <c r="M53" s="2054">
        <v>39652</v>
      </c>
      <c r="N53" s="2054">
        <v>90979</v>
      </c>
      <c r="O53" s="2055">
        <v>34.861606110071229</v>
      </c>
      <c r="P53" s="2056">
        <v>18.756689261505528</v>
      </c>
      <c r="R53" s="970"/>
    </row>
    <row r="54" spans="1:18" s="973" customFormat="1" ht="15" customHeight="1" thickBot="1">
      <c r="A54" s="2080"/>
      <c r="B54" s="2080" t="s">
        <v>1242</v>
      </c>
      <c r="C54" s="2081"/>
      <c r="D54" s="2082"/>
      <c r="E54" s="2080"/>
      <c r="F54" s="2080"/>
      <c r="G54" s="2080"/>
      <c r="H54" s="2080"/>
      <c r="I54" s="2080"/>
      <c r="J54" s="2080"/>
      <c r="K54" s="2080"/>
      <c r="L54" s="2080"/>
      <c r="M54" s="2080"/>
      <c r="N54" s="2080"/>
      <c r="O54" s="2084"/>
      <c r="P54" s="2084"/>
      <c r="Q54" s="2080"/>
      <c r="R54" s="970"/>
    </row>
    <row r="55" spans="1:18" ht="3.75" customHeight="1">
      <c r="O55" s="2086"/>
      <c r="P55" s="2086"/>
    </row>
    <row r="56" spans="1:18" s="2090" customFormat="1" ht="12.75" customHeight="1">
      <c r="A56" s="2087"/>
      <c r="B56" s="2087"/>
      <c r="C56" s="2088"/>
      <c r="D56" s="2088"/>
      <c r="E56" s="2089"/>
      <c r="F56" s="2089"/>
      <c r="G56" s="2089"/>
      <c r="H56" s="2089"/>
      <c r="I56" s="2089"/>
      <c r="J56" s="2089"/>
      <c r="K56" s="2089"/>
      <c r="L56" s="2089"/>
      <c r="M56" s="2089"/>
      <c r="N56" s="2089"/>
      <c r="O56" s="2089"/>
      <c r="P56" s="2089"/>
      <c r="Q56" s="2089"/>
      <c r="R56" s="2089"/>
    </row>
    <row r="57" spans="1:18" s="2090" customFormat="1" ht="12.75" customHeight="1">
      <c r="A57" s="2087"/>
      <c r="B57" s="2087"/>
      <c r="C57" s="2088"/>
      <c r="D57" s="2088"/>
      <c r="E57" s="2089"/>
      <c r="F57" s="2089"/>
      <c r="G57" s="2089"/>
      <c r="H57" s="2089"/>
      <c r="I57" s="2089"/>
      <c r="J57" s="2089"/>
      <c r="K57" s="2089"/>
      <c r="L57" s="2089"/>
      <c r="M57" s="2089"/>
      <c r="N57" s="2089"/>
      <c r="O57" s="2089"/>
      <c r="P57" s="2089"/>
      <c r="Q57" s="2089"/>
      <c r="R57" s="2089"/>
    </row>
    <row r="58" spans="1:18" s="2090" customFormat="1" ht="12.75" customHeight="1">
      <c r="A58" s="2087"/>
      <c r="B58" s="2087"/>
      <c r="C58" s="2088"/>
      <c r="D58" s="2088"/>
      <c r="E58" s="2089"/>
      <c r="F58" s="2089"/>
      <c r="G58" s="2089"/>
      <c r="H58" s="2089"/>
      <c r="I58" s="2089"/>
      <c r="J58" s="2091"/>
      <c r="K58" s="2089"/>
      <c r="L58" s="2089"/>
      <c r="M58" s="2089"/>
      <c r="N58" s="2089"/>
      <c r="O58" s="2089"/>
      <c r="P58" s="2089"/>
      <c r="Q58" s="2089"/>
      <c r="R58" s="2089"/>
    </row>
    <row r="59" spans="1:18" s="2090" customFormat="1" ht="12.75" customHeight="1">
      <c r="A59" s="2088"/>
      <c r="B59" s="2087"/>
      <c r="C59" s="2087"/>
      <c r="D59" s="2087"/>
      <c r="E59" s="2089"/>
      <c r="F59" s="2089"/>
      <c r="G59" s="2089"/>
      <c r="H59" s="2089"/>
      <c r="I59" s="2089"/>
      <c r="J59" s="2091"/>
      <c r="K59" s="2089"/>
      <c r="L59" s="2089"/>
      <c r="M59" s="2089"/>
      <c r="N59" s="2089"/>
      <c r="O59" s="2089"/>
      <c r="P59" s="2089"/>
      <c r="Q59" s="2089"/>
      <c r="R59" s="2089"/>
    </row>
    <row r="60" spans="1:18" s="2090" customFormat="1" ht="12.75" customHeight="1">
      <c r="A60" s="2088"/>
      <c r="B60" s="2087"/>
      <c r="C60" s="2088"/>
      <c r="D60" s="2088"/>
      <c r="E60" s="2089"/>
      <c r="F60" s="2089"/>
      <c r="G60" s="2089"/>
      <c r="H60" s="2089"/>
      <c r="I60" s="2089"/>
      <c r="J60" s="2089"/>
      <c r="K60" s="2089"/>
      <c r="L60" s="2089"/>
      <c r="M60" s="2089"/>
      <c r="N60" s="2089"/>
      <c r="O60" s="2089"/>
      <c r="P60" s="2089"/>
      <c r="Q60" s="2089"/>
      <c r="R60" s="2089"/>
    </row>
    <row r="61" spans="1:18" s="2090" customFormat="1" ht="12.75" customHeight="1">
      <c r="A61" s="2087"/>
      <c r="B61" s="2087"/>
      <c r="C61" s="2087"/>
      <c r="D61" s="2087"/>
      <c r="E61" s="2089"/>
      <c r="F61" s="2089"/>
      <c r="G61" s="2089"/>
      <c r="H61" s="2089"/>
      <c r="I61" s="2089"/>
      <c r="J61" s="2089"/>
      <c r="K61" s="2089"/>
      <c r="L61" s="2089"/>
      <c r="M61" s="2089"/>
      <c r="N61" s="2089"/>
      <c r="O61" s="2089"/>
      <c r="P61" s="2089"/>
      <c r="Q61" s="2089"/>
      <c r="R61" s="2089"/>
    </row>
    <row r="62" spans="1:18" s="2090" customFormat="1" ht="12.75" customHeight="1">
      <c r="A62" s="2088"/>
      <c r="B62" s="2087"/>
      <c r="C62" s="2088"/>
      <c r="D62" s="2088"/>
      <c r="E62" s="2089"/>
      <c r="F62" s="2089"/>
      <c r="G62" s="2089"/>
      <c r="H62" s="2089"/>
      <c r="I62" s="2089"/>
      <c r="J62" s="2089"/>
      <c r="K62" s="2089"/>
      <c r="L62" s="2089"/>
      <c r="M62" s="2089"/>
      <c r="N62" s="2089"/>
      <c r="O62" s="2089"/>
      <c r="P62" s="2089"/>
      <c r="Q62" s="2089"/>
      <c r="R62" s="2089"/>
    </row>
    <row r="63" spans="1:18">
      <c r="A63" s="2087"/>
      <c r="B63" s="2087"/>
      <c r="C63" s="2086"/>
      <c r="D63" s="2086"/>
      <c r="E63" s="2086"/>
      <c r="F63" s="2086"/>
      <c r="G63" s="2086"/>
      <c r="H63" s="2086"/>
      <c r="I63" s="2086"/>
      <c r="J63" s="2086"/>
      <c r="K63" s="2086"/>
      <c r="L63" s="2086"/>
      <c r="M63" s="2086"/>
      <c r="N63" s="2086"/>
      <c r="O63" s="2086"/>
      <c r="P63" s="2086"/>
      <c r="Q63" s="2086"/>
      <c r="R63" s="2086"/>
    </row>
    <row r="64" spans="1:18">
      <c r="A64" s="2088"/>
      <c r="B64" s="2087"/>
      <c r="C64" s="2086"/>
      <c r="D64" s="2086"/>
      <c r="E64" s="2086"/>
      <c r="F64" s="2086"/>
      <c r="G64" s="2086"/>
      <c r="H64" s="2086"/>
      <c r="I64" s="2086"/>
      <c r="J64" s="2086"/>
      <c r="K64" s="2086"/>
      <c r="L64" s="2086"/>
      <c r="M64" s="2086"/>
      <c r="N64" s="2086"/>
      <c r="O64" s="2086"/>
      <c r="P64" s="2086"/>
      <c r="Q64" s="2086"/>
      <c r="R64" s="2086"/>
    </row>
    <row r="65" spans="1:18">
      <c r="A65" s="2088"/>
      <c r="B65" s="2087"/>
      <c r="C65" s="2086"/>
      <c r="D65" s="2086"/>
      <c r="E65" s="2086"/>
      <c r="F65" s="2086"/>
      <c r="G65" s="2086"/>
      <c r="H65" s="2086"/>
      <c r="I65" s="2086"/>
      <c r="J65" s="2086"/>
      <c r="K65" s="2086"/>
      <c r="L65" s="2086"/>
      <c r="M65" s="2086"/>
      <c r="N65" s="2086"/>
      <c r="O65" s="2086"/>
      <c r="P65" s="2086"/>
      <c r="Q65" s="2086"/>
      <c r="R65" s="2086"/>
    </row>
    <row r="66" spans="1:18">
      <c r="O66" s="2086"/>
      <c r="P66" s="2086"/>
    </row>
    <row r="67" spans="1:18">
      <c r="E67" s="2099"/>
      <c r="F67" s="2099"/>
      <c r="G67" s="2099"/>
      <c r="H67" s="2099"/>
      <c r="O67" s="2086"/>
      <c r="P67" s="2086"/>
    </row>
    <row r="68" spans="1:18">
      <c r="F68" s="2092"/>
      <c r="G68" s="2092"/>
      <c r="H68" s="2092"/>
      <c r="O68" s="2086"/>
      <c r="P68" s="2086"/>
    </row>
    <row r="69" spans="1:18">
      <c r="E69" s="2093"/>
      <c r="O69" s="2086"/>
      <c r="P69" s="2086"/>
    </row>
    <row r="70" spans="1:18">
      <c r="E70" s="2093"/>
      <c r="O70" s="2086"/>
      <c r="P70" s="2086"/>
    </row>
    <row r="71" spans="1:18">
      <c r="E71" s="2092"/>
      <c r="O71" s="2086"/>
      <c r="P71" s="2086"/>
    </row>
    <row r="72" spans="1:18">
      <c r="E72" s="2092"/>
      <c r="O72" s="2086"/>
      <c r="P72" s="2086"/>
    </row>
    <row r="73" spans="1:18">
      <c r="E73" s="2092"/>
      <c r="O73" s="2086"/>
      <c r="P73" s="2086"/>
    </row>
    <row r="74" spans="1:18">
      <c r="O74" s="2086"/>
      <c r="P74" s="2086"/>
    </row>
    <row r="75" spans="1:18">
      <c r="O75" s="2086"/>
      <c r="P75" s="2086"/>
    </row>
    <row r="76" spans="1:18">
      <c r="O76" s="2086"/>
      <c r="P76" s="2086"/>
    </row>
    <row r="77" spans="1:18" ht="14.25">
      <c r="B77" s="2052"/>
    </row>
    <row r="78" spans="1:18" ht="14.25">
      <c r="B78" s="2045"/>
    </row>
    <row r="79" spans="1:18" ht="14.25">
      <c r="B79" s="970"/>
    </row>
    <row r="80" spans="1:18" ht="14.25">
      <c r="B80" s="973"/>
    </row>
    <row r="81" spans="2:2" ht="14.25">
      <c r="B81" s="970"/>
    </row>
    <row r="82" spans="2:2">
      <c r="B82" s="2057"/>
    </row>
    <row r="83" spans="2:2" ht="14.25">
      <c r="B83" s="970"/>
    </row>
    <row r="84" spans="2:2" ht="14.25">
      <c r="B84" s="973"/>
    </row>
    <row r="85" spans="2:2" ht="14.25">
      <c r="B85" s="970"/>
    </row>
    <row r="86" spans="2:2" ht="14.25">
      <c r="B86" s="973"/>
    </row>
    <row r="87" spans="2:2" ht="14.25">
      <c r="B87" s="970"/>
    </row>
    <row r="88" spans="2:2" ht="14.25">
      <c r="B88" s="973"/>
    </row>
    <row r="89" spans="2:2" ht="14.25">
      <c r="B89" s="970"/>
    </row>
    <row r="90" spans="2:2" ht="14.25">
      <c r="B90" s="973"/>
    </row>
    <row r="91" spans="2:2" ht="14.25">
      <c r="B91" s="970"/>
    </row>
    <row r="92" spans="2:2" ht="14.25">
      <c r="B92" s="973"/>
    </row>
    <row r="93" spans="2:2" ht="14.25">
      <c r="B93" s="970"/>
    </row>
    <row r="94" spans="2:2">
      <c r="B94" s="2060"/>
    </row>
    <row r="95" spans="2:2" ht="14.25">
      <c r="B95" s="970"/>
    </row>
    <row r="96" spans="2:2" ht="14.25">
      <c r="B96" s="973"/>
    </row>
    <row r="97" spans="2:2" ht="14.25">
      <c r="B97" s="970"/>
    </row>
    <row r="98" spans="2:2" ht="14.25">
      <c r="B98" s="973"/>
    </row>
    <row r="99" spans="2:2" ht="14.25">
      <c r="B99" s="970"/>
    </row>
    <row r="100" spans="2:2" ht="14.25">
      <c r="B100" s="973"/>
    </row>
    <row r="101" spans="2:2" ht="14.25">
      <c r="B101" s="973"/>
    </row>
    <row r="102" spans="2:2" ht="14.25">
      <c r="B102" s="973"/>
    </row>
    <row r="103" spans="2:2" ht="14.25">
      <c r="B103" s="970"/>
    </row>
    <row r="104" spans="2:2" ht="14.25">
      <c r="B104" s="973"/>
    </row>
    <row r="105" spans="2:2" ht="14.25">
      <c r="B105" s="970"/>
    </row>
    <row r="106" spans="2:2" ht="14.25">
      <c r="B106" s="973"/>
    </row>
    <row r="107" spans="2:2" ht="14.25">
      <c r="B107" s="2064"/>
    </row>
    <row r="108" spans="2:2" ht="14.25">
      <c r="B108" s="2068"/>
    </row>
    <row r="109" spans="2:2" ht="14.25">
      <c r="B109" s="2068"/>
    </row>
    <row r="110" spans="2:2" ht="14.25">
      <c r="B110" s="973"/>
    </row>
    <row r="111" spans="2:2" ht="14.25">
      <c r="B111" s="2068"/>
    </row>
    <row r="112" spans="2:2" ht="14.25">
      <c r="B112" s="2068"/>
    </row>
    <row r="113" spans="2:2" ht="14.25">
      <c r="B113" s="2068"/>
    </row>
    <row r="114" spans="2:2" ht="14.25">
      <c r="B114" s="2068"/>
    </row>
    <row r="115" spans="2:2" ht="14.25">
      <c r="B115" s="2068"/>
    </row>
    <row r="116" spans="2:2" ht="14.25">
      <c r="B116" s="2068"/>
    </row>
    <row r="117" spans="2:2" ht="14.25">
      <c r="B117" s="2074"/>
    </row>
    <row r="118" spans="2:2" ht="14.25">
      <c r="B118" s="2078"/>
    </row>
  </sheetData>
  <mergeCells count="13">
    <mergeCell ref="O7:P7"/>
    <mergeCell ref="F8:F10"/>
    <mergeCell ref="G8:G10"/>
    <mergeCell ref="D10:E10"/>
    <mergeCell ref="B6:B11"/>
    <mergeCell ref="D6:E9"/>
    <mergeCell ref="N6:N7"/>
    <mergeCell ref="F7:H7"/>
    <mergeCell ref="H8:H10"/>
    <mergeCell ref="I8:I10"/>
    <mergeCell ref="M8:M10"/>
    <mergeCell ref="N8:N9"/>
    <mergeCell ref="O8:O10"/>
  </mergeCells>
  <phoneticPr fontId="14"/>
  <printOptions horizontalCentered="1"/>
  <pageMargins left="0" right="0" top="0" bottom="0" header="0" footer="0"/>
  <pageSetup paperSize="9" scale="75" orientation="portrait" blackAndWhite="1" r:id="rId1"/>
  <headerFooter alignWithMargins="0"/>
  <colBreaks count="1" manualBreakCount="1">
    <brk id="9"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E83"/>
  <sheetViews>
    <sheetView showOutlineSymbols="0" view="pageBreakPreview" topLeftCell="A52" zoomScale="90" zoomScaleNormal="75" zoomScaleSheetLayoutView="90" workbookViewId="0">
      <selection activeCell="K79" sqref="K79"/>
    </sheetView>
  </sheetViews>
  <sheetFormatPr defaultColWidth="10.75" defaultRowHeight="13.5"/>
  <cols>
    <col min="1" max="1" width="2.25" style="204" customWidth="1"/>
    <col min="2" max="2" width="9.625" style="204" customWidth="1"/>
    <col min="3" max="12" width="17.625" style="204" customWidth="1"/>
    <col min="13" max="14" width="9.625" style="204" customWidth="1"/>
    <col min="15" max="16" width="17.625" style="204" customWidth="1"/>
    <col min="17" max="18" width="18.625" style="204" customWidth="1"/>
    <col min="19" max="19" width="5.125" style="204" customWidth="1"/>
    <col min="20" max="20" width="14.125" style="204" customWidth="1"/>
    <col min="21" max="23" width="18.625" style="204" customWidth="1"/>
    <col min="24" max="25" width="9.625" style="204" customWidth="1"/>
    <col min="26" max="31" width="8" style="204" customWidth="1"/>
    <col min="32" max="16384" width="10.75" style="204"/>
  </cols>
  <sheetData>
    <row r="1" spans="2:31" s="108" customFormat="1" ht="14.25" customHeight="1">
      <c r="B1" s="107" t="s">
        <v>315</v>
      </c>
      <c r="M1" s="109" t="s">
        <v>316</v>
      </c>
      <c r="N1" s="107" t="s">
        <v>317</v>
      </c>
      <c r="X1" s="109" t="s">
        <v>318</v>
      </c>
      <c r="Y1" s="109"/>
    </row>
    <row r="2" spans="2:31" s="108" customFormat="1" ht="16.5" customHeight="1">
      <c r="B2" s="110"/>
      <c r="C2" s="2247" t="s">
        <v>319</v>
      </c>
      <c r="D2" s="2468"/>
      <c r="E2" s="2468"/>
      <c r="F2" s="2468"/>
      <c r="G2" s="2468"/>
      <c r="H2" s="2468"/>
      <c r="I2" s="2468"/>
      <c r="J2" s="2468"/>
      <c r="K2" s="2468"/>
      <c r="L2" s="112"/>
      <c r="M2" s="113"/>
      <c r="N2" s="110"/>
      <c r="O2" s="2247" t="s">
        <v>320</v>
      </c>
      <c r="P2" s="2468"/>
      <c r="Q2" s="2468"/>
      <c r="R2" s="2468"/>
      <c r="S2" s="2468"/>
      <c r="T2" s="2468"/>
      <c r="U2" s="2468"/>
      <c r="V2" s="2468"/>
      <c r="W2" s="2468"/>
      <c r="X2" s="113"/>
      <c r="Y2" s="113"/>
    </row>
    <row r="3" spans="2:31" s="108" customFormat="1" ht="16.5" customHeight="1">
      <c r="B3" s="113"/>
      <c r="D3" s="114"/>
      <c r="E3" s="115" t="s">
        <v>321</v>
      </c>
      <c r="H3" s="115" t="s">
        <v>1043</v>
      </c>
      <c r="I3" s="114"/>
      <c r="J3" s="114"/>
      <c r="K3" s="114"/>
      <c r="L3" s="114"/>
      <c r="M3" s="113"/>
      <c r="N3" s="110"/>
      <c r="O3" s="111"/>
      <c r="Q3" s="115" t="s">
        <v>322</v>
      </c>
      <c r="R3" s="115"/>
      <c r="S3" s="115" t="s">
        <v>1043</v>
      </c>
      <c r="T3" s="115"/>
      <c r="U3" s="115"/>
      <c r="V3" s="115"/>
      <c r="W3" s="115"/>
      <c r="X3" s="111"/>
      <c r="Y3" s="111"/>
    </row>
    <row r="4" spans="2:31" s="116" customFormat="1" ht="4.5" customHeight="1" thickBot="1">
      <c r="B4" s="113"/>
      <c r="C4" s="113"/>
      <c r="D4" s="113"/>
      <c r="E4" s="113"/>
      <c r="F4" s="113"/>
      <c r="G4" s="113"/>
      <c r="H4" s="113"/>
      <c r="I4" s="113"/>
      <c r="J4" s="113"/>
      <c r="K4" s="113"/>
      <c r="L4" s="113"/>
      <c r="M4" s="113"/>
      <c r="N4" s="113"/>
      <c r="O4" s="113"/>
      <c r="P4" s="113"/>
      <c r="Q4" s="113"/>
      <c r="R4" s="113"/>
      <c r="S4" s="113"/>
      <c r="T4" s="113"/>
      <c r="U4" s="113"/>
      <c r="V4" s="113"/>
      <c r="W4" s="113"/>
      <c r="X4" s="113"/>
      <c r="Y4" s="113"/>
    </row>
    <row r="5" spans="2:31" s="116" customFormat="1" ht="26.25" customHeight="1">
      <c r="B5" s="2253" t="s">
        <v>16</v>
      </c>
      <c r="C5" s="118" t="s">
        <v>4</v>
      </c>
      <c r="D5" s="119" t="s">
        <v>5</v>
      </c>
      <c r="E5" s="119" t="s">
        <v>6</v>
      </c>
      <c r="F5" s="119" t="s">
        <v>7</v>
      </c>
      <c r="G5" s="119" t="s">
        <v>8</v>
      </c>
      <c r="H5" s="119" t="s">
        <v>53</v>
      </c>
      <c r="I5" s="119" t="s">
        <v>9</v>
      </c>
      <c r="J5" s="119" t="s">
        <v>213</v>
      </c>
      <c r="K5" s="119" t="s">
        <v>323</v>
      </c>
      <c r="L5" s="117" t="s">
        <v>65</v>
      </c>
      <c r="M5" s="2243" t="s">
        <v>16</v>
      </c>
      <c r="N5" s="2248" t="s">
        <v>16</v>
      </c>
      <c r="O5" s="120" t="s">
        <v>324</v>
      </c>
      <c r="P5" s="121" t="s">
        <v>11</v>
      </c>
      <c r="Q5" s="121" t="s">
        <v>205</v>
      </c>
      <c r="R5" s="122" t="s">
        <v>325</v>
      </c>
      <c r="S5" s="2250" t="s">
        <v>14</v>
      </c>
      <c r="T5" s="2251"/>
      <c r="U5" s="121" t="s">
        <v>15</v>
      </c>
      <c r="V5" s="123" t="s">
        <v>326</v>
      </c>
      <c r="W5" s="124" t="s">
        <v>327</v>
      </c>
      <c r="X5" s="2243" t="s">
        <v>16</v>
      </c>
      <c r="Y5" s="125"/>
      <c r="Z5" s="108"/>
      <c r="AA5" s="108"/>
      <c r="AB5" s="108"/>
      <c r="AC5" s="108"/>
      <c r="AD5" s="108"/>
      <c r="AE5" s="108"/>
    </row>
    <row r="6" spans="2:31" s="116" customFormat="1" ht="26.25" customHeight="1">
      <c r="B6" s="2254"/>
      <c r="C6" s="126" t="s">
        <v>26</v>
      </c>
      <c r="D6" s="127" t="s">
        <v>27</v>
      </c>
      <c r="E6" s="127" t="s">
        <v>28</v>
      </c>
      <c r="F6" s="127" t="s">
        <v>221</v>
      </c>
      <c r="G6" s="127" t="s">
        <v>222</v>
      </c>
      <c r="H6" s="127" t="s">
        <v>30</v>
      </c>
      <c r="I6" s="128" t="s">
        <v>223</v>
      </c>
      <c r="J6" s="127" t="s">
        <v>224</v>
      </c>
      <c r="K6" s="127" t="s">
        <v>328</v>
      </c>
      <c r="L6" s="129" t="s">
        <v>226</v>
      </c>
      <c r="M6" s="2244"/>
      <c r="N6" s="2249"/>
      <c r="O6" s="130" t="s">
        <v>329</v>
      </c>
      <c r="P6" s="131" t="s">
        <v>330</v>
      </c>
      <c r="Q6" s="131" t="s">
        <v>331</v>
      </c>
      <c r="R6" s="131" t="s">
        <v>332</v>
      </c>
      <c r="S6" s="2245" t="s">
        <v>333</v>
      </c>
      <c r="T6" s="2246"/>
      <c r="U6" s="132" t="s">
        <v>334</v>
      </c>
      <c r="V6" s="133" t="s">
        <v>335</v>
      </c>
      <c r="W6" s="134" t="s">
        <v>336</v>
      </c>
      <c r="X6" s="2244"/>
      <c r="Y6" s="125"/>
      <c r="Z6" s="108"/>
      <c r="AA6" s="108"/>
      <c r="AB6" s="108"/>
      <c r="AC6" s="108"/>
      <c r="AD6" s="108"/>
      <c r="AE6" s="108"/>
    </row>
    <row r="7" spans="2:31" s="108" customFormat="1" ht="14.25">
      <c r="B7" s="135" t="s">
        <v>232</v>
      </c>
      <c r="C7" s="136">
        <v>17215747</v>
      </c>
      <c r="D7" s="137">
        <v>198946</v>
      </c>
      <c r="E7" s="137">
        <v>10774652</v>
      </c>
      <c r="F7" s="137">
        <v>4792504</v>
      </c>
      <c r="G7" s="137">
        <v>1203963</v>
      </c>
      <c r="H7" s="137" t="s">
        <v>233</v>
      </c>
      <c r="I7" s="137">
        <v>4457</v>
      </c>
      <c r="J7" s="137">
        <v>7930</v>
      </c>
      <c r="K7" s="138" t="s">
        <v>234</v>
      </c>
      <c r="L7" s="139" t="s">
        <v>233</v>
      </c>
      <c r="M7" s="140" t="s">
        <v>337</v>
      </c>
      <c r="N7" s="141" t="s">
        <v>232</v>
      </c>
      <c r="O7" s="138" t="s">
        <v>233</v>
      </c>
      <c r="P7" s="138" t="s">
        <v>233</v>
      </c>
      <c r="Q7" s="137">
        <v>11978</v>
      </c>
      <c r="R7" s="138" t="s">
        <v>233</v>
      </c>
      <c r="S7" s="142"/>
      <c r="T7" s="143" t="s">
        <v>233</v>
      </c>
      <c r="U7" s="137">
        <v>221317</v>
      </c>
      <c r="V7" s="144">
        <v>12387</v>
      </c>
      <c r="W7" s="137">
        <v>11978</v>
      </c>
      <c r="X7" s="145" t="s">
        <v>337</v>
      </c>
      <c r="Y7" s="146"/>
    </row>
    <row r="8" spans="2:31" s="108" customFormat="1" ht="14.25">
      <c r="B8" s="147" t="s">
        <v>235</v>
      </c>
      <c r="C8" s="136">
        <v>18621278</v>
      </c>
      <c r="D8" s="137">
        <v>228807</v>
      </c>
      <c r="E8" s="137">
        <v>10991927</v>
      </c>
      <c r="F8" s="137">
        <v>5186188</v>
      </c>
      <c r="G8" s="137">
        <v>1624625</v>
      </c>
      <c r="H8" s="137" t="s">
        <v>233</v>
      </c>
      <c r="I8" s="137">
        <v>4396</v>
      </c>
      <c r="J8" s="137">
        <v>9964</v>
      </c>
      <c r="K8" s="138">
        <v>89</v>
      </c>
      <c r="L8" s="139" t="s">
        <v>233</v>
      </c>
      <c r="M8" s="148">
        <v>49</v>
      </c>
      <c r="N8" s="149" t="s">
        <v>235</v>
      </c>
      <c r="O8" s="138" t="s">
        <v>233</v>
      </c>
      <c r="P8" s="138" t="s">
        <v>233</v>
      </c>
      <c r="Q8" s="137">
        <v>126868</v>
      </c>
      <c r="R8" s="138" t="s">
        <v>233</v>
      </c>
      <c r="S8" s="142"/>
      <c r="T8" s="143" t="s">
        <v>233</v>
      </c>
      <c r="U8" s="137">
        <v>448414</v>
      </c>
      <c r="V8" s="144">
        <v>14449</v>
      </c>
      <c r="W8" s="137">
        <v>126868</v>
      </c>
      <c r="X8" s="148">
        <v>49</v>
      </c>
      <c r="Y8" s="150"/>
    </row>
    <row r="9" spans="2:31" s="108" customFormat="1" ht="14.25">
      <c r="B9" s="147" t="s">
        <v>236</v>
      </c>
      <c r="C9" s="136">
        <v>19427182</v>
      </c>
      <c r="D9" s="137">
        <v>224653</v>
      </c>
      <c r="E9" s="137">
        <v>11191401</v>
      </c>
      <c r="F9" s="137">
        <v>5332515</v>
      </c>
      <c r="G9" s="137">
        <v>1935118</v>
      </c>
      <c r="H9" s="137" t="s">
        <v>233</v>
      </c>
      <c r="I9" s="137">
        <v>5155</v>
      </c>
      <c r="J9" s="137">
        <v>11600</v>
      </c>
      <c r="K9" s="138">
        <v>110</v>
      </c>
      <c r="L9" s="139" t="s">
        <v>233</v>
      </c>
      <c r="M9" s="148">
        <v>50</v>
      </c>
      <c r="N9" s="149" t="s">
        <v>236</v>
      </c>
      <c r="O9" s="138" t="s">
        <v>233</v>
      </c>
      <c r="P9" s="137">
        <v>15098</v>
      </c>
      <c r="Q9" s="137">
        <v>224923</v>
      </c>
      <c r="R9" s="138" t="s">
        <v>233</v>
      </c>
      <c r="S9" s="142"/>
      <c r="T9" s="143" t="s">
        <v>233</v>
      </c>
      <c r="U9" s="137">
        <v>486609</v>
      </c>
      <c r="V9" s="144">
        <v>16865</v>
      </c>
      <c r="W9" s="137">
        <v>240021</v>
      </c>
      <c r="X9" s="148">
        <v>50</v>
      </c>
      <c r="Y9" s="150"/>
    </row>
    <row r="10" spans="2:31" s="108" customFormat="1" ht="14.25">
      <c r="B10" s="151" t="s">
        <v>237</v>
      </c>
      <c r="C10" s="152">
        <v>19970331</v>
      </c>
      <c r="D10" s="153">
        <v>244423</v>
      </c>
      <c r="E10" s="153">
        <v>11422992</v>
      </c>
      <c r="F10" s="153">
        <v>5129482</v>
      </c>
      <c r="G10" s="153">
        <v>2193362</v>
      </c>
      <c r="H10" s="153" t="s">
        <v>233</v>
      </c>
      <c r="I10" s="153">
        <v>6161</v>
      </c>
      <c r="J10" s="153">
        <v>13345</v>
      </c>
      <c r="K10" s="154">
        <v>165</v>
      </c>
      <c r="L10" s="155" t="s">
        <v>233</v>
      </c>
      <c r="M10" s="156">
        <v>51</v>
      </c>
      <c r="N10" s="157" t="s">
        <v>237</v>
      </c>
      <c r="O10" s="154" t="s">
        <v>233</v>
      </c>
      <c r="P10" s="153">
        <v>36331</v>
      </c>
      <c r="Q10" s="153">
        <v>313158</v>
      </c>
      <c r="R10" s="154" t="s">
        <v>233</v>
      </c>
      <c r="S10" s="158"/>
      <c r="T10" s="159" t="s">
        <v>233</v>
      </c>
      <c r="U10" s="153">
        <v>610912</v>
      </c>
      <c r="V10" s="160">
        <v>19671</v>
      </c>
      <c r="W10" s="153">
        <v>349489</v>
      </c>
      <c r="X10" s="156">
        <v>51</v>
      </c>
      <c r="Y10" s="150"/>
    </row>
    <row r="11" spans="2:31" s="108" customFormat="1" ht="14.25">
      <c r="B11" s="147" t="s">
        <v>238</v>
      </c>
      <c r="C11" s="136">
        <v>20136770</v>
      </c>
      <c r="D11" s="137">
        <v>370667</v>
      </c>
      <c r="E11" s="137">
        <v>11148325</v>
      </c>
      <c r="F11" s="137">
        <v>5076495</v>
      </c>
      <c r="G11" s="137">
        <v>2342869</v>
      </c>
      <c r="H11" s="137" t="s">
        <v>233</v>
      </c>
      <c r="I11" s="137">
        <v>7136</v>
      </c>
      <c r="J11" s="137">
        <v>14784</v>
      </c>
      <c r="K11" s="138">
        <v>171</v>
      </c>
      <c r="L11" s="139" t="s">
        <v>233</v>
      </c>
      <c r="M11" s="148">
        <v>52</v>
      </c>
      <c r="N11" s="149" t="s">
        <v>238</v>
      </c>
      <c r="O11" s="138" t="s">
        <v>233</v>
      </c>
      <c r="P11" s="137">
        <v>53230</v>
      </c>
      <c r="Q11" s="137">
        <v>399513</v>
      </c>
      <c r="R11" s="138" t="s">
        <v>233</v>
      </c>
      <c r="S11" s="142"/>
      <c r="T11" s="143" t="s">
        <v>233</v>
      </c>
      <c r="U11" s="137">
        <v>723580</v>
      </c>
      <c r="V11" s="144">
        <v>22091</v>
      </c>
      <c r="W11" s="137">
        <v>452743</v>
      </c>
      <c r="X11" s="148">
        <v>52</v>
      </c>
      <c r="Y11" s="150"/>
    </row>
    <row r="12" spans="2:31" s="108" customFormat="1" ht="14.25">
      <c r="B12" s="147" t="s">
        <v>239</v>
      </c>
      <c r="C12" s="136">
        <v>20799743</v>
      </c>
      <c r="D12" s="137">
        <v>519750</v>
      </c>
      <c r="E12" s="137">
        <v>11225469</v>
      </c>
      <c r="F12" s="137">
        <v>5187378</v>
      </c>
      <c r="G12" s="137">
        <v>2528000</v>
      </c>
      <c r="H12" s="137" t="s">
        <v>233</v>
      </c>
      <c r="I12" s="137">
        <v>7901</v>
      </c>
      <c r="J12" s="137">
        <v>16143</v>
      </c>
      <c r="K12" s="138">
        <v>268</v>
      </c>
      <c r="L12" s="139" t="s">
        <v>233</v>
      </c>
      <c r="M12" s="148">
        <v>53</v>
      </c>
      <c r="N12" s="149" t="s">
        <v>239</v>
      </c>
      <c r="O12" s="138" t="s">
        <v>233</v>
      </c>
      <c r="P12" s="137">
        <v>64197</v>
      </c>
      <c r="Q12" s="137">
        <v>446927</v>
      </c>
      <c r="R12" s="138" t="s">
        <v>233</v>
      </c>
      <c r="S12" s="142"/>
      <c r="T12" s="143" t="s">
        <v>233</v>
      </c>
      <c r="U12" s="137">
        <v>803710</v>
      </c>
      <c r="V12" s="144">
        <v>24312</v>
      </c>
      <c r="W12" s="137">
        <v>511124</v>
      </c>
      <c r="X12" s="148">
        <v>53</v>
      </c>
      <c r="Y12" s="150"/>
    </row>
    <row r="13" spans="2:31" s="108" customFormat="1" ht="14.25">
      <c r="B13" s="147" t="s">
        <v>240</v>
      </c>
      <c r="C13" s="136">
        <v>22076027</v>
      </c>
      <c r="D13" s="137">
        <v>611609</v>
      </c>
      <c r="E13" s="137">
        <v>11750925</v>
      </c>
      <c r="F13" s="137">
        <v>5664066</v>
      </c>
      <c r="G13" s="137">
        <v>2545254</v>
      </c>
      <c r="H13" s="137" t="s">
        <v>233</v>
      </c>
      <c r="I13" s="137">
        <v>8604</v>
      </c>
      <c r="J13" s="137">
        <v>17555</v>
      </c>
      <c r="K13" s="138">
        <v>326</v>
      </c>
      <c r="L13" s="139" t="s">
        <v>233</v>
      </c>
      <c r="M13" s="148">
        <v>54</v>
      </c>
      <c r="N13" s="149" t="s">
        <v>240</v>
      </c>
      <c r="O13" s="138" t="s">
        <v>233</v>
      </c>
      <c r="P13" s="137">
        <v>73497</v>
      </c>
      <c r="Q13" s="137">
        <v>491956</v>
      </c>
      <c r="R13" s="138" t="s">
        <v>233</v>
      </c>
      <c r="S13" s="142"/>
      <c r="T13" s="143" t="s">
        <v>233</v>
      </c>
      <c r="U13" s="137">
        <v>912235</v>
      </c>
      <c r="V13" s="144">
        <v>26485</v>
      </c>
      <c r="W13" s="137">
        <v>565453</v>
      </c>
      <c r="X13" s="148">
        <v>54</v>
      </c>
      <c r="Y13" s="150"/>
    </row>
    <row r="14" spans="2:31" s="108" customFormat="1" ht="14.25">
      <c r="B14" s="147" t="s">
        <v>241</v>
      </c>
      <c r="C14" s="136">
        <v>22974002</v>
      </c>
      <c r="D14" s="137">
        <v>643683</v>
      </c>
      <c r="E14" s="137">
        <v>12266952</v>
      </c>
      <c r="F14" s="137">
        <v>5883692</v>
      </c>
      <c r="G14" s="137">
        <v>2592001</v>
      </c>
      <c r="H14" s="137" t="s">
        <v>233</v>
      </c>
      <c r="I14" s="137">
        <v>9090</v>
      </c>
      <c r="J14" s="137">
        <v>18694</v>
      </c>
      <c r="K14" s="138">
        <v>358</v>
      </c>
      <c r="L14" s="139" t="s">
        <v>233</v>
      </c>
      <c r="M14" s="148">
        <v>55</v>
      </c>
      <c r="N14" s="149" t="s">
        <v>241</v>
      </c>
      <c r="O14" s="138" t="s">
        <v>233</v>
      </c>
      <c r="P14" s="137">
        <v>77885</v>
      </c>
      <c r="Q14" s="137">
        <v>523355</v>
      </c>
      <c r="R14" s="138" t="s">
        <v>233</v>
      </c>
      <c r="S14" s="142"/>
      <c r="T14" s="143" t="s">
        <v>233</v>
      </c>
      <c r="U14" s="137">
        <v>958292</v>
      </c>
      <c r="V14" s="144">
        <v>28142</v>
      </c>
      <c r="W14" s="137">
        <v>601240</v>
      </c>
      <c r="X14" s="148">
        <v>55</v>
      </c>
      <c r="Y14" s="150"/>
    </row>
    <row r="15" spans="2:31" s="108" customFormat="1" ht="14.25">
      <c r="B15" s="151" t="s">
        <v>242</v>
      </c>
      <c r="C15" s="152">
        <v>23607342</v>
      </c>
      <c r="D15" s="153">
        <v>651235</v>
      </c>
      <c r="E15" s="153">
        <v>12616311</v>
      </c>
      <c r="F15" s="153">
        <v>5962449</v>
      </c>
      <c r="G15" s="153">
        <v>2702604</v>
      </c>
      <c r="H15" s="153" t="s">
        <v>233</v>
      </c>
      <c r="I15" s="153">
        <v>9460</v>
      </c>
      <c r="J15" s="153">
        <v>19505</v>
      </c>
      <c r="K15" s="154">
        <v>610</v>
      </c>
      <c r="L15" s="155" t="s">
        <v>233</v>
      </c>
      <c r="M15" s="156">
        <v>56</v>
      </c>
      <c r="N15" s="157" t="s">
        <v>242</v>
      </c>
      <c r="O15" s="154" t="s">
        <v>233</v>
      </c>
      <c r="P15" s="153">
        <v>77114</v>
      </c>
      <c r="Q15" s="153">
        <v>547253</v>
      </c>
      <c r="R15" s="154" t="s">
        <v>233</v>
      </c>
      <c r="S15" s="158"/>
      <c r="T15" s="159" t="s">
        <v>233</v>
      </c>
      <c r="U15" s="153">
        <v>1020801</v>
      </c>
      <c r="V15" s="160">
        <v>29575</v>
      </c>
      <c r="W15" s="153">
        <v>624367</v>
      </c>
      <c r="X15" s="156">
        <v>56</v>
      </c>
      <c r="Y15" s="150"/>
    </row>
    <row r="16" spans="2:31" s="108" customFormat="1" ht="14.25">
      <c r="B16" s="147" t="s">
        <v>243</v>
      </c>
      <c r="C16" s="136">
        <v>23974889</v>
      </c>
      <c r="D16" s="137">
        <v>663253</v>
      </c>
      <c r="E16" s="137">
        <v>12956285</v>
      </c>
      <c r="F16" s="137">
        <v>5718182</v>
      </c>
      <c r="G16" s="137">
        <v>2897646</v>
      </c>
      <c r="H16" s="137" t="s">
        <v>233</v>
      </c>
      <c r="I16" s="137">
        <v>9864</v>
      </c>
      <c r="J16" s="137">
        <v>20044</v>
      </c>
      <c r="K16" s="137">
        <v>1701</v>
      </c>
      <c r="L16" s="139" t="s">
        <v>233</v>
      </c>
      <c r="M16" s="148">
        <v>57</v>
      </c>
      <c r="N16" s="149" t="s">
        <v>243</v>
      </c>
      <c r="O16" s="138" t="s">
        <v>233</v>
      </c>
      <c r="P16" s="137">
        <v>73137</v>
      </c>
      <c r="Q16" s="137">
        <v>564454</v>
      </c>
      <c r="R16" s="138" t="s">
        <v>233</v>
      </c>
      <c r="S16" s="142"/>
      <c r="T16" s="143" t="s">
        <v>233</v>
      </c>
      <c r="U16" s="137">
        <v>1070323</v>
      </c>
      <c r="V16" s="144">
        <v>31609</v>
      </c>
      <c r="W16" s="137">
        <v>637591</v>
      </c>
      <c r="X16" s="148">
        <v>57</v>
      </c>
      <c r="Y16" s="150"/>
    </row>
    <row r="17" spans="2:25" s="108" customFormat="1" ht="14.25">
      <c r="B17" s="147" t="s">
        <v>244</v>
      </c>
      <c r="C17" s="136">
        <v>24248731</v>
      </c>
      <c r="D17" s="137">
        <v>673879</v>
      </c>
      <c r="E17" s="137">
        <v>13492087</v>
      </c>
      <c r="F17" s="137">
        <v>5209951</v>
      </c>
      <c r="G17" s="137">
        <v>3057190</v>
      </c>
      <c r="H17" s="137" t="s">
        <v>233</v>
      </c>
      <c r="I17" s="137">
        <v>10126</v>
      </c>
      <c r="J17" s="137">
        <v>20397</v>
      </c>
      <c r="K17" s="137">
        <v>2670</v>
      </c>
      <c r="L17" s="139" t="s">
        <v>233</v>
      </c>
      <c r="M17" s="148">
        <v>58</v>
      </c>
      <c r="N17" s="149" t="s">
        <v>244</v>
      </c>
      <c r="O17" s="138" t="s">
        <v>233</v>
      </c>
      <c r="P17" s="137">
        <v>71254</v>
      </c>
      <c r="Q17" s="137">
        <v>578060</v>
      </c>
      <c r="R17" s="138" t="s">
        <v>233</v>
      </c>
      <c r="S17" s="142"/>
      <c r="T17" s="143" t="s">
        <v>233</v>
      </c>
      <c r="U17" s="137">
        <v>1133117</v>
      </c>
      <c r="V17" s="144">
        <v>33193</v>
      </c>
      <c r="W17" s="137">
        <v>649314</v>
      </c>
      <c r="X17" s="148">
        <v>58</v>
      </c>
      <c r="Y17" s="150"/>
    </row>
    <row r="18" spans="2:25" s="108" customFormat="1" ht="14.25">
      <c r="B18" s="147" t="s">
        <v>245</v>
      </c>
      <c r="C18" s="136">
        <v>24357495</v>
      </c>
      <c r="D18" s="137">
        <v>699778</v>
      </c>
      <c r="E18" s="137">
        <v>13374700</v>
      </c>
      <c r="F18" s="137">
        <v>5180319</v>
      </c>
      <c r="G18" s="137">
        <v>3216152</v>
      </c>
      <c r="H18" s="137" t="s">
        <v>233</v>
      </c>
      <c r="I18" s="137">
        <v>10264</v>
      </c>
      <c r="J18" s="137">
        <v>20744</v>
      </c>
      <c r="K18" s="137">
        <v>3745</v>
      </c>
      <c r="L18" s="139" t="s">
        <v>233</v>
      </c>
      <c r="M18" s="148">
        <v>59</v>
      </c>
      <c r="N18" s="149" t="s">
        <v>245</v>
      </c>
      <c r="O18" s="138" t="s">
        <v>233</v>
      </c>
      <c r="P18" s="137">
        <v>75697</v>
      </c>
      <c r="Q18" s="137">
        <v>597697</v>
      </c>
      <c r="R18" s="138" t="s">
        <v>233</v>
      </c>
      <c r="S18" s="142"/>
      <c r="T18" s="143" t="s">
        <v>233</v>
      </c>
      <c r="U18" s="137">
        <v>1178399</v>
      </c>
      <c r="V18" s="144">
        <v>34753</v>
      </c>
      <c r="W18" s="137">
        <v>673394</v>
      </c>
      <c r="X18" s="148">
        <v>59</v>
      </c>
      <c r="Y18" s="150"/>
    </row>
    <row r="19" spans="2:25" s="108" customFormat="1" ht="14.25">
      <c r="B19" s="147" t="s">
        <v>246</v>
      </c>
      <c r="C19" s="136">
        <v>24457713</v>
      </c>
      <c r="D19" s="137">
        <v>742367</v>
      </c>
      <c r="E19" s="137">
        <v>12590680</v>
      </c>
      <c r="F19" s="137">
        <v>5899973</v>
      </c>
      <c r="G19" s="137">
        <v>3239416</v>
      </c>
      <c r="H19" s="137" t="s">
        <v>233</v>
      </c>
      <c r="I19" s="137">
        <v>10261</v>
      </c>
      <c r="J19" s="137">
        <v>20723</v>
      </c>
      <c r="K19" s="137">
        <v>4794</v>
      </c>
      <c r="L19" s="139" t="s">
        <v>233</v>
      </c>
      <c r="M19" s="148">
        <v>60</v>
      </c>
      <c r="N19" s="149" t="s">
        <v>246</v>
      </c>
      <c r="O19" s="138" t="s">
        <v>233</v>
      </c>
      <c r="P19" s="137">
        <v>83457</v>
      </c>
      <c r="Q19" s="137">
        <v>626421</v>
      </c>
      <c r="R19" s="138" t="s">
        <v>233</v>
      </c>
      <c r="S19" s="161" t="s">
        <v>247</v>
      </c>
      <c r="T19" s="143" t="s">
        <v>233</v>
      </c>
      <c r="U19" s="137">
        <v>1239621</v>
      </c>
      <c r="V19" s="144">
        <v>35778</v>
      </c>
      <c r="W19" s="137">
        <v>709878</v>
      </c>
      <c r="X19" s="148">
        <v>60</v>
      </c>
      <c r="Y19" s="150"/>
    </row>
    <row r="20" spans="2:25" s="108" customFormat="1" ht="14.25">
      <c r="B20" s="151" t="s">
        <v>248</v>
      </c>
      <c r="C20" s="152">
        <v>24696074</v>
      </c>
      <c r="D20" s="153">
        <v>799085</v>
      </c>
      <c r="E20" s="153">
        <v>11810874</v>
      </c>
      <c r="F20" s="153">
        <v>6924693</v>
      </c>
      <c r="G20" s="153">
        <v>3118896</v>
      </c>
      <c r="H20" s="153" t="s">
        <v>233</v>
      </c>
      <c r="I20" s="153">
        <v>10235</v>
      </c>
      <c r="J20" s="153">
        <v>20489</v>
      </c>
      <c r="K20" s="153">
        <v>6406</v>
      </c>
      <c r="L20" s="155" t="s">
        <v>233</v>
      </c>
      <c r="M20" s="156">
        <v>61</v>
      </c>
      <c r="N20" s="157" t="s">
        <v>248</v>
      </c>
      <c r="O20" s="154" t="s">
        <v>233</v>
      </c>
      <c r="P20" s="153">
        <v>93361</v>
      </c>
      <c r="Q20" s="153">
        <v>670192</v>
      </c>
      <c r="R20" s="154" t="s">
        <v>233</v>
      </c>
      <c r="S20" s="162" t="s">
        <v>249</v>
      </c>
      <c r="T20" s="163" t="s">
        <v>338</v>
      </c>
      <c r="U20" s="153">
        <v>1241044</v>
      </c>
      <c r="V20" s="160">
        <v>37130</v>
      </c>
      <c r="W20" s="153">
        <v>764352</v>
      </c>
      <c r="X20" s="156">
        <v>61</v>
      </c>
      <c r="Y20" s="150"/>
    </row>
    <row r="21" spans="2:25" s="108" customFormat="1" ht="14.25">
      <c r="B21" s="147" t="s">
        <v>250</v>
      </c>
      <c r="C21" s="136">
        <v>24696411</v>
      </c>
      <c r="D21" s="137">
        <v>855909</v>
      </c>
      <c r="E21" s="137">
        <v>11056915</v>
      </c>
      <c r="F21" s="137">
        <v>7328344</v>
      </c>
      <c r="G21" s="137">
        <v>3281522</v>
      </c>
      <c r="H21" s="137" t="s">
        <v>233</v>
      </c>
      <c r="I21" s="137">
        <v>10127</v>
      </c>
      <c r="J21" s="137">
        <v>20180</v>
      </c>
      <c r="K21" s="137">
        <v>8288</v>
      </c>
      <c r="L21" s="139" t="s">
        <v>233</v>
      </c>
      <c r="M21" s="148">
        <v>62</v>
      </c>
      <c r="N21" s="149" t="s">
        <v>250</v>
      </c>
      <c r="O21" s="137">
        <v>3375</v>
      </c>
      <c r="P21" s="137">
        <v>107714</v>
      </c>
      <c r="Q21" s="137">
        <v>727104</v>
      </c>
      <c r="R21" s="138" t="s">
        <v>233</v>
      </c>
      <c r="S21" s="161" t="s">
        <v>251</v>
      </c>
      <c r="T21" s="164" t="s">
        <v>339</v>
      </c>
      <c r="U21" s="137">
        <v>1295376</v>
      </c>
      <c r="V21" s="144">
        <v>38595</v>
      </c>
      <c r="W21" s="137">
        <v>836535</v>
      </c>
      <c r="X21" s="148">
        <v>62</v>
      </c>
      <c r="Y21" s="150"/>
    </row>
    <row r="22" spans="2:25" s="108" customFormat="1" ht="14.25">
      <c r="B22" s="147" t="s">
        <v>252</v>
      </c>
      <c r="C22" s="136">
        <v>24609675</v>
      </c>
      <c r="D22" s="137">
        <v>935805</v>
      </c>
      <c r="E22" s="137">
        <v>10471383</v>
      </c>
      <c r="F22" s="137">
        <v>6963975</v>
      </c>
      <c r="G22" s="137">
        <v>3896682</v>
      </c>
      <c r="H22" s="137" t="s">
        <v>233</v>
      </c>
      <c r="I22" s="137">
        <v>10099</v>
      </c>
      <c r="J22" s="137">
        <v>20036</v>
      </c>
      <c r="K22" s="137">
        <v>10398</v>
      </c>
      <c r="L22" s="139" t="s">
        <v>233</v>
      </c>
      <c r="M22" s="148">
        <v>63</v>
      </c>
      <c r="N22" s="149" t="s">
        <v>252</v>
      </c>
      <c r="O22" s="137">
        <v>8560</v>
      </c>
      <c r="P22" s="137">
        <v>122292</v>
      </c>
      <c r="Q22" s="137">
        <v>794100</v>
      </c>
      <c r="R22" s="138" t="s">
        <v>233</v>
      </c>
      <c r="S22" s="161" t="s">
        <v>253</v>
      </c>
      <c r="T22" s="164" t="s">
        <v>340</v>
      </c>
      <c r="U22" s="137">
        <v>1374033</v>
      </c>
      <c r="V22" s="144">
        <v>40533</v>
      </c>
      <c r="W22" s="137">
        <v>919175</v>
      </c>
      <c r="X22" s="148">
        <v>63</v>
      </c>
      <c r="Y22" s="150"/>
    </row>
    <row r="23" spans="2:25" s="108" customFormat="1" ht="14.25">
      <c r="B23" s="147" t="s">
        <v>254</v>
      </c>
      <c r="C23" s="136">
        <v>24629381</v>
      </c>
      <c r="D23" s="137">
        <v>1060968</v>
      </c>
      <c r="E23" s="137">
        <v>10030990</v>
      </c>
      <c r="F23" s="137">
        <v>6475693</v>
      </c>
      <c r="G23" s="137">
        <v>4634407</v>
      </c>
      <c r="H23" s="137" t="s">
        <v>233</v>
      </c>
      <c r="I23" s="137">
        <v>10011</v>
      </c>
      <c r="J23" s="137">
        <v>19890</v>
      </c>
      <c r="K23" s="137">
        <v>12856</v>
      </c>
      <c r="L23" s="139" t="s">
        <v>233</v>
      </c>
      <c r="M23" s="148">
        <v>64</v>
      </c>
      <c r="N23" s="149" t="s">
        <v>254</v>
      </c>
      <c r="O23" s="137">
        <v>15398</v>
      </c>
      <c r="P23" s="137">
        <v>127904</v>
      </c>
      <c r="Q23" s="137">
        <v>852572</v>
      </c>
      <c r="R23" s="138" t="s">
        <v>233</v>
      </c>
      <c r="S23" s="161" t="s">
        <v>255</v>
      </c>
      <c r="T23" s="164" t="s">
        <v>341</v>
      </c>
      <c r="U23" s="137">
        <v>1386475</v>
      </c>
      <c r="V23" s="144">
        <v>42757</v>
      </c>
      <c r="W23" s="137">
        <v>983440</v>
      </c>
      <c r="X23" s="148">
        <v>64</v>
      </c>
      <c r="Y23" s="150"/>
    </row>
    <row r="24" spans="2:25" s="108" customFormat="1" ht="14.25">
      <c r="B24" s="147" t="s">
        <v>256</v>
      </c>
      <c r="C24" s="136">
        <v>24481274</v>
      </c>
      <c r="D24" s="137">
        <v>1137733</v>
      </c>
      <c r="E24" s="137">
        <v>9775532</v>
      </c>
      <c r="F24" s="137">
        <v>5956630</v>
      </c>
      <c r="G24" s="137">
        <v>5073882</v>
      </c>
      <c r="H24" s="137" t="s">
        <v>233</v>
      </c>
      <c r="I24" s="137">
        <v>9933</v>
      </c>
      <c r="J24" s="137">
        <v>19684</v>
      </c>
      <c r="K24" s="137">
        <v>14699</v>
      </c>
      <c r="L24" s="139" t="s">
        <v>233</v>
      </c>
      <c r="M24" s="148">
        <v>65</v>
      </c>
      <c r="N24" s="149" t="s">
        <v>256</v>
      </c>
      <c r="O24" s="137">
        <v>22208</v>
      </c>
      <c r="P24" s="137">
        <v>147563</v>
      </c>
      <c r="Q24" s="137">
        <v>937556</v>
      </c>
      <c r="R24" s="138" t="s">
        <v>233</v>
      </c>
      <c r="S24" s="161" t="s">
        <v>257</v>
      </c>
      <c r="T24" s="164" t="s">
        <v>342</v>
      </c>
      <c r="U24" s="137">
        <v>1383712</v>
      </c>
      <c r="V24" s="144">
        <v>44316</v>
      </c>
      <c r="W24" s="137">
        <v>1090304</v>
      </c>
      <c r="X24" s="148">
        <v>65</v>
      </c>
      <c r="Y24" s="150"/>
    </row>
    <row r="25" spans="2:25" s="108" customFormat="1" ht="14.25">
      <c r="B25" s="151" t="s">
        <v>258</v>
      </c>
      <c r="C25" s="152">
        <v>24119005</v>
      </c>
      <c r="D25" s="153">
        <v>1221926</v>
      </c>
      <c r="E25" s="153">
        <v>9584061</v>
      </c>
      <c r="F25" s="153">
        <v>5555762</v>
      </c>
      <c r="G25" s="153">
        <v>4997385</v>
      </c>
      <c r="H25" s="153" t="s">
        <v>233</v>
      </c>
      <c r="I25" s="153">
        <v>10038</v>
      </c>
      <c r="J25" s="153">
        <v>19280</v>
      </c>
      <c r="K25" s="153">
        <v>17012</v>
      </c>
      <c r="L25" s="155" t="s">
        <v>233</v>
      </c>
      <c r="M25" s="156">
        <v>66</v>
      </c>
      <c r="N25" s="157" t="s">
        <v>258</v>
      </c>
      <c r="O25" s="153">
        <v>28795</v>
      </c>
      <c r="P25" s="153">
        <v>194997</v>
      </c>
      <c r="Q25" s="153">
        <v>1044296</v>
      </c>
      <c r="R25" s="154">
        <v>291</v>
      </c>
      <c r="S25" s="162" t="s">
        <v>259</v>
      </c>
      <c r="T25" s="163" t="s">
        <v>343</v>
      </c>
      <c r="U25" s="153">
        <v>1443382</v>
      </c>
      <c r="V25" s="160">
        <v>46330</v>
      </c>
      <c r="W25" s="153">
        <v>1248629</v>
      </c>
      <c r="X25" s="156">
        <v>66</v>
      </c>
      <c r="Y25" s="150"/>
    </row>
    <row r="26" spans="2:25" s="108" customFormat="1" ht="14.25">
      <c r="B26" s="147" t="s">
        <v>260</v>
      </c>
      <c r="C26" s="136">
        <v>23739579</v>
      </c>
      <c r="D26" s="137">
        <v>1314607</v>
      </c>
      <c r="E26" s="137">
        <v>9452071</v>
      </c>
      <c r="F26" s="137">
        <v>5270854</v>
      </c>
      <c r="G26" s="137">
        <v>4780628</v>
      </c>
      <c r="H26" s="137" t="s">
        <v>233</v>
      </c>
      <c r="I26" s="137">
        <v>10101</v>
      </c>
      <c r="J26" s="137">
        <v>18650</v>
      </c>
      <c r="K26" s="137">
        <v>19658</v>
      </c>
      <c r="L26" s="139" t="s">
        <v>233</v>
      </c>
      <c r="M26" s="148">
        <v>67</v>
      </c>
      <c r="N26" s="149" t="s">
        <v>260</v>
      </c>
      <c r="O26" s="137">
        <v>33998</v>
      </c>
      <c r="P26" s="137">
        <v>234748</v>
      </c>
      <c r="Q26" s="137">
        <v>1160425</v>
      </c>
      <c r="R26" s="138">
        <v>494</v>
      </c>
      <c r="S26" s="161" t="s">
        <v>261</v>
      </c>
      <c r="T26" s="164" t="s">
        <v>344</v>
      </c>
      <c r="U26" s="137">
        <v>1442235</v>
      </c>
      <c r="V26" s="144">
        <v>48409</v>
      </c>
      <c r="W26" s="137">
        <v>1407338</v>
      </c>
      <c r="X26" s="148">
        <v>67</v>
      </c>
      <c r="Y26" s="150"/>
    </row>
    <row r="27" spans="2:25" s="108" customFormat="1" ht="14.25">
      <c r="B27" s="147" t="s">
        <v>262</v>
      </c>
      <c r="C27" s="136">
        <v>23453082</v>
      </c>
      <c r="D27" s="137">
        <v>1419593</v>
      </c>
      <c r="E27" s="137">
        <v>9383182</v>
      </c>
      <c r="F27" s="137">
        <v>5043069</v>
      </c>
      <c r="G27" s="137">
        <v>4521956</v>
      </c>
      <c r="H27" s="137" t="s">
        <v>233</v>
      </c>
      <c r="I27" s="137">
        <v>9955</v>
      </c>
      <c r="J27" s="137">
        <v>18026</v>
      </c>
      <c r="K27" s="137">
        <v>21303</v>
      </c>
      <c r="L27" s="139" t="s">
        <v>233</v>
      </c>
      <c r="M27" s="148">
        <v>68</v>
      </c>
      <c r="N27" s="149" t="s">
        <v>262</v>
      </c>
      <c r="O27" s="137">
        <v>38365</v>
      </c>
      <c r="P27" s="137">
        <v>255262</v>
      </c>
      <c r="Q27" s="137">
        <v>1270189</v>
      </c>
      <c r="R27" s="138">
        <v>838</v>
      </c>
      <c r="S27" s="161" t="s">
        <v>263</v>
      </c>
      <c r="T27" s="164" t="s">
        <v>345</v>
      </c>
      <c r="U27" s="137">
        <v>1470869</v>
      </c>
      <c r="V27" s="144">
        <v>49284</v>
      </c>
      <c r="W27" s="137">
        <v>1539250</v>
      </c>
      <c r="X27" s="148">
        <v>68</v>
      </c>
      <c r="Y27" s="150"/>
    </row>
    <row r="28" spans="2:25" s="108" customFormat="1" ht="14.25">
      <c r="B28" s="147" t="s">
        <v>264</v>
      </c>
      <c r="C28" s="136">
        <v>23282466</v>
      </c>
      <c r="D28" s="137">
        <v>1551017</v>
      </c>
      <c r="E28" s="137">
        <v>9403193</v>
      </c>
      <c r="F28" s="137">
        <v>4865196</v>
      </c>
      <c r="G28" s="137">
        <v>4337772</v>
      </c>
      <c r="H28" s="137" t="s">
        <v>233</v>
      </c>
      <c r="I28" s="137">
        <v>9722</v>
      </c>
      <c r="J28" s="137">
        <v>17288</v>
      </c>
      <c r="K28" s="137">
        <v>23173</v>
      </c>
      <c r="L28" s="139" t="s">
        <v>233</v>
      </c>
      <c r="M28" s="148">
        <v>69</v>
      </c>
      <c r="N28" s="149" t="s">
        <v>264</v>
      </c>
      <c r="O28" s="137">
        <v>41637</v>
      </c>
      <c r="P28" s="137">
        <v>263362</v>
      </c>
      <c r="Q28" s="137">
        <v>1354827</v>
      </c>
      <c r="R28" s="138">
        <v>955</v>
      </c>
      <c r="S28" s="142"/>
      <c r="T28" s="143" t="s">
        <v>233</v>
      </c>
      <c r="U28" s="137">
        <v>1414324</v>
      </c>
      <c r="V28" s="144">
        <v>50183</v>
      </c>
      <c r="W28" s="137">
        <v>1632515</v>
      </c>
      <c r="X28" s="148">
        <v>69</v>
      </c>
      <c r="Y28" s="150"/>
    </row>
    <row r="29" spans="2:25" s="108" customFormat="1" ht="14.25">
      <c r="B29" s="147" t="s">
        <v>265</v>
      </c>
      <c r="C29" s="136">
        <v>23235009</v>
      </c>
      <c r="D29" s="137">
        <v>1674625</v>
      </c>
      <c r="E29" s="137">
        <v>9493485</v>
      </c>
      <c r="F29" s="137">
        <v>4716833</v>
      </c>
      <c r="G29" s="137">
        <v>4231542</v>
      </c>
      <c r="H29" s="137" t="s">
        <v>233</v>
      </c>
      <c r="I29" s="137">
        <v>9510</v>
      </c>
      <c r="J29" s="137">
        <v>16586</v>
      </c>
      <c r="K29" s="137">
        <v>24700</v>
      </c>
      <c r="L29" s="139" t="s">
        <v>233</v>
      </c>
      <c r="M29" s="148">
        <v>70</v>
      </c>
      <c r="N29" s="149" t="s">
        <v>265</v>
      </c>
      <c r="O29" s="137">
        <v>44314</v>
      </c>
      <c r="P29" s="137">
        <v>263219</v>
      </c>
      <c r="Q29" s="137">
        <v>1406521</v>
      </c>
      <c r="R29" s="138">
        <v>988</v>
      </c>
      <c r="S29" s="142"/>
      <c r="T29" s="143" t="s">
        <v>233</v>
      </c>
      <c r="U29" s="137">
        <v>1352686</v>
      </c>
      <c r="V29" s="144">
        <v>50796</v>
      </c>
      <c r="W29" s="137">
        <v>1685284</v>
      </c>
      <c r="X29" s="148">
        <v>70</v>
      </c>
      <c r="Y29" s="150"/>
    </row>
    <row r="30" spans="2:25" s="108" customFormat="1" ht="14.25">
      <c r="B30" s="151" t="s">
        <v>266</v>
      </c>
      <c r="C30" s="152">
        <v>23335987</v>
      </c>
      <c r="D30" s="153">
        <v>1715756</v>
      </c>
      <c r="E30" s="153">
        <v>9595021</v>
      </c>
      <c r="F30" s="153">
        <v>4694250</v>
      </c>
      <c r="G30" s="153">
        <v>4178327</v>
      </c>
      <c r="H30" s="153" t="s">
        <v>233</v>
      </c>
      <c r="I30" s="153">
        <v>9412</v>
      </c>
      <c r="J30" s="153">
        <v>15916</v>
      </c>
      <c r="K30" s="153">
        <v>26900</v>
      </c>
      <c r="L30" s="155" t="s">
        <v>233</v>
      </c>
      <c r="M30" s="156">
        <v>71</v>
      </c>
      <c r="N30" s="157" t="s">
        <v>266</v>
      </c>
      <c r="O30" s="153">
        <v>46707</v>
      </c>
      <c r="P30" s="153">
        <v>275256</v>
      </c>
      <c r="Q30" s="153">
        <v>1468538</v>
      </c>
      <c r="R30" s="153">
        <v>1013</v>
      </c>
      <c r="S30" s="158"/>
      <c r="T30" s="159" t="s">
        <v>233</v>
      </c>
      <c r="U30" s="153">
        <v>1308890</v>
      </c>
      <c r="V30" s="160">
        <v>52228</v>
      </c>
      <c r="W30" s="153">
        <v>1760799</v>
      </c>
      <c r="X30" s="156">
        <v>71</v>
      </c>
      <c r="Y30" s="150"/>
    </row>
    <row r="31" spans="2:25" s="108" customFormat="1" ht="14.25">
      <c r="B31" s="147" t="s">
        <v>267</v>
      </c>
      <c r="C31" s="136">
        <v>23565991</v>
      </c>
      <c r="D31" s="137">
        <v>1842458</v>
      </c>
      <c r="E31" s="137">
        <v>9696133</v>
      </c>
      <c r="F31" s="137">
        <v>4688444</v>
      </c>
      <c r="G31" s="137">
        <v>4154647</v>
      </c>
      <c r="H31" s="137" t="s">
        <v>233</v>
      </c>
      <c r="I31" s="137">
        <v>9296</v>
      </c>
      <c r="J31" s="137">
        <v>15372</v>
      </c>
      <c r="K31" s="137">
        <v>29840</v>
      </c>
      <c r="L31" s="139" t="s">
        <v>233</v>
      </c>
      <c r="M31" s="148">
        <v>72</v>
      </c>
      <c r="N31" s="149" t="s">
        <v>267</v>
      </c>
      <c r="O31" s="137">
        <v>47853</v>
      </c>
      <c r="P31" s="137">
        <v>287974</v>
      </c>
      <c r="Q31" s="137">
        <v>1529163</v>
      </c>
      <c r="R31" s="137">
        <v>1039</v>
      </c>
      <c r="S31" s="142"/>
      <c r="T31" s="143" t="s">
        <v>233</v>
      </c>
      <c r="U31" s="137">
        <v>1263772</v>
      </c>
      <c r="V31" s="144">
        <v>54508</v>
      </c>
      <c r="W31" s="137">
        <v>1835335</v>
      </c>
      <c r="X31" s="148">
        <v>72</v>
      </c>
      <c r="Y31" s="150"/>
    </row>
    <row r="32" spans="2:25" s="108" customFormat="1" ht="14.25">
      <c r="B32" s="147" t="s">
        <v>268</v>
      </c>
      <c r="C32" s="136">
        <v>24187529</v>
      </c>
      <c r="D32" s="137">
        <v>2129471</v>
      </c>
      <c r="E32" s="137">
        <v>9816536</v>
      </c>
      <c r="F32" s="137">
        <v>4779593</v>
      </c>
      <c r="G32" s="137">
        <v>4201223</v>
      </c>
      <c r="H32" s="137" t="s">
        <v>233</v>
      </c>
      <c r="I32" s="137">
        <v>9244</v>
      </c>
      <c r="J32" s="137">
        <v>15119</v>
      </c>
      <c r="K32" s="137">
        <v>34144</v>
      </c>
      <c r="L32" s="139" t="s">
        <v>233</v>
      </c>
      <c r="M32" s="148">
        <v>73</v>
      </c>
      <c r="N32" s="149" t="s">
        <v>268</v>
      </c>
      <c r="O32" s="137">
        <v>48288</v>
      </c>
      <c r="P32" s="137">
        <v>309824</v>
      </c>
      <c r="Q32" s="137">
        <v>1597282</v>
      </c>
      <c r="R32" s="137">
        <v>1100</v>
      </c>
      <c r="S32" s="142"/>
      <c r="T32" s="143" t="s">
        <v>233</v>
      </c>
      <c r="U32" s="137">
        <v>1245705</v>
      </c>
      <c r="V32" s="144">
        <v>58507</v>
      </c>
      <c r="W32" s="137">
        <v>1926108</v>
      </c>
      <c r="X32" s="148">
        <v>73</v>
      </c>
      <c r="Y32" s="150"/>
    </row>
    <row r="33" spans="2:25" s="108" customFormat="1" ht="14.25">
      <c r="B33" s="147" t="s">
        <v>269</v>
      </c>
      <c r="C33" s="136">
        <v>24641093</v>
      </c>
      <c r="D33" s="137">
        <v>2233470</v>
      </c>
      <c r="E33" s="137">
        <v>10088776</v>
      </c>
      <c r="F33" s="137">
        <v>4735705</v>
      </c>
      <c r="G33" s="137">
        <v>4270943</v>
      </c>
      <c r="H33" s="137" t="s">
        <v>233</v>
      </c>
      <c r="I33" s="137">
        <v>8938</v>
      </c>
      <c r="J33" s="137">
        <v>14558</v>
      </c>
      <c r="K33" s="137">
        <v>37899</v>
      </c>
      <c r="L33" s="139" t="s">
        <v>233</v>
      </c>
      <c r="M33" s="148">
        <v>74</v>
      </c>
      <c r="N33" s="149" t="s">
        <v>269</v>
      </c>
      <c r="O33" s="137">
        <v>48391</v>
      </c>
      <c r="P33" s="137">
        <v>330360</v>
      </c>
      <c r="Q33" s="137">
        <v>1659338</v>
      </c>
      <c r="R33" s="137">
        <v>1149</v>
      </c>
      <c r="S33" s="142"/>
      <c r="T33" s="143" t="s">
        <v>233</v>
      </c>
      <c r="U33" s="137">
        <v>1211566</v>
      </c>
      <c r="V33" s="144">
        <v>61395</v>
      </c>
      <c r="W33" s="137">
        <v>2009177</v>
      </c>
      <c r="X33" s="148">
        <v>74</v>
      </c>
      <c r="Y33" s="150"/>
    </row>
    <row r="34" spans="2:25" s="108" customFormat="1" ht="14.25">
      <c r="B34" s="147" t="s">
        <v>270</v>
      </c>
      <c r="C34" s="136">
        <v>25158719</v>
      </c>
      <c r="D34" s="137">
        <v>2292591</v>
      </c>
      <c r="E34" s="137">
        <v>10364846</v>
      </c>
      <c r="F34" s="137">
        <v>4762442</v>
      </c>
      <c r="G34" s="137">
        <v>4333079</v>
      </c>
      <c r="H34" s="137" t="s">
        <v>233</v>
      </c>
      <c r="I34" s="137">
        <v>9015</v>
      </c>
      <c r="J34" s="137">
        <v>13897</v>
      </c>
      <c r="K34" s="137">
        <v>40636</v>
      </c>
      <c r="L34" s="139" t="s">
        <v>233</v>
      </c>
      <c r="M34" s="148">
        <v>75</v>
      </c>
      <c r="N34" s="149" t="s">
        <v>270</v>
      </c>
      <c r="O34" s="137">
        <v>47955</v>
      </c>
      <c r="P34" s="137">
        <v>353782</v>
      </c>
      <c r="Q34" s="137">
        <v>1734082</v>
      </c>
      <c r="R34" s="137">
        <v>1076</v>
      </c>
      <c r="S34" s="142"/>
      <c r="T34" s="143" t="s">
        <v>233</v>
      </c>
      <c r="U34" s="137">
        <v>1205318</v>
      </c>
      <c r="V34" s="144">
        <v>63548</v>
      </c>
      <c r="W34" s="137">
        <v>2107074</v>
      </c>
      <c r="X34" s="148">
        <v>75</v>
      </c>
      <c r="Y34" s="150"/>
    </row>
    <row r="35" spans="2:25" s="108" customFormat="1" ht="14.25">
      <c r="B35" s="151" t="s">
        <v>271</v>
      </c>
      <c r="C35" s="152">
        <v>25690388</v>
      </c>
      <c r="D35" s="153">
        <v>2371422</v>
      </c>
      <c r="E35" s="153">
        <v>10609985</v>
      </c>
      <c r="F35" s="153">
        <v>4833902</v>
      </c>
      <c r="G35" s="153">
        <v>4386218</v>
      </c>
      <c r="H35" s="153" t="s">
        <v>233</v>
      </c>
      <c r="I35" s="153">
        <v>8802</v>
      </c>
      <c r="J35" s="153">
        <v>13342</v>
      </c>
      <c r="K35" s="153">
        <v>43522</v>
      </c>
      <c r="L35" s="155" t="s">
        <v>233</v>
      </c>
      <c r="M35" s="156">
        <v>76</v>
      </c>
      <c r="N35" s="157" t="s">
        <v>271</v>
      </c>
      <c r="O35" s="153">
        <v>47055</v>
      </c>
      <c r="P35" s="153">
        <v>364880</v>
      </c>
      <c r="Q35" s="153">
        <v>1791786</v>
      </c>
      <c r="R35" s="154">
        <v>845</v>
      </c>
      <c r="S35" s="165"/>
      <c r="T35" s="166">
        <v>131492</v>
      </c>
      <c r="U35" s="153">
        <v>1087137</v>
      </c>
      <c r="V35" s="160">
        <v>65666</v>
      </c>
      <c r="W35" s="153">
        <v>2175037</v>
      </c>
      <c r="X35" s="156">
        <v>76</v>
      </c>
      <c r="Y35" s="150"/>
    </row>
    <row r="36" spans="2:25" s="108" customFormat="1" ht="14.25">
      <c r="B36" s="147" t="s">
        <v>272</v>
      </c>
      <c r="C36" s="136">
        <v>26186777</v>
      </c>
      <c r="D36" s="137">
        <v>2453422</v>
      </c>
      <c r="E36" s="137">
        <v>10819651</v>
      </c>
      <c r="F36" s="137">
        <v>4977119</v>
      </c>
      <c r="G36" s="137">
        <v>4381137</v>
      </c>
      <c r="H36" s="137" t="s">
        <v>233</v>
      </c>
      <c r="I36" s="137">
        <v>8579</v>
      </c>
      <c r="J36" s="137">
        <v>12673</v>
      </c>
      <c r="K36" s="137">
        <v>46391</v>
      </c>
      <c r="L36" s="139" t="s">
        <v>233</v>
      </c>
      <c r="M36" s="148">
        <v>77</v>
      </c>
      <c r="N36" s="149" t="s">
        <v>272</v>
      </c>
      <c r="O36" s="137">
        <v>46762</v>
      </c>
      <c r="P36" s="137">
        <v>374244</v>
      </c>
      <c r="Q36" s="137">
        <v>1839363</v>
      </c>
      <c r="R36" s="138">
        <v>543</v>
      </c>
      <c r="S36" s="167"/>
      <c r="T36" s="168">
        <v>356790</v>
      </c>
      <c r="U36" s="137">
        <v>870103</v>
      </c>
      <c r="V36" s="144">
        <v>67643</v>
      </c>
      <c r="W36" s="137">
        <v>2232142</v>
      </c>
      <c r="X36" s="148">
        <v>77</v>
      </c>
      <c r="Y36" s="150"/>
    </row>
    <row r="37" spans="2:25" s="108" customFormat="1" ht="14.25">
      <c r="B37" s="147" t="s">
        <v>273</v>
      </c>
      <c r="C37" s="136">
        <v>26656819</v>
      </c>
      <c r="D37" s="137">
        <v>2497895</v>
      </c>
      <c r="E37" s="137">
        <v>11146874</v>
      </c>
      <c r="F37" s="137">
        <v>5048296</v>
      </c>
      <c r="G37" s="137">
        <v>4414896</v>
      </c>
      <c r="H37" s="137" t="s">
        <v>233</v>
      </c>
      <c r="I37" s="137">
        <v>8589</v>
      </c>
      <c r="J37" s="137">
        <v>12393</v>
      </c>
      <c r="K37" s="137">
        <v>50792</v>
      </c>
      <c r="L37" s="139" t="s">
        <v>233</v>
      </c>
      <c r="M37" s="148">
        <v>78</v>
      </c>
      <c r="N37" s="149" t="s">
        <v>273</v>
      </c>
      <c r="O37" s="137">
        <v>46636</v>
      </c>
      <c r="P37" s="137">
        <v>380299</v>
      </c>
      <c r="Q37" s="137">
        <v>1862262</v>
      </c>
      <c r="R37" s="138">
        <v>243</v>
      </c>
      <c r="S37" s="167"/>
      <c r="T37" s="168">
        <v>406613</v>
      </c>
      <c r="U37" s="137">
        <v>781031</v>
      </c>
      <c r="V37" s="144">
        <v>71774</v>
      </c>
      <c r="W37" s="137">
        <v>2260519</v>
      </c>
      <c r="X37" s="148">
        <v>78</v>
      </c>
      <c r="Y37" s="150"/>
    </row>
    <row r="38" spans="2:25" s="108" customFormat="1" ht="14.25">
      <c r="B38" s="147" t="s">
        <v>274</v>
      </c>
      <c r="C38" s="136">
        <v>27110438</v>
      </c>
      <c r="D38" s="137">
        <v>2486604</v>
      </c>
      <c r="E38" s="137">
        <v>11629110</v>
      </c>
      <c r="F38" s="137">
        <v>4966972</v>
      </c>
      <c r="G38" s="137">
        <v>4484870</v>
      </c>
      <c r="H38" s="137" t="s">
        <v>233</v>
      </c>
      <c r="I38" s="137">
        <v>8330</v>
      </c>
      <c r="J38" s="137">
        <v>11911</v>
      </c>
      <c r="K38" s="137">
        <v>68606</v>
      </c>
      <c r="L38" s="139" t="s">
        <v>233</v>
      </c>
      <c r="M38" s="148">
        <v>79</v>
      </c>
      <c r="N38" s="149" t="s">
        <v>274</v>
      </c>
      <c r="O38" s="137">
        <v>46187</v>
      </c>
      <c r="P38" s="137">
        <v>373996</v>
      </c>
      <c r="Q38" s="137">
        <v>1846368</v>
      </c>
      <c r="R38" s="138">
        <v>87</v>
      </c>
      <c r="S38" s="167"/>
      <c r="T38" s="168">
        <v>416438</v>
      </c>
      <c r="U38" s="137">
        <v>770959</v>
      </c>
      <c r="V38" s="144">
        <v>88847</v>
      </c>
      <c r="W38" s="137">
        <v>2237602</v>
      </c>
      <c r="X38" s="148">
        <v>79</v>
      </c>
      <c r="Y38" s="150"/>
    </row>
    <row r="39" spans="2:25" s="108" customFormat="1" ht="14.25">
      <c r="B39" s="147" t="s">
        <v>275</v>
      </c>
      <c r="C39" s="136">
        <v>27451909</v>
      </c>
      <c r="D39" s="137">
        <v>2407093</v>
      </c>
      <c r="E39" s="137">
        <v>11826573</v>
      </c>
      <c r="F39" s="137">
        <v>5094402</v>
      </c>
      <c r="G39" s="137">
        <v>4621930</v>
      </c>
      <c r="H39" s="137" t="s">
        <v>233</v>
      </c>
      <c r="I39" s="137">
        <v>8113</v>
      </c>
      <c r="J39" s="137">
        <v>11577</v>
      </c>
      <c r="K39" s="137">
        <v>72122</v>
      </c>
      <c r="L39" s="139" t="s">
        <v>233</v>
      </c>
      <c r="M39" s="148">
        <v>80</v>
      </c>
      <c r="N39" s="149" t="s">
        <v>275</v>
      </c>
      <c r="O39" s="137">
        <v>46348</v>
      </c>
      <c r="P39" s="137">
        <v>371124</v>
      </c>
      <c r="Q39" s="137">
        <v>1835312</v>
      </c>
      <c r="R39" s="138" t="s">
        <v>233</v>
      </c>
      <c r="S39" s="167"/>
      <c r="T39" s="168">
        <v>432914</v>
      </c>
      <c r="U39" s="137">
        <v>724401</v>
      </c>
      <c r="V39" s="144">
        <v>91812</v>
      </c>
      <c r="W39" s="137">
        <v>2223599</v>
      </c>
      <c r="X39" s="148">
        <v>80</v>
      </c>
      <c r="Y39" s="150"/>
    </row>
    <row r="40" spans="2:25" s="108" customFormat="1" ht="14.25">
      <c r="B40" s="151" t="s">
        <v>276</v>
      </c>
      <c r="C40" s="152">
        <v>27667407</v>
      </c>
      <c r="D40" s="153">
        <v>2292810</v>
      </c>
      <c r="E40" s="153">
        <v>11924653</v>
      </c>
      <c r="F40" s="153">
        <v>5299282</v>
      </c>
      <c r="G40" s="153">
        <v>4682827</v>
      </c>
      <c r="H40" s="153" t="s">
        <v>233</v>
      </c>
      <c r="I40" s="153">
        <v>7830</v>
      </c>
      <c r="J40" s="153">
        <v>11308</v>
      </c>
      <c r="K40" s="153">
        <v>74931</v>
      </c>
      <c r="L40" s="155" t="s">
        <v>233</v>
      </c>
      <c r="M40" s="156">
        <v>81</v>
      </c>
      <c r="N40" s="157" t="s">
        <v>276</v>
      </c>
      <c r="O40" s="153">
        <v>46468</v>
      </c>
      <c r="P40" s="153">
        <v>372406</v>
      </c>
      <c r="Q40" s="153">
        <v>1822117</v>
      </c>
      <c r="R40" s="154" t="s">
        <v>233</v>
      </c>
      <c r="S40" s="165"/>
      <c r="T40" s="166">
        <v>472808</v>
      </c>
      <c r="U40" s="153">
        <v>659967</v>
      </c>
      <c r="V40" s="160">
        <v>94069</v>
      </c>
      <c r="W40" s="153">
        <v>2211760</v>
      </c>
      <c r="X40" s="156">
        <v>81</v>
      </c>
      <c r="Y40" s="150"/>
    </row>
    <row r="41" spans="2:25" s="108" customFormat="1" ht="14.25">
      <c r="B41" s="147" t="s">
        <v>277</v>
      </c>
      <c r="C41" s="136">
        <v>27793979</v>
      </c>
      <c r="D41" s="137">
        <v>2227615</v>
      </c>
      <c r="E41" s="137">
        <v>11901520</v>
      </c>
      <c r="F41" s="137">
        <v>5623975</v>
      </c>
      <c r="G41" s="137">
        <v>4600551</v>
      </c>
      <c r="H41" s="137" t="s">
        <v>233</v>
      </c>
      <c r="I41" s="137">
        <v>7557</v>
      </c>
      <c r="J41" s="137">
        <v>10786</v>
      </c>
      <c r="K41" s="137">
        <v>76521</v>
      </c>
      <c r="L41" s="139" t="s">
        <v>233</v>
      </c>
      <c r="M41" s="148">
        <v>82</v>
      </c>
      <c r="N41" s="149" t="s">
        <v>277</v>
      </c>
      <c r="O41" s="137">
        <v>46909</v>
      </c>
      <c r="P41" s="137">
        <v>374273</v>
      </c>
      <c r="Q41" s="137">
        <v>1817650</v>
      </c>
      <c r="R41" s="138" t="s">
        <v>233</v>
      </c>
      <c r="S41" s="167"/>
      <c r="T41" s="168">
        <v>478934</v>
      </c>
      <c r="U41" s="137">
        <v>627688</v>
      </c>
      <c r="V41" s="144">
        <v>94864</v>
      </c>
      <c r="W41" s="137">
        <v>2209422</v>
      </c>
      <c r="X41" s="148">
        <v>82</v>
      </c>
      <c r="Y41" s="150"/>
    </row>
    <row r="42" spans="2:25" s="108" customFormat="1" ht="14.25">
      <c r="B42" s="147" t="s">
        <v>278</v>
      </c>
      <c r="C42" s="136">
        <v>27828833</v>
      </c>
      <c r="D42" s="137">
        <v>2192808</v>
      </c>
      <c r="E42" s="137">
        <v>11739452</v>
      </c>
      <c r="F42" s="137">
        <v>5706810</v>
      </c>
      <c r="G42" s="137">
        <v>4716105</v>
      </c>
      <c r="H42" s="137" t="s">
        <v>233</v>
      </c>
      <c r="I42" s="137">
        <v>7273</v>
      </c>
      <c r="J42" s="137">
        <v>10328</v>
      </c>
      <c r="K42" s="137">
        <v>76770</v>
      </c>
      <c r="L42" s="139" t="s">
        <v>233</v>
      </c>
      <c r="M42" s="148">
        <v>83</v>
      </c>
      <c r="N42" s="149" t="s">
        <v>278</v>
      </c>
      <c r="O42" s="137">
        <v>47245</v>
      </c>
      <c r="P42" s="137">
        <v>379425</v>
      </c>
      <c r="Q42" s="137">
        <v>1834493</v>
      </c>
      <c r="R42" s="138" t="s">
        <v>233</v>
      </c>
      <c r="S42" s="167"/>
      <c r="T42" s="168">
        <v>512180</v>
      </c>
      <c r="U42" s="137">
        <v>605944</v>
      </c>
      <c r="V42" s="144">
        <v>94371</v>
      </c>
      <c r="W42" s="137">
        <v>2231404</v>
      </c>
      <c r="X42" s="148">
        <v>83</v>
      </c>
      <c r="Y42" s="150"/>
    </row>
    <row r="43" spans="2:25" s="108" customFormat="1" ht="14.25">
      <c r="B43" s="147" t="s">
        <v>279</v>
      </c>
      <c r="C43" s="136">
        <v>27801187</v>
      </c>
      <c r="D43" s="137">
        <v>2132942</v>
      </c>
      <c r="E43" s="137">
        <v>11464221</v>
      </c>
      <c r="F43" s="137">
        <v>5828867</v>
      </c>
      <c r="G43" s="137">
        <v>4891917</v>
      </c>
      <c r="H43" s="137" t="s">
        <v>233</v>
      </c>
      <c r="I43" s="137">
        <v>7013</v>
      </c>
      <c r="J43" s="137">
        <v>9716</v>
      </c>
      <c r="K43" s="137">
        <v>78139</v>
      </c>
      <c r="L43" s="139" t="s">
        <v>233</v>
      </c>
      <c r="M43" s="148">
        <v>84</v>
      </c>
      <c r="N43" s="149" t="s">
        <v>279</v>
      </c>
      <c r="O43" s="137">
        <v>47527</v>
      </c>
      <c r="P43" s="137">
        <v>381873</v>
      </c>
      <c r="Q43" s="137">
        <v>1843153</v>
      </c>
      <c r="R43" s="138" t="s">
        <v>233</v>
      </c>
      <c r="S43" s="167"/>
      <c r="T43" s="168">
        <v>536545</v>
      </c>
      <c r="U43" s="137">
        <v>579274</v>
      </c>
      <c r="V43" s="144">
        <v>94868</v>
      </c>
      <c r="W43" s="137">
        <v>2242556</v>
      </c>
      <c r="X43" s="148">
        <v>84</v>
      </c>
      <c r="Y43" s="150"/>
    </row>
    <row r="44" spans="2:25" s="108" customFormat="1" ht="14.25">
      <c r="B44" s="147" t="s">
        <v>280</v>
      </c>
      <c r="C44" s="136">
        <v>27763003</v>
      </c>
      <c r="D44" s="137">
        <v>2067951</v>
      </c>
      <c r="E44" s="137">
        <v>11095372</v>
      </c>
      <c r="F44" s="137">
        <v>5990183</v>
      </c>
      <c r="G44" s="137">
        <v>5177681</v>
      </c>
      <c r="H44" s="137" t="s">
        <v>233</v>
      </c>
      <c r="I44" s="137">
        <v>6780</v>
      </c>
      <c r="J44" s="137">
        <v>9404</v>
      </c>
      <c r="K44" s="137">
        <v>79217</v>
      </c>
      <c r="L44" s="139" t="s">
        <v>233</v>
      </c>
      <c r="M44" s="148">
        <v>85</v>
      </c>
      <c r="N44" s="149" t="s">
        <v>280</v>
      </c>
      <c r="O44" s="137">
        <v>48288</v>
      </c>
      <c r="P44" s="137">
        <v>371095</v>
      </c>
      <c r="Q44" s="137">
        <v>1848698</v>
      </c>
      <c r="R44" s="138" t="s">
        <v>233</v>
      </c>
      <c r="S44" s="167"/>
      <c r="T44" s="168">
        <v>538175</v>
      </c>
      <c r="U44" s="137">
        <v>530159</v>
      </c>
      <c r="V44" s="144">
        <v>95401</v>
      </c>
      <c r="W44" s="137">
        <v>2237668</v>
      </c>
      <c r="X44" s="148">
        <v>85</v>
      </c>
      <c r="Y44" s="150"/>
    </row>
    <row r="45" spans="2:25" s="108" customFormat="1" ht="14.25">
      <c r="B45" s="151" t="s">
        <v>281</v>
      </c>
      <c r="C45" s="152">
        <v>27541049</v>
      </c>
      <c r="D45" s="153">
        <v>2018523</v>
      </c>
      <c r="E45" s="153">
        <v>10665404</v>
      </c>
      <c r="F45" s="153">
        <v>6105749</v>
      </c>
      <c r="G45" s="153">
        <v>5259307</v>
      </c>
      <c r="H45" s="153" t="s">
        <v>233</v>
      </c>
      <c r="I45" s="153">
        <v>6551</v>
      </c>
      <c r="J45" s="153">
        <v>9088</v>
      </c>
      <c r="K45" s="153">
        <v>80218</v>
      </c>
      <c r="L45" s="155" t="s">
        <v>233</v>
      </c>
      <c r="M45" s="156">
        <v>86</v>
      </c>
      <c r="N45" s="157" t="s">
        <v>281</v>
      </c>
      <c r="O45" s="153">
        <v>49174</v>
      </c>
      <c r="P45" s="153">
        <v>396455</v>
      </c>
      <c r="Q45" s="153">
        <v>1879532</v>
      </c>
      <c r="R45" s="154" t="s">
        <v>233</v>
      </c>
      <c r="S45" s="165"/>
      <c r="T45" s="166">
        <v>587609</v>
      </c>
      <c r="U45" s="153">
        <v>483439</v>
      </c>
      <c r="V45" s="160">
        <v>95857</v>
      </c>
      <c r="W45" s="153">
        <v>2294317</v>
      </c>
      <c r="X45" s="156">
        <v>86</v>
      </c>
      <c r="Y45" s="150"/>
    </row>
    <row r="46" spans="2:25" s="108" customFormat="1" ht="14.25">
      <c r="B46" s="147" t="s">
        <v>282</v>
      </c>
      <c r="C46" s="136">
        <v>27336289</v>
      </c>
      <c r="D46" s="137">
        <v>2016224</v>
      </c>
      <c r="E46" s="137">
        <v>10226323</v>
      </c>
      <c r="F46" s="137">
        <v>6081330</v>
      </c>
      <c r="G46" s="137">
        <v>5375107</v>
      </c>
      <c r="H46" s="137" t="s">
        <v>233</v>
      </c>
      <c r="I46" s="137">
        <v>6432</v>
      </c>
      <c r="J46" s="137">
        <v>8851</v>
      </c>
      <c r="K46" s="137">
        <v>80745</v>
      </c>
      <c r="L46" s="139" t="s">
        <v>233</v>
      </c>
      <c r="M46" s="148">
        <v>87</v>
      </c>
      <c r="N46" s="149" t="s">
        <v>282</v>
      </c>
      <c r="O46" s="137">
        <v>50078</v>
      </c>
      <c r="P46" s="137">
        <v>437641</v>
      </c>
      <c r="Q46" s="137">
        <v>1934483</v>
      </c>
      <c r="R46" s="138" t="s">
        <v>233</v>
      </c>
      <c r="S46" s="167"/>
      <c r="T46" s="168">
        <v>653026</v>
      </c>
      <c r="U46" s="137">
        <v>466049</v>
      </c>
      <c r="V46" s="144">
        <v>96028</v>
      </c>
      <c r="W46" s="137">
        <v>2390770</v>
      </c>
      <c r="X46" s="148">
        <v>87</v>
      </c>
      <c r="Y46" s="150"/>
    </row>
    <row r="47" spans="2:25" s="108" customFormat="1" ht="14.25">
      <c r="B47" s="147" t="s">
        <v>283</v>
      </c>
      <c r="C47" s="136">
        <v>27087146</v>
      </c>
      <c r="D47" s="137">
        <v>2041820</v>
      </c>
      <c r="E47" s="137">
        <v>9872520</v>
      </c>
      <c r="F47" s="137">
        <v>5896080</v>
      </c>
      <c r="G47" s="137">
        <v>5533393</v>
      </c>
      <c r="H47" s="137" t="s">
        <v>233</v>
      </c>
      <c r="I47" s="137">
        <v>6257</v>
      </c>
      <c r="J47" s="137">
        <v>8538</v>
      </c>
      <c r="K47" s="137">
        <v>81030</v>
      </c>
      <c r="L47" s="139" t="s">
        <v>233</v>
      </c>
      <c r="M47" s="148">
        <v>88</v>
      </c>
      <c r="N47" s="149" t="s">
        <v>283</v>
      </c>
      <c r="O47" s="137">
        <v>50934</v>
      </c>
      <c r="P47" s="137">
        <v>450436</v>
      </c>
      <c r="Q47" s="137">
        <v>1994616</v>
      </c>
      <c r="R47" s="138" t="s">
        <v>233</v>
      </c>
      <c r="S47" s="167"/>
      <c r="T47" s="168">
        <v>699534</v>
      </c>
      <c r="U47" s="137">
        <v>451988</v>
      </c>
      <c r="V47" s="144">
        <v>95825</v>
      </c>
      <c r="W47" s="137">
        <v>2463947</v>
      </c>
      <c r="X47" s="148">
        <v>88</v>
      </c>
      <c r="Y47" s="150"/>
    </row>
    <row r="48" spans="2:25" s="108" customFormat="1" ht="14.25">
      <c r="B48" s="146" t="s">
        <v>284</v>
      </c>
      <c r="C48" s="136">
        <v>26767567</v>
      </c>
      <c r="D48" s="137">
        <v>2037614</v>
      </c>
      <c r="E48" s="137">
        <v>9606627</v>
      </c>
      <c r="F48" s="137">
        <v>5619297</v>
      </c>
      <c r="G48" s="137">
        <v>5644376</v>
      </c>
      <c r="H48" s="137" t="s">
        <v>233</v>
      </c>
      <c r="I48" s="137">
        <v>6006</v>
      </c>
      <c r="J48" s="137">
        <v>8319</v>
      </c>
      <c r="K48" s="137">
        <v>80683</v>
      </c>
      <c r="L48" s="139" t="s">
        <v>233</v>
      </c>
      <c r="M48" s="148">
        <v>89</v>
      </c>
      <c r="N48" s="141" t="s">
        <v>284</v>
      </c>
      <c r="O48" s="137">
        <v>51966</v>
      </c>
      <c r="P48" s="137">
        <v>461849</v>
      </c>
      <c r="Q48" s="137">
        <v>2066962</v>
      </c>
      <c r="R48" s="138" t="s">
        <v>233</v>
      </c>
      <c r="S48" s="167"/>
      <c r="T48" s="168">
        <v>741682</v>
      </c>
      <c r="U48" s="137">
        <v>442186</v>
      </c>
      <c r="V48" s="144">
        <v>95008</v>
      </c>
      <c r="W48" s="137">
        <v>2548267</v>
      </c>
      <c r="X48" s="148">
        <v>89</v>
      </c>
      <c r="Y48" s="150"/>
    </row>
    <row r="49" spans="2:31" s="108" customFormat="1" ht="14.25">
      <c r="B49" s="169" t="s">
        <v>346</v>
      </c>
      <c r="C49" s="136">
        <v>26349707</v>
      </c>
      <c r="D49" s="137">
        <v>2007964</v>
      </c>
      <c r="E49" s="137">
        <v>9373295</v>
      </c>
      <c r="F49" s="137">
        <v>5369162</v>
      </c>
      <c r="G49" s="137">
        <v>5623336</v>
      </c>
      <c r="H49" s="137" t="s">
        <v>233</v>
      </c>
      <c r="I49" s="137">
        <v>5599</v>
      </c>
      <c r="J49" s="137">
        <v>8169</v>
      </c>
      <c r="K49" s="137">
        <v>79729</v>
      </c>
      <c r="L49" s="139" t="s">
        <v>233</v>
      </c>
      <c r="M49" s="148">
        <v>90</v>
      </c>
      <c r="N49" s="170" t="s">
        <v>346</v>
      </c>
      <c r="O49" s="137">
        <v>52930</v>
      </c>
      <c r="P49" s="137">
        <v>479389</v>
      </c>
      <c r="Q49" s="137">
        <v>2133362</v>
      </c>
      <c r="R49" s="138" t="s">
        <v>233</v>
      </c>
      <c r="S49" s="167"/>
      <c r="T49" s="168">
        <v>791431</v>
      </c>
      <c r="U49" s="137">
        <v>425341</v>
      </c>
      <c r="V49" s="144">
        <v>93497</v>
      </c>
      <c r="W49" s="137">
        <v>2632459</v>
      </c>
      <c r="X49" s="148">
        <v>90</v>
      </c>
      <c r="Y49" s="150"/>
    </row>
    <row r="50" spans="2:31" s="108" customFormat="1" ht="14.25">
      <c r="B50" s="171" t="s">
        <v>347</v>
      </c>
      <c r="C50" s="152">
        <v>25874430</v>
      </c>
      <c r="D50" s="153">
        <v>1977611</v>
      </c>
      <c r="E50" s="153">
        <v>9157429</v>
      </c>
      <c r="F50" s="153">
        <v>5188314</v>
      </c>
      <c r="G50" s="153">
        <v>5454929</v>
      </c>
      <c r="H50" s="153" t="s">
        <v>233</v>
      </c>
      <c r="I50" s="153">
        <v>5228</v>
      </c>
      <c r="J50" s="153">
        <v>8149</v>
      </c>
      <c r="K50" s="153">
        <v>78157</v>
      </c>
      <c r="L50" s="155" t="s">
        <v>233</v>
      </c>
      <c r="M50" s="156">
        <v>91</v>
      </c>
      <c r="N50" s="172" t="s">
        <v>347</v>
      </c>
      <c r="O50" s="153">
        <v>53698</v>
      </c>
      <c r="P50" s="153">
        <v>504087</v>
      </c>
      <c r="Q50" s="153">
        <v>2205516</v>
      </c>
      <c r="R50" s="154" t="s">
        <v>233</v>
      </c>
      <c r="S50" s="165"/>
      <c r="T50" s="166">
        <v>834713</v>
      </c>
      <c r="U50" s="153">
        <v>406599</v>
      </c>
      <c r="V50" s="160">
        <v>91534</v>
      </c>
      <c r="W50" s="153">
        <v>2729678</v>
      </c>
      <c r="X50" s="156">
        <v>91</v>
      </c>
      <c r="Y50" s="150"/>
    </row>
    <row r="51" spans="2:31" s="108" customFormat="1" ht="14.25">
      <c r="B51" s="169" t="s">
        <v>348</v>
      </c>
      <c r="C51" s="136">
        <v>25365318</v>
      </c>
      <c r="D51" s="137">
        <v>1948868</v>
      </c>
      <c r="E51" s="137">
        <v>8947226</v>
      </c>
      <c r="F51" s="137">
        <v>5036840</v>
      </c>
      <c r="G51" s="137">
        <v>5218497</v>
      </c>
      <c r="H51" s="137" t="s">
        <v>233</v>
      </c>
      <c r="I51" s="137">
        <v>4919</v>
      </c>
      <c r="J51" s="137">
        <v>7997</v>
      </c>
      <c r="K51" s="137">
        <v>76668</v>
      </c>
      <c r="L51" s="139" t="s">
        <v>233</v>
      </c>
      <c r="M51" s="148">
        <v>92</v>
      </c>
      <c r="N51" s="170" t="s">
        <v>348</v>
      </c>
      <c r="O51" s="137">
        <v>54786</v>
      </c>
      <c r="P51" s="137">
        <v>524538</v>
      </c>
      <c r="Q51" s="137">
        <v>2293269</v>
      </c>
      <c r="R51" s="138" t="s">
        <v>233</v>
      </c>
      <c r="S51" s="167"/>
      <c r="T51" s="168">
        <v>861903</v>
      </c>
      <c r="U51" s="137">
        <v>389807</v>
      </c>
      <c r="V51" s="144">
        <v>89584</v>
      </c>
      <c r="W51" s="137">
        <v>2838567</v>
      </c>
      <c r="X51" s="148">
        <v>92</v>
      </c>
      <c r="Y51" s="150"/>
    </row>
    <row r="52" spans="2:31" s="108" customFormat="1" ht="14.25">
      <c r="B52" s="169" t="s">
        <v>349</v>
      </c>
      <c r="C52" s="136">
        <v>24825745</v>
      </c>
      <c r="D52" s="137">
        <v>1907110</v>
      </c>
      <c r="E52" s="137">
        <v>8768881</v>
      </c>
      <c r="F52" s="137">
        <v>4850137</v>
      </c>
      <c r="G52" s="137">
        <v>5010472</v>
      </c>
      <c r="H52" s="137" t="s">
        <v>233</v>
      </c>
      <c r="I52" s="137">
        <v>4773</v>
      </c>
      <c r="J52" s="137">
        <v>7842</v>
      </c>
      <c r="K52" s="137">
        <v>75426</v>
      </c>
      <c r="L52" s="139" t="s">
        <v>233</v>
      </c>
      <c r="M52" s="148">
        <v>93</v>
      </c>
      <c r="N52" s="170" t="s">
        <v>349</v>
      </c>
      <c r="O52" s="137">
        <v>55453</v>
      </c>
      <c r="P52" s="137">
        <v>530294</v>
      </c>
      <c r="Q52" s="137">
        <v>2389648</v>
      </c>
      <c r="R52" s="138" t="s">
        <v>233</v>
      </c>
      <c r="S52" s="167"/>
      <c r="T52" s="168">
        <v>859173</v>
      </c>
      <c r="U52" s="137">
        <v>366536</v>
      </c>
      <c r="V52" s="144">
        <v>88041</v>
      </c>
      <c r="W52" s="137">
        <v>2941310</v>
      </c>
      <c r="X52" s="148">
        <v>93</v>
      </c>
      <c r="Y52" s="150"/>
      <c r="Z52" s="108" t="s">
        <v>1044</v>
      </c>
      <c r="AA52" s="108" t="s">
        <v>1044</v>
      </c>
      <c r="AC52" s="108" t="s">
        <v>1045</v>
      </c>
    </row>
    <row r="53" spans="2:31" s="108" customFormat="1" ht="14.25">
      <c r="B53" s="169" t="s">
        <v>350</v>
      </c>
      <c r="C53" s="136">
        <v>24300710</v>
      </c>
      <c r="D53" s="137">
        <v>1852183</v>
      </c>
      <c r="E53" s="137">
        <v>8582871</v>
      </c>
      <c r="F53" s="137">
        <v>4681166</v>
      </c>
      <c r="G53" s="137">
        <v>4862725</v>
      </c>
      <c r="H53" s="137" t="s">
        <v>233</v>
      </c>
      <c r="I53" s="137">
        <v>4696</v>
      </c>
      <c r="J53" s="137">
        <v>7557</v>
      </c>
      <c r="K53" s="137">
        <v>74966</v>
      </c>
      <c r="L53" s="139" t="s">
        <v>233</v>
      </c>
      <c r="M53" s="148">
        <v>94</v>
      </c>
      <c r="N53" s="170" t="s">
        <v>350</v>
      </c>
      <c r="O53" s="137">
        <v>55938</v>
      </c>
      <c r="P53" s="137">
        <v>520638</v>
      </c>
      <c r="Q53" s="137">
        <v>2481805</v>
      </c>
      <c r="R53" s="138" t="s">
        <v>233</v>
      </c>
      <c r="S53" s="167"/>
      <c r="T53" s="168">
        <v>837102</v>
      </c>
      <c r="U53" s="137">
        <v>339063</v>
      </c>
      <c r="V53" s="144">
        <v>87219</v>
      </c>
      <c r="W53" s="137">
        <v>3024258</v>
      </c>
      <c r="X53" s="148">
        <v>94</v>
      </c>
      <c r="Y53" s="150"/>
      <c r="Z53" s="146" t="s">
        <v>351</v>
      </c>
      <c r="AA53" s="146" t="s">
        <v>352</v>
      </c>
      <c r="AB53" s="150" t="s">
        <v>353</v>
      </c>
      <c r="AC53" s="150" t="s">
        <v>354</v>
      </c>
      <c r="AD53" s="150" t="s">
        <v>355</v>
      </c>
      <c r="AE53" s="150" t="s">
        <v>356</v>
      </c>
    </row>
    <row r="54" spans="2:31" s="108" customFormat="1" ht="14.25">
      <c r="B54" s="169" t="s">
        <v>357</v>
      </c>
      <c r="C54" s="136">
        <f>SUM(D54:K54)+SUM(O54:Q54)+T54+U54</f>
        <v>23796698</v>
      </c>
      <c r="D54" s="137">
        <v>1808432</v>
      </c>
      <c r="E54" s="137">
        <v>8370246</v>
      </c>
      <c r="F54" s="137">
        <v>4570390</v>
      </c>
      <c r="G54" s="137">
        <v>4724945</v>
      </c>
      <c r="H54" s="137" t="s">
        <v>233</v>
      </c>
      <c r="I54" s="137">
        <v>4611</v>
      </c>
      <c r="J54" s="137">
        <v>7257</v>
      </c>
      <c r="K54" s="137">
        <v>74966</v>
      </c>
      <c r="L54" s="173" t="s">
        <v>233</v>
      </c>
      <c r="M54" s="148">
        <v>95</v>
      </c>
      <c r="N54" s="170" t="s">
        <v>357</v>
      </c>
      <c r="O54" s="137">
        <v>56234</v>
      </c>
      <c r="P54" s="137">
        <v>498516</v>
      </c>
      <c r="Q54" s="137">
        <v>2546649</v>
      </c>
      <c r="R54" s="138" t="s">
        <v>233</v>
      </c>
      <c r="S54" s="167"/>
      <c r="T54" s="168">
        <v>813347</v>
      </c>
      <c r="U54" s="137">
        <v>321105</v>
      </c>
      <c r="V54" s="144">
        <v>86834</v>
      </c>
      <c r="W54" s="137">
        <v>3067242</v>
      </c>
      <c r="X54" s="148">
        <v>95</v>
      </c>
      <c r="Y54" s="150"/>
      <c r="Z54" s="174">
        <v>11153</v>
      </c>
      <c r="AA54" s="174">
        <v>10314</v>
      </c>
      <c r="AB54" s="174">
        <v>145</v>
      </c>
      <c r="AC54" s="174"/>
      <c r="AD54" s="174">
        <v>56234</v>
      </c>
      <c r="AE54" s="174">
        <v>55769</v>
      </c>
    </row>
    <row r="55" spans="2:31" s="108" customFormat="1" ht="14.25">
      <c r="B55" s="171" t="s">
        <v>358</v>
      </c>
      <c r="C55" s="152">
        <f>SUM(D55:K55)+SUM(O55:Q55)+T55+U55</f>
        <v>23297307</v>
      </c>
      <c r="D55" s="153">
        <v>1798051</v>
      </c>
      <c r="E55" s="153">
        <v>8105629</v>
      </c>
      <c r="F55" s="153">
        <v>4527400</v>
      </c>
      <c r="G55" s="153">
        <v>4547497</v>
      </c>
      <c r="H55" s="153" t="s">
        <v>233</v>
      </c>
      <c r="I55" s="153">
        <v>4442</v>
      </c>
      <c r="J55" s="153">
        <v>6999</v>
      </c>
      <c r="K55" s="153">
        <v>74852</v>
      </c>
      <c r="L55" s="155" t="s">
        <v>233</v>
      </c>
      <c r="M55" s="156">
        <v>96</v>
      </c>
      <c r="N55" s="172" t="s">
        <v>358</v>
      </c>
      <c r="O55" s="153">
        <v>56396</v>
      </c>
      <c r="P55" s="153">
        <v>473279</v>
      </c>
      <c r="Q55" s="153">
        <v>2596667</v>
      </c>
      <c r="R55" s="154" t="s">
        <v>233</v>
      </c>
      <c r="S55" s="165"/>
      <c r="T55" s="166">
        <v>799551</v>
      </c>
      <c r="U55" s="153">
        <v>306544</v>
      </c>
      <c r="V55" s="160">
        <v>86293</v>
      </c>
      <c r="W55" s="153">
        <v>3092195</v>
      </c>
      <c r="X55" s="156">
        <v>96</v>
      </c>
      <c r="Y55" s="150"/>
      <c r="Z55" s="174">
        <v>11048</v>
      </c>
      <c r="AA55" s="174">
        <v>10394</v>
      </c>
      <c r="AB55" s="174">
        <v>166</v>
      </c>
      <c r="AC55" s="174"/>
      <c r="AD55" s="174">
        <v>56396</v>
      </c>
      <c r="AE55" s="174">
        <v>55755</v>
      </c>
    </row>
    <row r="56" spans="2:31" s="108" customFormat="1" ht="14.25">
      <c r="B56" s="169" t="s">
        <v>359</v>
      </c>
      <c r="C56" s="136">
        <v>22789970</v>
      </c>
      <c r="D56" s="137">
        <v>1789523</v>
      </c>
      <c r="E56" s="137">
        <v>7855387</v>
      </c>
      <c r="F56" s="137">
        <v>4481480</v>
      </c>
      <c r="G56" s="137">
        <v>4371360</v>
      </c>
      <c r="H56" s="137" t="s">
        <v>233</v>
      </c>
      <c r="I56" s="137">
        <v>4323</v>
      </c>
      <c r="J56" s="137">
        <v>6841</v>
      </c>
      <c r="K56" s="137">
        <v>75280</v>
      </c>
      <c r="L56" s="139" t="s">
        <v>233</v>
      </c>
      <c r="M56" s="148">
        <v>97</v>
      </c>
      <c r="N56" s="170" t="s">
        <v>359</v>
      </c>
      <c r="O56" s="137">
        <v>56294</v>
      </c>
      <c r="P56" s="137">
        <v>446750</v>
      </c>
      <c r="Q56" s="137">
        <v>2633790</v>
      </c>
      <c r="R56" s="138" t="s">
        <v>233</v>
      </c>
      <c r="S56" s="167"/>
      <c r="T56" s="168">
        <v>788996</v>
      </c>
      <c r="U56" s="137">
        <v>279946</v>
      </c>
      <c r="V56" s="144">
        <v>86444</v>
      </c>
      <c r="W56" s="137">
        <v>3102565</v>
      </c>
      <c r="X56" s="148">
        <v>97</v>
      </c>
      <c r="Y56" s="150"/>
      <c r="Z56" s="174">
        <v>10815</v>
      </c>
      <c r="AA56" s="174">
        <v>10238</v>
      </c>
      <c r="AB56" s="174">
        <v>165</v>
      </c>
      <c r="AC56" s="174"/>
      <c r="AD56" s="174">
        <v>56294</v>
      </c>
      <c r="AE56" s="174">
        <v>55487</v>
      </c>
    </row>
    <row r="57" spans="2:31" s="108" customFormat="1" ht="14.25">
      <c r="B57" s="169" t="s">
        <v>360</v>
      </c>
      <c r="C57" s="136">
        <v>22331363</v>
      </c>
      <c r="D57" s="137">
        <v>1786129</v>
      </c>
      <c r="E57" s="137">
        <v>7663533</v>
      </c>
      <c r="F57" s="137">
        <v>4380604</v>
      </c>
      <c r="G57" s="137">
        <v>4258385</v>
      </c>
      <c r="H57" s="137" t="s">
        <v>233</v>
      </c>
      <c r="I57" s="137">
        <v>4199</v>
      </c>
      <c r="J57" s="137">
        <v>6826</v>
      </c>
      <c r="K57" s="137">
        <v>76420</v>
      </c>
      <c r="L57" s="139" t="s">
        <v>233</v>
      </c>
      <c r="M57" s="148">
        <v>98</v>
      </c>
      <c r="N57" s="170" t="s">
        <v>360</v>
      </c>
      <c r="O57" s="137">
        <v>56214</v>
      </c>
      <c r="P57" s="137">
        <v>416825</v>
      </c>
      <c r="Q57" s="137">
        <v>2668086</v>
      </c>
      <c r="R57" s="138" t="s">
        <v>233</v>
      </c>
      <c r="S57" s="167"/>
      <c r="T57" s="168">
        <v>761049</v>
      </c>
      <c r="U57" s="137">
        <v>253093</v>
      </c>
      <c r="V57" s="144">
        <v>87445</v>
      </c>
      <c r="W57" s="137">
        <v>3106932</v>
      </c>
      <c r="X57" s="148">
        <v>98</v>
      </c>
      <c r="Y57" s="150"/>
      <c r="Z57" s="174">
        <v>10885</v>
      </c>
      <c r="AA57" s="174">
        <v>10011</v>
      </c>
      <c r="AB57" s="174">
        <v>158</v>
      </c>
      <c r="AC57" s="174"/>
      <c r="AD57" s="174">
        <v>56214</v>
      </c>
      <c r="AE57" s="174">
        <v>55247</v>
      </c>
    </row>
    <row r="58" spans="2:31" s="108" customFormat="1" ht="14.25">
      <c r="B58" s="169" t="s">
        <v>361</v>
      </c>
      <c r="C58" s="136">
        <f>SUM(D58:K58)+SUM(O58:Q58)+T58+U58</f>
        <v>21942875</v>
      </c>
      <c r="D58" s="137">
        <v>1778286</v>
      </c>
      <c r="E58" s="137">
        <v>7500317</v>
      </c>
      <c r="F58" s="137">
        <v>4243762</v>
      </c>
      <c r="G58" s="137">
        <v>4211826</v>
      </c>
      <c r="H58" s="137">
        <v>236</v>
      </c>
      <c r="I58" s="137">
        <v>4172</v>
      </c>
      <c r="J58" s="137">
        <v>6824</v>
      </c>
      <c r="K58" s="137">
        <v>77818</v>
      </c>
      <c r="L58" s="139" t="s">
        <v>233</v>
      </c>
      <c r="M58" s="148">
        <v>99</v>
      </c>
      <c r="N58" s="170" t="s">
        <v>361</v>
      </c>
      <c r="O58" s="137">
        <v>56436</v>
      </c>
      <c r="P58" s="137">
        <v>377852</v>
      </c>
      <c r="Q58" s="137">
        <v>2701104</v>
      </c>
      <c r="R58" s="138" t="s">
        <v>233</v>
      </c>
      <c r="S58" s="167"/>
      <c r="T58" s="168">
        <v>753740</v>
      </c>
      <c r="U58" s="137">
        <v>230502</v>
      </c>
      <c r="V58" s="144">
        <f t="shared" ref="V58:V63" si="0">SUM(I58:K58)</f>
        <v>88814</v>
      </c>
      <c r="W58" s="137">
        <f>P58+Q58+Z58+AA58+AB58+AD58-AE58</f>
        <v>3101132</v>
      </c>
      <c r="X58" s="148">
        <v>99</v>
      </c>
      <c r="Y58" s="150"/>
      <c r="Z58" s="174">
        <v>10768</v>
      </c>
      <c r="AA58" s="174">
        <v>10016</v>
      </c>
      <c r="AB58" s="174">
        <v>178</v>
      </c>
      <c r="AC58" s="174"/>
      <c r="AD58" s="174">
        <v>56436</v>
      </c>
      <c r="AE58" s="174">
        <v>55222</v>
      </c>
    </row>
    <row r="59" spans="2:31" s="108" customFormat="1" ht="14.25">
      <c r="B59" s="175" t="s">
        <v>362</v>
      </c>
      <c r="C59" s="176">
        <f>SUM(D59:K59)+SUM(O59:Q59)+T59+U59</f>
        <v>21598920</v>
      </c>
      <c r="D59" s="177">
        <v>1773682</v>
      </c>
      <c r="E59" s="177">
        <v>7366079</v>
      </c>
      <c r="F59" s="177">
        <v>4103717</v>
      </c>
      <c r="G59" s="177">
        <v>4165434</v>
      </c>
      <c r="H59" s="177">
        <v>1702</v>
      </c>
      <c r="I59" s="177">
        <v>4089</v>
      </c>
      <c r="J59" s="177">
        <v>6818</v>
      </c>
      <c r="K59" s="177">
        <v>79197</v>
      </c>
      <c r="L59" s="173" t="s">
        <v>233</v>
      </c>
      <c r="M59" s="178">
        <v>2000</v>
      </c>
      <c r="N59" s="179" t="s">
        <v>362</v>
      </c>
      <c r="O59" s="177">
        <v>56714</v>
      </c>
      <c r="P59" s="177">
        <v>327680</v>
      </c>
      <c r="Q59" s="177">
        <v>2740023</v>
      </c>
      <c r="R59" s="180" t="s">
        <v>233</v>
      </c>
      <c r="S59" s="181"/>
      <c r="T59" s="182">
        <v>750824</v>
      </c>
      <c r="U59" s="177">
        <v>222961</v>
      </c>
      <c r="V59" s="183">
        <f t="shared" si="0"/>
        <v>90104</v>
      </c>
      <c r="W59" s="177">
        <f>P59+Q59+Z59+AA59+AB59+AD59-AE59</f>
        <v>3090211</v>
      </c>
      <c r="X59" s="178" t="s">
        <v>363</v>
      </c>
      <c r="Y59" s="184"/>
      <c r="Z59" s="174">
        <v>10864</v>
      </c>
      <c r="AA59" s="174">
        <v>9979</v>
      </c>
      <c r="AB59" s="174">
        <v>163</v>
      </c>
      <c r="AC59" s="174"/>
      <c r="AD59" s="174">
        <v>56714</v>
      </c>
      <c r="AE59" s="174">
        <v>55212</v>
      </c>
    </row>
    <row r="60" spans="2:31" s="186" customFormat="1" ht="14.25">
      <c r="B60" s="169" t="s">
        <v>364</v>
      </c>
      <c r="C60" s="136">
        <f>SUM(D60:K60)+SUM(O60:Q60)+T60+U60</f>
        <v>21270841</v>
      </c>
      <c r="D60" s="137">
        <v>1753422</v>
      </c>
      <c r="E60" s="137">
        <v>7296920</v>
      </c>
      <c r="F60" s="137">
        <v>3991911</v>
      </c>
      <c r="G60" s="137">
        <v>4061756</v>
      </c>
      <c r="H60" s="137">
        <v>2166</v>
      </c>
      <c r="I60" s="137">
        <v>4001</v>
      </c>
      <c r="J60" s="137">
        <v>6829</v>
      </c>
      <c r="K60" s="137">
        <v>81242</v>
      </c>
      <c r="L60" s="155" t="s">
        <v>233</v>
      </c>
      <c r="M60" s="185" t="s">
        <v>297</v>
      </c>
      <c r="N60" s="170" t="s">
        <v>364</v>
      </c>
      <c r="O60" s="137">
        <v>57017</v>
      </c>
      <c r="P60" s="137">
        <v>289198</v>
      </c>
      <c r="Q60" s="137">
        <v>2765705</v>
      </c>
      <c r="R60" s="138" t="s">
        <v>233</v>
      </c>
      <c r="S60" s="167"/>
      <c r="T60" s="168">
        <v>752420</v>
      </c>
      <c r="U60" s="137">
        <v>208254</v>
      </c>
      <c r="V60" s="144">
        <f t="shared" si="0"/>
        <v>92072</v>
      </c>
      <c r="W60" s="137">
        <f>P60+Q60+Z60+AA60+AB60+AD60-AE60</f>
        <v>3077829</v>
      </c>
      <c r="X60" s="185" t="s">
        <v>297</v>
      </c>
      <c r="Y60" s="184"/>
      <c r="Z60" s="174">
        <v>10959</v>
      </c>
      <c r="AA60" s="174">
        <v>10071</v>
      </c>
      <c r="AB60" s="174">
        <v>139</v>
      </c>
      <c r="AC60" s="174"/>
      <c r="AD60" s="174">
        <v>57017</v>
      </c>
      <c r="AE60" s="174">
        <v>55260</v>
      </c>
    </row>
    <row r="61" spans="2:31" s="186" customFormat="1" ht="14.25">
      <c r="B61" s="169" t="s">
        <v>365</v>
      </c>
      <c r="C61" s="136">
        <f>SUM(D61:K61)+SUM(O61:Q61)+T61+U61</f>
        <v>20972428</v>
      </c>
      <c r="D61" s="137">
        <v>1769096</v>
      </c>
      <c r="E61" s="137">
        <v>7239327</v>
      </c>
      <c r="F61" s="137">
        <v>3862849</v>
      </c>
      <c r="G61" s="137">
        <v>3929352</v>
      </c>
      <c r="H61" s="137">
        <v>3020</v>
      </c>
      <c r="I61" s="137">
        <v>3926</v>
      </c>
      <c r="J61" s="137">
        <v>6719</v>
      </c>
      <c r="K61" s="137">
        <v>83526</v>
      </c>
      <c r="L61" s="139" t="s">
        <v>233</v>
      </c>
      <c r="M61" s="187" t="s">
        <v>366</v>
      </c>
      <c r="N61" s="170" t="s">
        <v>365</v>
      </c>
      <c r="O61" s="137">
        <v>57349</v>
      </c>
      <c r="P61" s="137">
        <v>267086</v>
      </c>
      <c r="Q61" s="137">
        <v>2786032</v>
      </c>
      <c r="R61" s="138" t="s">
        <v>233</v>
      </c>
      <c r="S61" s="167"/>
      <c r="T61" s="168">
        <v>765558</v>
      </c>
      <c r="U61" s="137">
        <v>198588</v>
      </c>
      <c r="V61" s="144">
        <f t="shared" si="0"/>
        <v>94171</v>
      </c>
      <c r="W61" s="137">
        <v>3076412</v>
      </c>
      <c r="X61" s="185" t="s">
        <v>129</v>
      </c>
      <c r="Y61" s="184"/>
      <c r="Z61" s="174" t="s">
        <v>367</v>
      </c>
      <c r="AA61" s="174"/>
      <c r="AB61" s="174"/>
      <c r="AC61" s="174"/>
      <c r="AD61" s="174"/>
      <c r="AE61" s="188" t="s">
        <v>66</v>
      </c>
    </row>
    <row r="62" spans="2:31" s="186" customFormat="1" ht="14.25">
      <c r="B62" s="169" t="s">
        <v>368</v>
      </c>
      <c r="C62" s="136">
        <v>20734350</v>
      </c>
      <c r="D62" s="137">
        <v>1760494</v>
      </c>
      <c r="E62" s="137">
        <v>7226910</v>
      </c>
      <c r="F62" s="137">
        <v>3748319</v>
      </c>
      <c r="G62" s="137">
        <v>3809827</v>
      </c>
      <c r="H62" s="137">
        <v>4736</v>
      </c>
      <c r="I62" s="137">
        <v>3882</v>
      </c>
      <c r="J62" s="137">
        <v>6705</v>
      </c>
      <c r="K62" s="137">
        <v>85886</v>
      </c>
      <c r="L62" s="139" t="s">
        <v>233</v>
      </c>
      <c r="M62" s="187" t="s">
        <v>130</v>
      </c>
      <c r="N62" s="170" t="s">
        <v>368</v>
      </c>
      <c r="O62" s="137">
        <v>57875</v>
      </c>
      <c r="P62" s="137">
        <v>250062</v>
      </c>
      <c r="Q62" s="137">
        <v>2803980</v>
      </c>
      <c r="R62" s="138" t="s">
        <v>233</v>
      </c>
      <c r="S62" s="167"/>
      <c r="T62" s="168">
        <v>786091</v>
      </c>
      <c r="U62" s="137">
        <v>189583</v>
      </c>
      <c r="V62" s="144">
        <f t="shared" si="0"/>
        <v>96473</v>
      </c>
      <c r="W62" s="137">
        <f>P62+Q62+Z62+AA62+AC62</f>
        <v>3077724</v>
      </c>
      <c r="X62" s="185" t="s">
        <v>130</v>
      </c>
      <c r="Y62" s="184"/>
      <c r="Z62" s="174">
        <v>11063</v>
      </c>
      <c r="AA62" s="174">
        <v>10355</v>
      </c>
      <c r="AB62" s="174"/>
      <c r="AC62" s="174">
        <v>2264</v>
      </c>
      <c r="AD62" s="174"/>
      <c r="AE62" s="174"/>
    </row>
    <row r="63" spans="2:31" s="186" customFormat="1" ht="13.5" customHeight="1">
      <c r="B63" s="169" t="s">
        <v>369</v>
      </c>
      <c r="C63" s="136">
        <v>20513652</v>
      </c>
      <c r="D63" s="137">
        <v>1753393</v>
      </c>
      <c r="E63" s="137">
        <v>7200933</v>
      </c>
      <c r="F63" s="137">
        <v>3663513</v>
      </c>
      <c r="G63" s="137">
        <v>3719048</v>
      </c>
      <c r="H63" s="137">
        <v>6051</v>
      </c>
      <c r="I63" s="137">
        <v>3870</v>
      </c>
      <c r="J63" s="137">
        <v>6573</v>
      </c>
      <c r="K63" s="137">
        <v>88353</v>
      </c>
      <c r="L63" s="139" t="s">
        <v>233</v>
      </c>
      <c r="M63" s="187" t="s">
        <v>370</v>
      </c>
      <c r="N63" s="170" t="s">
        <v>369</v>
      </c>
      <c r="O63" s="137">
        <v>58698</v>
      </c>
      <c r="P63" s="137">
        <v>233754</v>
      </c>
      <c r="Q63" s="137">
        <v>2809295</v>
      </c>
      <c r="R63" s="138" t="s">
        <v>233</v>
      </c>
      <c r="S63" s="167"/>
      <c r="T63" s="168">
        <v>792054</v>
      </c>
      <c r="U63" s="137">
        <v>178117</v>
      </c>
      <c r="V63" s="144">
        <f t="shared" si="0"/>
        <v>98796</v>
      </c>
      <c r="W63" s="137">
        <f>P63+Q63+Z63+AA63+AC63+AE63</f>
        <v>3067252</v>
      </c>
      <c r="X63" s="185" t="s">
        <v>370</v>
      </c>
      <c r="Y63" s="184"/>
      <c r="Z63" s="174">
        <v>11192</v>
      </c>
      <c r="AA63" s="174">
        <v>10389</v>
      </c>
      <c r="AB63" s="174"/>
      <c r="AC63" s="174">
        <v>2544</v>
      </c>
      <c r="AD63" s="174"/>
      <c r="AE63" s="174">
        <v>78</v>
      </c>
    </row>
    <row r="64" spans="2:31" s="186" customFormat="1" ht="13.5" customHeight="1">
      <c r="B64" s="175" t="s">
        <v>371</v>
      </c>
      <c r="C64" s="176">
        <v>20367965</v>
      </c>
      <c r="D64" s="177">
        <v>1738766</v>
      </c>
      <c r="E64" s="177">
        <v>7197458</v>
      </c>
      <c r="F64" s="177">
        <v>3626415</v>
      </c>
      <c r="G64" s="177">
        <v>3605242</v>
      </c>
      <c r="H64" s="177">
        <v>7456</v>
      </c>
      <c r="I64" s="177">
        <v>3809</v>
      </c>
      <c r="J64" s="177">
        <v>6639</v>
      </c>
      <c r="K64" s="177">
        <v>91164</v>
      </c>
      <c r="L64" s="173" t="s">
        <v>233</v>
      </c>
      <c r="M64" s="189" t="s">
        <v>132</v>
      </c>
      <c r="N64" s="179" t="s">
        <v>371</v>
      </c>
      <c r="O64" s="176">
        <v>59160</v>
      </c>
      <c r="P64" s="177">
        <v>219355</v>
      </c>
      <c r="Q64" s="177">
        <v>2865051</v>
      </c>
      <c r="R64" s="180" t="s">
        <v>233</v>
      </c>
      <c r="S64" s="181"/>
      <c r="T64" s="182">
        <v>783783</v>
      </c>
      <c r="U64" s="177">
        <v>163667</v>
      </c>
      <c r="V64" s="183">
        <v>101612</v>
      </c>
      <c r="W64" s="137">
        <f>P64+Q64+Z64+AA64+AC64+AE64</f>
        <v>3108939</v>
      </c>
      <c r="X64" s="178" t="s">
        <v>132</v>
      </c>
      <c r="Y64" s="184"/>
      <c r="Z64" s="174">
        <v>11194</v>
      </c>
      <c r="AA64" s="174">
        <v>10491</v>
      </c>
      <c r="AB64" s="174"/>
      <c r="AC64" s="174">
        <v>2787</v>
      </c>
      <c r="AD64" s="174"/>
      <c r="AE64" s="174">
        <v>61</v>
      </c>
    </row>
    <row r="65" spans="1:31" s="186" customFormat="1" ht="13.5" customHeight="1">
      <c r="B65" s="169" t="s">
        <v>372</v>
      </c>
      <c r="C65" s="136">
        <v>20147205</v>
      </c>
      <c r="D65" s="137">
        <v>1726520</v>
      </c>
      <c r="E65" s="137">
        <v>7187417</v>
      </c>
      <c r="F65" s="137">
        <v>3601527</v>
      </c>
      <c r="G65" s="137">
        <v>3494513</v>
      </c>
      <c r="H65" s="137">
        <v>11648</v>
      </c>
      <c r="I65" s="137">
        <v>3688</v>
      </c>
      <c r="J65" s="137">
        <v>6544</v>
      </c>
      <c r="K65" s="137">
        <v>94360</v>
      </c>
      <c r="L65" s="155" t="s">
        <v>233</v>
      </c>
      <c r="M65" s="187" t="s">
        <v>133</v>
      </c>
      <c r="N65" s="170" t="s">
        <v>372</v>
      </c>
      <c r="O65" s="168">
        <v>59380</v>
      </c>
      <c r="P65" s="137">
        <v>202254</v>
      </c>
      <c r="Q65" s="137">
        <v>2859212</v>
      </c>
      <c r="R65" s="138" t="s">
        <v>233</v>
      </c>
      <c r="S65" s="167"/>
      <c r="T65" s="168">
        <v>750208</v>
      </c>
      <c r="U65" s="137">
        <v>149934</v>
      </c>
      <c r="V65" s="144">
        <v>104592</v>
      </c>
      <c r="W65" s="190">
        <f>P65+Q65+Z65+AA65+AC65+AE65</f>
        <v>3086262</v>
      </c>
      <c r="X65" s="185" t="s">
        <v>133</v>
      </c>
      <c r="Y65" s="184"/>
      <c r="Z65" s="174">
        <v>11195</v>
      </c>
      <c r="AA65" s="174">
        <v>10550</v>
      </c>
      <c r="AB65" s="174"/>
      <c r="AC65" s="174">
        <v>2993</v>
      </c>
      <c r="AD65" s="174"/>
      <c r="AE65" s="174">
        <v>58</v>
      </c>
    </row>
    <row r="66" spans="1:31" s="186" customFormat="1" ht="14.25">
      <c r="B66" s="169" t="s">
        <v>373</v>
      </c>
      <c r="C66" s="136">
        <f t="shared" ref="C66:C73" si="1">SUM(D66:L66)+SUM(O66:Q66)+T66+U66</f>
        <v>19907976</v>
      </c>
      <c r="D66" s="137">
        <v>1705402</v>
      </c>
      <c r="E66" s="137">
        <v>7132874</v>
      </c>
      <c r="F66" s="137">
        <v>3614552</v>
      </c>
      <c r="G66" s="137">
        <v>3406561</v>
      </c>
      <c r="H66" s="137">
        <v>14902</v>
      </c>
      <c r="I66" s="137" t="s">
        <v>233</v>
      </c>
      <c r="J66" s="137" t="s">
        <v>233</v>
      </c>
      <c r="K66" s="137" t="s">
        <v>233</v>
      </c>
      <c r="L66" s="191">
        <v>108173</v>
      </c>
      <c r="M66" s="187" t="s">
        <v>374</v>
      </c>
      <c r="N66" s="170" t="s">
        <v>373</v>
      </c>
      <c r="O66" s="137">
        <v>59386</v>
      </c>
      <c r="P66" s="137">
        <v>186667</v>
      </c>
      <c r="Q66" s="137">
        <v>2828708</v>
      </c>
      <c r="R66" s="138" t="s">
        <v>233</v>
      </c>
      <c r="S66" s="167"/>
      <c r="T66" s="168">
        <v>703490</v>
      </c>
      <c r="U66" s="167">
        <v>147261</v>
      </c>
      <c r="V66" s="192" t="s">
        <v>233</v>
      </c>
      <c r="W66" s="137">
        <v>3040491</v>
      </c>
      <c r="X66" s="185" t="s">
        <v>374</v>
      </c>
      <c r="Y66" s="184"/>
      <c r="Z66" s="174">
        <v>11436</v>
      </c>
      <c r="AA66" s="174">
        <v>10512</v>
      </c>
      <c r="AB66" s="174"/>
      <c r="AC66" s="174">
        <v>3119</v>
      </c>
      <c r="AD66" s="174"/>
      <c r="AE66" s="174">
        <v>49</v>
      </c>
    </row>
    <row r="67" spans="1:31" s="186" customFormat="1" ht="14.25">
      <c r="B67" s="169" t="s">
        <v>375</v>
      </c>
      <c r="C67" s="136">
        <f t="shared" si="1"/>
        <v>19748904</v>
      </c>
      <c r="D67" s="137">
        <v>1674163</v>
      </c>
      <c r="E67" s="137">
        <v>7121781</v>
      </c>
      <c r="F67" s="137">
        <v>3592378</v>
      </c>
      <c r="G67" s="137">
        <v>3367489</v>
      </c>
      <c r="H67" s="137">
        <v>17689</v>
      </c>
      <c r="I67" s="137" t="s">
        <v>233</v>
      </c>
      <c r="J67" s="137" t="s">
        <v>233</v>
      </c>
      <c r="K67" s="137" t="s">
        <v>233</v>
      </c>
      <c r="L67" s="191">
        <v>112334</v>
      </c>
      <c r="M67" s="187" t="s">
        <v>134</v>
      </c>
      <c r="N67" s="170" t="s">
        <v>375</v>
      </c>
      <c r="O67" s="137">
        <v>59446</v>
      </c>
      <c r="P67" s="137">
        <v>172726</v>
      </c>
      <c r="Q67" s="137">
        <v>2836127</v>
      </c>
      <c r="R67" s="138" t="s">
        <v>233</v>
      </c>
      <c r="S67" s="167"/>
      <c r="T67" s="168">
        <v>657502</v>
      </c>
      <c r="U67" s="167">
        <v>137269</v>
      </c>
      <c r="V67" s="192" t="s">
        <v>233</v>
      </c>
      <c r="W67" s="137">
        <f t="shared" ref="W67:W73" si="2">P67+Q67+Z67+AA67+AC67+AE67</f>
        <v>3034027</v>
      </c>
      <c r="X67" s="185" t="s">
        <v>134</v>
      </c>
      <c r="Y67" s="184"/>
      <c r="Z67" s="174">
        <v>10979</v>
      </c>
      <c r="AA67" s="174">
        <v>10884</v>
      </c>
      <c r="AB67" s="174"/>
      <c r="AC67" s="174">
        <v>3266</v>
      </c>
      <c r="AD67" s="174"/>
      <c r="AE67" s="174">
        <v>45</v>
      </c>
    </row>
    <row r="68" spans="1:31" s="186" customFormat="1" ht="14.25">
      <c r="B68" s="169" t="s">
        <v>376</v>
      </c>
      <c r="C68" s="136">
        <f t="shared" si="1"/>
        <v>19605281</v>
      </c>
      <c r="D68" s="193">
        <v>1630336</v>
      </c>
      <c r="E68" s="193">
        <v>7063606</v>
      </c>
      <c r="F68" s="193">
        <v>3600323</v>
      </c>
      <c r="G68" s="193">
        <v>3347311</v>
      </c>
      <c r="H68" s="193">
        <v>20544</v>
      </c>
      <c r="I68" s="137" t="s">
        <v>233</v>
      </c>
      <c r="J68" s="137" t="s">
        <v>233</v>
      </c>
      <c r="K68" s="137" t="s">
        <v>233</v>
      </c>
      <c r="L68" s="194">
        <v>117035</v>
      </c>
      <c r="M68" s="187" t="s">
        <v>135</v>
      </c>
      <c r="N68" s="170" t="s">
        <v>376</v>
      </c>
      <c r="O68" s="137">
        <v>59386</v>
      </c>
      <c r="P68" s="137">
        <v>160976</v>
      </c>
      <c r="Q68" s="137">
        <v>2845908</v>
      </c>
      <c r="R68" s="138" t="s">
        <v>233</v>
      </c>
      <c r="S68" s="167"/>
      <c r="T68" s="195">
        <v>624875</v>
      </c>
      <c r="U68" s="193">
        <v>134981</v>
      </c>
      <c r="V68" s="192" t="s">
        <v>233</v>
      </c>
      <c r="W68" s="137">
        <f t="shared" si="2"/>
        <v>3032019</v>
      </c>
      <c r="X68" s="185" t="s">
        <v>135</v>
      </c>
      <c r="Y68" s="184"/>
      <c r="Z68" s="174">
        <v>11072</v>
      </c>
      <c r="AA68" s="174">
        <v>10530</v>
      </c>
      <c r="AB68" s="174"/>
      <c r="AC68" s="174">
        <v>3453</v>
      </c>
      <c r="AD68" s="174"/>
      <c r="AE68" s="174">
        <v>80</v>
      </c>
    </row>
    <row r="69" spans="1:31" s="186" customFormat="1" ht="14.25">
      <c r="B69" s="175" t="s">
        <v>377</v>
      </c>
      <c r="C69" s="176">
        <f t="shared" si="1"/>
        <v>19541832</v>
      </c>
      <c r="D69" s="196">
        <v>1605912</v>
      </c>
      <c r="E69" s="196">
        <v>6993376</v>
      </c>
      <c r="F69" s="196">
        <v>3558166</v>
      </c>
      <c r="G69" s="196">
        <v>3368693</v>
      </c>
      <c r="H69" s="196">
        <v>23759</v>
      </c>
      <c r="I69" s="177" t="s">
        <v>233</v>
      </c>
      <c r="J69" s="177" t="s">
        <v>233</v>
      </c>
      <c r="K69" s="177" t="s">
        <v>233</v>
      </c>
      <c r="L69" s="197">
        <v>121815</v>
      </c>
      <c r="M69" s="189" t="s">
        <v>378</v>
      </c>
      <c r="N69" s="198" t="s">
        <v>379</v>
      </c>
      <c r="O69" s="177">
        <v>59542</v>
      </c>
      <c r="P69" s="177">
        <v>155273</v>
      </c>
      <c r="Q69" s="177">
        <v>2887414</v>
      </c>
      <c r="R69" s="180" t="s">
        <v>233</v>
      </c>
      <c r="S69" s="181"/>
      <c r="T69" s="199">
        <v>637897</v>
      </c>
      <c r="U69" s="196">
        <v>129985</v>
      </c>
      <c r="V69" s="200" t="s">
        <v>233</v>
      </c>
      <c r="W69" s="177">
        <f t="shared" si="2"/>
        <v>3068176</v>
      </c>
      <c r="X69" s="178" t="s">
        <v>378</v>
      </c>
      <c r="Y69" s="184"/>
      <c r="Z69" s="174">
        <v>11208</v>
      </c>
      <c r="AA69" s="174">
        <v>10566</v>
      </c>
      <c r="AB69" s="174"/>
      <c r="AC69" s="174">
        <v>3629</v>
      </c>
      <c r="AD69" s="174"/>
      <c r="AE69" s="174">
        <v>86</v>
      </c>
    </row>
    <row r="70" spans="1:31" s="203" customFormat="1" ht="14.25">
      <c r="B70" s="169" t="s">
        <v>380</v>
      </c>
      <c r="C70" s="136">
        <f t="shared" si="1"/>
        <v>19430606</v>
      </c>
      <c r="D70" s="193">
        <v>1596170</v>
      </c>
      <c r="E70" s="193">
        <v>6887292</v>
      </c>
      <c r="F70" s="193">
        <v>3573821</v>
      </c>
      <c r="G70" s="193">
        <v>3349255</v>
      </c>
      <c r="H70" s="193">
        <v>26759</v>
      </c>
      <c r="I70" s="137" t="s">
        <v>233</v>
      </c>
      <c r="J70" s="137" t="s">
        <v>233</v>
      </c>
      <c r="K70" s="137" t="s">
        <v>233</v>
      </c>
      <c r="L70" s="194">
        <v>126123</v>
      </c>
      <c r="M70" s="187" t="s">
        <v>381</v>
      </c>
      <c r="N70" s="170" t="s">
        <v>380</v>
      </c>
      <c r="O70" s="137">
        <v>59220</v>
      </c>
      <c r="P70" s="137">
        <v>150007</v>
      </c>
      <c r="Q70" s="137">
        <v>2893489</v>
      </c>
      <c r="R70" s="138" t="s">
        <v>233</v>
      </c>
      <c r="S70" s="167"/>
      <c r="T70" s="195">
        <v>645834</v>
      </c>
      <c r="U70" s="193">
        <v>122636</v>
      </c>
      <c r="V70" s="192" t="s">
        <v>233</v>
      </c>
      <c r="W70" s="137">
        <f t="shared" si="2"/>
        <v>3069019</v>
      </c>
      <c r="X70" s="185" t="s">
        <v>137</v>
      </c>
      <c r="Y70" s="201"/>
      <c r="Z70" s="202">
        <v>11214</v>
      </c>
      <c r="AA70" s="202">
        <v>10610</v>
      </c>
      <c r="AB70" s="202"/>
      <c r="AC70" s="202">
        <v>3610</v>
      </c>
      <c r="AD70" s="202"/>
      <c r="AE70" s="202">
        <v>89</v>
      </c>
    </row>
    <row r="71" spans="1:31" s="108" customFormat="1" ht="14.25" customHeight="1">
      <c r="B71" s="169" t="s">
        <v>235</v>
      </c>
      <c r="C71" s="136">
        <f t="shared" si="1"/>
        <v>19283319</v>
      </c>
      <c r="D71" s="193">
        <v>1604225</v>
      </c>
      <c r="E71" s="193">
        <v>6764619</v>
      </c>
      <c r="F71" s="193">
        <v>3552663</v>
      </c>
      <c r="G71" s="193">
        <v>3355609</v>
      </c>
      <c r="H71" s="193">
        <v>28644</v>
      </c>
      <c r="I71" s="137" t="s">
        <v>233</v>
      </c>
      <c r="J71" s="137" t="s">
        <v>233</v>
      </c>
      <c r="K71" s="137" t="s">
        <v>233</v>
      </c>
      <c r="L71" s="194">
        <v>129994</v>
      </c>
      <c r="M71" s="187" t="s">
        <v>138</v>
      </c>
      <c r="N71" s="170" t="s">
        <v>235</v>
      </c>
      <c r="O71" s="137">
        <v>58765</v>
      </c>
      <c r="P71" s="137">
        <v>141970</v>
      </c>
      <c r="Q71" s="137">
        <v>2876134</v>
      </c>
      <c r="R71" s="138" t="s">
        <v>233</v>
      </c>
      <c r="S71" s="167"/>
      <c r="T71" s="195">
        <v>650501</v>
      </c>
      <c r="U71" s="193">
        <v>120195</v>
      </c>
      <c r="V71" s="192" t="s">
        <v>233</v>
      </c>
      <c r="W71" s="137">
        <f t="shared" si="2"/>
        <v>3043569</v>
      </c>
      <c r="X71" s="185" t="s">
        <v>138</v>
      </c>
      <c r="Y71" s="184"/>
      <c r="Z71" s="174">
        <v>11390</v>
      </c>
      <c r="AA71" s="174">
        <v>10553</v>
      </c>
      <c r="AB71" s="174"/>
      <c r="AC71" s="174">
        <v>3434</v>
      </c>
      <c r="AD71" s="174"/>
      <c r="AE71" s="174">
        <v>88</v>
      </c>
    </row>
    <row r="72" spans="1:31" s="108" customFormat="1" ht="14.25" customHeight="1">
      <c r="B72" s="169" t="s">
        <v>236</v>
      </c>
      <c r="C72" s="902">
        <f t="shared" si="1"/>
        <v>19127474</v>
      </c>
      <c r="D72" s="193">
        <v>1583610</v>
      </c>
      <c r="E72" s="193">
        <v>6676920</v>
      </c>
      <c r="F72" s="193">
        <v>3536182</v>
      </c>
      <c r="G72" s="193">
        <v>3319640</v>
      </c>
      <c r="H72" s="193">
        <v>30226</v>
      </c>
      <c r="I72" s="137" t="s">
        <v>233</v>
      </c>
      <c r="J72" s="137" t="s">
        <v>233</v>
      </c>
      <c r="K72" s="137" t="s">
        <v>233</v>
      </c>
      <c r="L72" s="194">
        <v>132570</v>
      </c>
      <c r="M72" s="956" t="s">
        <v>1033</v>
      </c>
      <c r="N72" s="169" t="s">
        <v>236</v>
      </c>
      <c r="O72" s="902">
        <v>58226</v>
      </c>
      <c r="P72" s="137">
        <v>138260</v>
      </c>
      <c r="Q72" s="137">
        <v>2868872</v>
      </c>
      <c r="R72" s="138" t="s">
        <v>233</v>
      </c>
      <c r="S72" s="167"/>
      <c r="T72" s="195">
        <v>660078</v>
      </c>
      <c r="U72" s="263">
        <v>122890</v>
      </c>
      <c r="V72" s="109" t="s">
        <v>233</v>
      </c>
      <c r="W72" s="904">
        <f t="shared" si="2"/>
        <v>3032041</v>
      </c>
      <c r="X72" s="184">
        <v>13</v>
      </c>
      <c r="Y72" s="184"/>
      <c r="Z72" s="174">
        <v>10785</v>
      </c>
      <c r="AA72" s="174">
        <v>10762</v>
      </c>
      <c r="AB72" s="174"/>
      <c r="AC72" s="174">
        <v>3260</v>
      </c>
      <c r="AD72" s="174"/>
      <c r="AE72" s="174">
        <v>102</v>
      </c>
    </row>
    <row r="73" spans="1:31" s="898" customFormat="1" ht="14.25" customHeight="1" thickBot="1">
      <c r="A73" s="899"/>
      <c r="B73" s="862" t="s">
        <v>237</v>
      </c>
      <c r="C73" s="900">
        <f t="shared" si="1"/>
        <v>18993974</v>
      </c>
      <c r="D73" s="863">
        <v>1557461</v>
      </c>
      <c r="E73" s="863">
        <v>6600006</v>
      </c>
      <c r="F73" s="863">
        <v>3504334</v>
      </c>
      <c r="G73" s="863">
        <v>3334019</v>
      </c>
      <c r="H73" s="863">
        <v>31499</v>
      </c>
      <c r="I73" s="864" t="s">
        <v>233</v>
      </c>
      <c r="J73" s="864" t="s">
        <v>233</v>
      </c>
      <c r="K73" s="864" t="s">
        <v>233</v>
      </c>
      <c r="L73" s="901">
        <v>135617</v>
      </c>
      <c r="M73" s="869" t="s">
        <v>140</v>
      </c>
      <c r="N73" s="868" t="s">
        <v>237</v>
      </c>
      <c r="O73" s="900">
        <v>57677</v>
      </c>
      <c r="P73" s="864">
        <v>136534</v>
      </c>
      <c r="Q73" s="864">
        <v>2855529</v>
      </c>
      <c r="R73" s="890" t="s">
        <v>233</v>
      </c>
      <c r="S73" s="866"/>
      <c r="T73" s="867">
        <v>659452</v>
      </c>
      <c r="U73" s="863">
        <v>121846</v>
      </c>
      <c r="V73" s="865" t="s">
        <v>233</v>
      </c>
      <c r="W73" s="903">
        <f t="shared" si="2"/>
        <v>3016314</v>
      </c>
      <c r="X73" s="870">
        <v>14</v>
      </c>
      <c r="Y73" s="201"/>
      <c r="Z73" s="202">
        <v>10725</v>
      </c>
      <c r="AA73" s="202">
        <v>10203</v>
      </c>
      <c r="AB73" s="202"/>
      <c r="AC73" s="202">
        <v>3262</v>
      </c>
      <c r="AD73" s="202"/>
      <c r="AE73" s="202">
        <v>61</v>
      </c>
    </row>
    <row r="74" spans="1:31" ht="3.95" customHeight="1"/>
    <row r="75" spans="1:31" s="206" customFormat="1" ht="11.25" customHeight="1">
      <c r="B75" s="205" t="s">
        <v>382</v>
      </c>
      <c r="C75" s="205"/>
      <c r="H75" s="205" t="s">
        <v>383</v>
      </c>
      <c r="N75" s="207" t="s">
        <v>384</v>
      </c>
      <c r="O75" s="205"/>
      <c r="W75" s="208"/>
    </row>
    <row r="76" spans="1:31" s="206" customFormat="1" ht="11.25" customHeight="1">
      <c r="B76" s="205" t="s">
        <v>1014</v>
      </c>
      <c r="C76" s="205"/>
      <c r="H76" s="209" t="s">
        <v>385</v>
      </c>
      <c r="N76" s="207" t="s">
        <v>386</v>
      </c>
      <c r="AC76" s="206" t="s">
        <v>387</v>
      </c>
      <c r="AD76" s="206" t="s">
        <v>387</v>
      </c>
    </row>
    <row r="77" spans="1:31" s="206" customFormat="1" ht="11.25" customHeight="1">
      <c r="B77" s="205" t="s">
        <v>1015</v>
      </c>
      <c r="C77" s="205"/>
      <c r="H77" s="205" t="s">
        <v>388</v>
      </c>
      <c r="N77" s="207" t="s">
        <v>389</v>
      </c>
    </row>
    <row r="78" spans="1:31" s="206" customFormat="1" ht="11.25" customHeight="1">
      <c r="B78" s="205" t="s">
        <v>1016</v>
      </c>
      <c r="C78" s="205"/>
      <c r="H78" s="205" t="s">
        <v>390</v>
      </c>
      <c r="N78" s="205"/>
    </row>
    <row r="79" spans="1:31" s="206" customFormat="1" ht="11.25" customHeight="1">
      <c r="B79" s="205" t="s">
        <v>1017</v>
      </c>
      <c r="C79" s="205"/>
      <c r="H79" s="206" t="s">
        <v>1018</v>
      </c>
      <c r="N79" s="205"/>
      <c r="O79" s="205"/>
    </row>
    <row r="80" spans="1:31" s="206" customFormat="1" ht="11.25" customHeight="1">
      <c r="C80" s="205"/>
      <c r="N80" s="205"/>
      <c r="O80" s="205"/>
    </row>
    <row r="81" spans="3:15" s="206" customFormat="1" ht="11.25" customHeight="1">
      <c r="C81" s="205"/>
      <c r="N81" s="205"/>
      <c r="O81" s="205"/>
    </row>
    <row r="82" spans="3:15">
      <c r="G82" s="206"/>
    </row>
    <row r="83" spans="3:15">
      <c r="G83" s="206"/>
    </row>
  </sheetData>
  <mergeCells count="8">
    <mergeCell ref="X5:X6"/>
    <mergeCell ref="S6:T6"/>
    <mergeCell ref="C2:K2"/>
    <mergeCell ref="O2:W2"/>
    <mergeCell ref="B5:B6"/>
    <mergeCell ref="M5:M6"/>
    <mergeCell ref="N5:N6"/>
    <mergeCell ref="S5:T5"/>
  </mergeCells>
  <phoneticPr fontId="14"/>
  <printOptions horizontalCentered="1"/>
  <pageMargins left="0" right="0" top="0.15748031496062992" bottom="0" header="0" footer="0"/>
  <pageSetup paperSize="9" scale="78" fitToWidth="2" orientation="portrait" blackAndWhite="1" r:id="rId1"/>
  <headerFooter alignWithMargins="0"/>
  <colBreaks count="3" manualBreakCount="3">
    <brk id="7" max="79" man="1"/>
    <brk id="13" max="1048575" man="1"/>
    <brk id="18" max="79"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V79"/>
  <sheetViews>
    <sheetView showOutlineSymbols="0" view="pageBreakPreview" topLeftCell="A52" zoomScale="80" zoomScaleNormal="75" zoomScaleSheetLayoutView="80" workbookViewId="0">
      <selection activeCell="K4" sqref="K4"/>
    </sheetView>
  </sheetViews>
  <sheetFormatPr defaultColWidth="10.75" defaultRowHeight="13.5"/>
  <cols>
    <col min="1" max="1" width="2.25" style="269" customWidth="1"/>
    <col min="2" max="2" width="9.625" style="269" customWidth="1"/>
    <col min="3" max="3" width="12.375" style="269" customWidth="1"/>
    <col min="4" max="7" width="10.875" style="269" customWidth="1"/>
    <col min="8" max="8" width="8.875" style="269" customWidth="1"/>
    <col min="9" max="10" width="9.125" style="269" customWidth="1"/>
    <col min="11" max="11" width="8.625" style="269" customWidth="1"/>
    <col min="12" max="12" width="9.125" style="269" customWidth="1"/>
    <col min="13" max="13" width="9.75" style="269" customWidth="1"/>
    <col min="14" max="14" width="8.125" style="269" customWidth="1"/>
    <col min="15" max="15" width="9.375" style="269" customWidth="1"/>
    <col min="16" max="16" width="7.75" style="269" customWidth="1"/>
    <col min="17" max="17" width="3.5" style="269" customWidth="1"/>
    <col min="18" max="18" width="9.25" style="269" customWidth="1"/>
    <col min="19" max="19" width="8.625" style="269" customWidth="1"/>
    <col min="20" max="21" width="8.875" style="269" customWidth="1"/>
    <col min="22" max="22" width="7.625" style="269" customWidth="1"/>
    <col min="23" max="16384" width="10.75" style="269"/>
  </cols>
  <sheetData>
    <row r="1" spans="2:22" s="211" customFormat="1" ht="14.45" customHeight="1">
      <c r="B1" s="210" t="s">
        <v>391</v>
      </c>
      <c r="V1" s="212" t="s">
        <v>392</v>
      </c>
    </row>
    <row r="2" spans="2:22" s="211" customFormat="1" ht="16.5" customHeight="1">
      <c r="B2" s="213" t="s">
        <v>393</v>
      </c>
      <c r="C2" s="214"/>
      <c r="D2" s="214"/>
      <c r="E2" s="214"/>
      <c r="F2" s="214"/>
      <c r="G2" s="214"/>
      <c r="H2" s="214"/>
      <c r="I2" s="214"/>
      <c r="J2" s="214"/>
      <c r="K2" s="214"/>
      <c r="L2" s="214"/>
      <c r="M2" s="214"/>
      <c r="N2" s="214"/>
      <c r="O2" s="214"/>
      <c r="P2" s="214"/>
      <c r="Q2" s="214"/>
      <c r="R2" s="214"/>
      <c r="S2" s="214"/>
      <c r="T2" s="214"/>
      <c r="U2" s="214"/>
      <c r="V2" s="214"/>
    </row>
    <row r="3" spans="2:22" s="211" customFormat="1" ht="16.5" customHeight="1">
      <c r="B3" s="213"/>
      <c r="C3" s="214"/>
      <c r="D3" s="214"/>
      <c r="E3" s="214"/>
      <c r="F3" s="214"/>
      <c r="G3" s="215" t="s">
        <v>394</v>
      </c>
      <c r="H3" s="214"/>
      <c r="I3" s="214"/>
      <c r="J3" s="214"/>
      <c r="K3" s="216" t="s">
        <v>1046</v>
      </c>
      <c r="L3" s="216"/>
      <c r="M3" s="214"/>
      <c r="N3" s="214"/>
      <c r="O3" s="214"/>
      <c r="P3" s="214"/>
      <c r="Q3" s="214"/>
      <c r="R3" s="214"/>
      <c r="S3" s="214"/>
      <c r="T3" s="214"/>
      <c r="U3" s="214"/>
      <c r="V3" s="214"/>
    </row>
    <row r="4" spans="2:22" s="216" customFormat="1" ht="4.5" customHeight="1" thickBot="1">
      <c r="B4" s="214"/>
      <c r="C4" s="214"/>
      <c r="D4" s="214"/>
      <c r="E4" s="214"/>
      <c r="F4" s="214"/>
      <c r="G4" s="214"/>
      <c r="H4" s="214"/>
      <c r="I4" s="214"/>
      <c r="J4" s="214"/>
      <c r="K4" s="214"/>
      <c r="L4" s="214"/>
      <c r="M4" s="214"/>
      <c r="N4" s="214"/>
      <c r="O4" s="214"/>
      <c r="P4" s="214"/>
      <c r="Q4" s="214"/>
      <c r="R4" s="214"/>
      <c r="S4" s="214"/>
      <c r="T4" s="214"/>
      <c r="U4" s="214"/>
      <c r="V4" s="214"/>
    </row>
    <row r="5" spans="2:22" s="216" customFormat="1" ht="42" customHeight="1">
      <c r="B5" s="2255" t="s">
        <v>16</v>
      </c>
      <c r="C5" s="217" t="s">
        <v>4</v>
      </c>
      <c r="D5" s="217" t="s">
        <v>5</v>
      </c>
      <c r="E5" s="217" t="s">
        <v>6</v>
      </c>
      <c r="F5" s="217" t="s">
        <v>7</v>
      </c>
      <c r="G5" s="217" t="s">
        <v>395</v>
      </c>
      <c r="H5" s="217" t="s">
        <v>53</v>
      </c>
      <c r="I5" s="217" t="s">
        <v>9</v>
      </c>
      <c r="J5" s="217" t="s">
        <v>213</v>
      </c>
      <c r="K5" s="217" t="s">
        <v>396</v>
      </c>
      <c r="L5" s="217" t="s">
        <v>65</v>
      </c>
      <c r="M5" s="218" t="s">
        <v>397</v>
      </c>
      <c r="N5" s="217" t="s">
        <v>398</v>
      </c>
      <c r="O5" s="217" t="s">
        <v>12</v>
      </c>
      <c r="P5" s="219" t="s">
        <v>217</v>
      </c>
      <c r="Q5" s="2257" t="s">
        <v>399</v>
      </c>
      <c r="R5" s="2258"/>
      <c r="S5" s="217" t="s">
        <v>400</v>
      </c>
      <c r="T5" s="220" t="s">
        <v>401</v>
      </c>
      <c r="U5" s="219" t="s">
        <v>402</v>
      </c>
      <c r="V5" s="2259" t="s">
        <v>0</v>
      </c>
    </row>
    <row r="6" spans="2:22" s="216" customFormat="1" ht="60" customHeight="1">
      <c r="B6" s="2256"/>
      <c r="C6" s="221" t="s">
        <v>403</v>
      </c>
      <c r="D6" s="222" t="s">
        <v>404</v>
      </c>
      <c r="E6" s="222" t="s">
        <v>405</v>
      </c>
      <c r="F6" s="223" t="s">
        <v>406</v>
      </c>
      <c r="G6" s="223" t="s">
        <v>407</v>
      </c>
      <c r="H6" s="224" t="s">
        <v>408</v>
      </c>
      <c r="I6" s="223" t="s">
        <v>223</v>
      </c>
      <c r="J6" s="223" t="s">
        <v>224</v>
      </c>
      <c r="K6" s="223" t="s">
        <v>328</v>
      </c>
      <c r="L6" s="225" t="s">
        <v>409</v>
      </c>
      <c r="M6" s="223" t="s">
        <v>410</v>
      </c>
      <c r="N6" s="223" t="s">
        <v>411</v>
      </c>
      <c r="O6" s="222" t="s">
        <v>412</v>
      </c>
      <c r="P6" s="223" t="s">
        <v>413</v>
      </c>
      <c r="Q6" s="2261" t="s">
        <v>414</v>
      </c>
      <c r="R6" s="2262"/>
      <c r="S6" s="226" t="s">
        <v>415</v>
      </c>
      <c r="T6" s="227" t="s">
        <v>416</v>
      </c>
      <c r="U6" s="228" t="s">
        <v>231</v>
      </c>
      <c r="V6" s="2260"/>
    </row>
    <row r="7" spans="2:22" s="211" customFormat="1" ht="16.5" customHeight="1">
      <c r="B7" s="229" t="s">
        <v>232</v>
      </c>
      <c r="C7" s="230">
        <v>534821</v>
      </c>
      <c r="D7" s="230">
        <v>5917</v>
      </c>
      <c r="E7" s="230">
        <v>282236</v>
      </c>
      <c r="F7" s="230">
        <v>169283</v>
      </c>
      <c r="G7" s="230">
        <v>68707</v>
      </c>
      <c r="H7" s="230" t="s">
        <v>233</v>
      </c>
      <c r="I7" s="231">
        <v>783</v>
      </c>
      <c r="J7" s="230">
        <v>1039</v>
      </c>
      <c r="K7" s="231" t="s">
        <v>234</v>
      </c>
      <c r="L7" s="231" t="s">
        <v>233</v>
      </c>
      <c r="M7" s="231" t="s">
        <v>233</v>
      </c>
      <c r="N7" s="231" t="s">
        <v>233</v>
      </c>
      <c r="O7" s="231" t="s">
        <v>233</v>
      </c>
      <c r="P7" s="231" t="s">
        <v>233</v>
      </c>
      <c r="Q7" s="232"/>
      <c r="R7" s="233" t="s">
        <v>233</v>
      </c>
      <c r="S7" s="230">
        <v>6856</v>
      </c>
      <c r="T7" s="234">
        <v>1822</v>
      </c>
      <c r="U7" s="231" t="s">
        <v>233</v>
      </c>
      <c r="V7" s="235" t="s">
        <v>417</v>
      </c>
    </row>
    <row r="8" spans="2:22" s="211" customFormat="1" ht="14.25">
      <c r="B8" s="236" t="s">
        <v>235</v>
      </c>
      <c r="C8" s="230">
        <v>591896</v>
      </c>
      <c r="D8" s="230">
        <v>7169</v>
      </c>
      <c r="E8" s="230">
        <v>302151</v>
      </c>
      <c r="F8" s="230">
        <v>182727</v>
      </c>
      <c r="G8" s="230">
        <v>75381</v>
      </c>
      <c r="H8" s="230" t="s">
        <v>233</v>
      </c>
      <c r="I8" s="231">
        <v>990</v>
      </c>
      <c r="J8" s="230">
        <v>1453</v>
      </c>
      <c r="K8" s="231">
        <v>7</v>
      </c>
      <c r="L8" s="231" t="s">
        <v>233</v>
      </c>
      <c r="M8" s="231" t="s">
        <v>233</v>
      </c>
      <c r="N8" s="231" t="s">
        <v>233</v>
      </c>
      <c r="O8" s="230">
        <v>7437</v>
      </c>
      <c r="P8" s="231" t="s">
        <v>233</v>
      </c>
      <c r="Q8" s="232"/>
      <c r="R8" s="233" t="s">
        <v>233</v>
      </c>
      <c r="S8" s="230">
        <v>14581</v>
      </c>
      <c r="T8" s="234">
        <v>2450</v>
      </c>
      <c r="U8" s="230">
        <v>7437</v>
      </c>
      <c r="V8" s="237">
        <v>49</v>
      </c>
    </row>
    <row r="9" spans="2:22" s="211" customFormat="1" ht="14.25">
      <c r="B9" s="236" t="s">
        <v>236</v>
      </c>
      <c r="C9" s="230">
        <v>610411</v>
      </c>
      <c r="D9" s="230">
        <v>8028</v>
      </c>
      <c r="E9" s="230">
        <v>305520</v>
      </c>
      <c r="F9" s="230">
        <v>182008</v>
      </c>
      <c r="G9" s="230">
        <v>82932</v>
      </c>
      <c r="H9" s="230" t="s">
        <v>233</v>
      </c>
      <c r="I9" s="230">
        <v>1168</v>
      </c>
      <c r="J9" s="230">
        <v>1791</v>
      </c>
      <c r="K9" s="231">
        <v>15</v>
      </c>
      <c r="L9" s="231" t="s">
        <v>233</v>
      </c>
      <c r="M9" s="231" t="s">
        <v>233</v>
      </c>
      <c r="N9" s="230">
        <v>2124</v>
      </c>
      <c r="O9" s="230">
        <v>11534</v>
      </c>
      <c r="P9" s="231" t="s">
        <v>233</v>
      </c>
      <c r="Q9" s="232"/>
      <c r="R9" s="233" t="s">
        <v>233</v>
      </c>
      <c r="S9" s="230">
        <v>15291</v>
      </c>
      <c r="T9" s="234">
        <v>2974</v>
      </c>
      <c r="U9" s="230">
        <v>13658</v>
      </c>
      <c r="V9" s="237">
        <v>50</v>
      </c>
    </row>
    <row r="10" spans="2:22" s="211" customFormat="1" ht="14.25">
      <c r="B10" s="238" t="s">
        <v>237</v>
      </c>
      <c r="C10" s="239">
        <v>637696</v>
      </c>
      <c r="D10" s="239">
        <v>9245</v>
      </c>
      <c r="E10" s="239">
        <v>313513</v>
      </c>
      <c r="F10" s="239">
        <v>181184</v>
      </c>
      <c r="G10" s="239">
        <v>91603</v>
      </c>
      <c r="H10" s="239" t="s">
        <v>233</v>
      </c>
      <c r="I10" s="239">
        <v>1375</v>
      </c>
      <c r="J10" s="239">
        <v>2058</v>
      </c>
      <c r="K10" s="240">
        <v>15</v>
      </c>
      <c r="L10" s="240" t="s">
        <v>233</v>
      </c>
      <c r="M10" s="240" t="s">
        <v>233</v>
      </c>
      <c r="N10" s="239">
        <v>2956</v>
      </c>
      <c r="O10" s="239">
        <v>17475</v>
      </c>
      <c r="P10" s="240" t="s">
        <v>233</v>
      </c>
      <c r="Q10" s="241"/>
      <c r="R10" s="242" t="s">
        <v>233</v>
      </c>
      <c r="S10" s="239">
        <v>18272</v>
      </c>
      <c r="T10" s="243">
        <v>3448</v>
      </c>
      <c r="U10" s="239">
        <v>20431</v>
      </c>
      <c r="V10" s="244">
        <v>51</v>
      </c>
    </row>
    <row r="11" spans="2:22" s="211" customFormat="1" ht="14.25">
      <c r="B11" s="236" t="s">
        <v>238</v>
      </c>
      <c r="C11" s="230">
        <v>671277</v>
      </c>
      <c r="D11" s="230">
        <v>12142</v>
      </c>
      <c r="E11" s="230">
        <v>322573</v>
      </c>
      <c r="F11" s="230">
        <v>183900</v>
      </c>
      <c r="G11" s="230">
        <v>100881</v>
      </c>
      <c r="H11" s="230" t="s">
        <v>233</v>
      </c>
      <c r="I11" s="230">
        <v>1520</v>
      </c>
      <c r="J11" s="230">
        <v>2330</v>
      </c>
      <c r="K11" s="231">
        <v>14</v>
      </c>
      <c r="L11" s="231" t="s">
        <v>233</v>
      </c>
      <c r="M11" s="231" t="s">
        <v>233</v>
      </c>
      <c r="N11" s="230">
        <v>3620</v>
      </c>
      <c r="O11" s="230">
        <v>23123</v>
      </c>
      <c r="P11" s="231" t="s">
        <v>233</v>
      </c>
      <c r="Q11" s="232"/>
      <c r="R11" s="233" t="s">
        <v>233</v>
      </c>
      <c r="S11" s="230">
        <v>21174</v>
      </c>
      <c r="T11" s="234">
        <v>3864</v>
      </c>
      <c r="U11" s="230">
        <v>26743</v>
      </c>
      <c r="V11" s="237">
        <v>52</v>
      </c>
    </row>
    <row r="12" spans="2:22" s="211" customFormat="1" ht="14.25">
      <c r="B12" s="236" t="s">
        <v>239</v>
      </c>
      <c r="C12" s="230">
        <v>695335</v>
      </c>
      <c r="D12" s="230">
        <v>16796</v>
      </c>
      <c r="E12" s="230">
        <v>323362</v>
      </c>
      <c r="F12" s="230">
        <v>185189</v>
      </c>
      <c r="G12" s="230">
        <v>105316</v>
      </c>
      <c r="H12" s="230" t="s">
        <v>233</v>
      </c>
      <c r="I12" s="230">
        <v>1650</v>
      </c>
      <c r="J12" s="230">
        <v>2575</v>
      </c>
      <c r="K12" s="231">
        <v>23</v>
      </c>
      <c r="L12" s="231" t="s">
        <v>233</v>
      </c>
      <c r="M12" s="231" t="s">
        <v>233</v>
      </c>
      <c r="N12" s="230">
        <v>4221</v>
      </c>
      <c r="O12" s="230">
        <v>32819</v>
      </c>
      <c r="P12" s="231" t="s">
        <v>233</v>
      </c>
      <c r="Q12" s="232"/>
      <c r="R12" s="233" t="s">
        <v>233</v>
      </c>
      <c r="S12" s="230">
        <v>23384</v>
      </c>
      <c r="T12" s="234">
        <v>4248</v>
      </c>
      <c r="U12" s="230">
        <v>37040</v>
      </c>
      <c r="V12" s="237">
        <v>53</v>
      </c>
    </row>
    <row r="13" spans="2:22" s="211" customFormat="1" ht="14.25">
      <c r="B13" s="236" t="s">
        <v>240</v>
      </c>
      <c r="C13" s="230">
        <v>726534</v>
      </c>
      <c r="D13" s="230">
        <v>21607</v>
      </c>
      <c r="E13" s="230">
        <v>331107</v>
      </c>
      <c r="F13" s="230">
        <v>193014</v>
      </c>
      <c r="G13" s="230">
        <v>108825</v>
      </c>
      <c r="H13" s="230" t="s">
        <v>233</v>
      </c>
      <c r="I13" s="230">
        <v>1737</v>
      </c>
      <c r="J13" s="230">
        <v>2747</v>
      </c>
      <c r="K13" s="231">
        <v>24</v>
      </c>
      <c r="L13" s="231" t="s">
        <v>233</v>
      </c>
      <c r="M13" s="231" t="s">
        <v>233</v>
      </c>
      <c r="N13" s="230">
        <v>5023</v>
      </c>
      <c r="O13" s="230">
        <v>36489</v>
      </c>
      <c r="P13" s="231" t="s">
        <v>233</v>
      </c>
      <c r="Q13" s="232"/>
      <c r="R13" s="233" t="s">
        <v>233</v>
      </c>
      <c r="S13" s="230">
        <v>25961</v>
      </c>
      <c r="T13" s="234">
        <v>4508</v>
      </c>
      <c r="U13" s="230">
        <v>41512</v>
      </c>
      <c r="V13" s="237">
        <v>54</v>
      </c>
    </row>
    <row r="14" spans="2:22" s="211" customFormat="1" ht="14.25">
      <c r="B14" s="236" t="s">
        <v>241</v>
      </c>
      <c r="C14" s="230">
        <v>752823</v>
      </c>
      <c r="D14" s="230">
        <v>24983</v>
      </c>
      <c r="E14" s="230">
        <v>340572</v>
      </c>
      <c r="F14" s="230">
        <v>199062</v>
      </c>
      <c r="G14" s="230">
        <v>111617</v>
      </c>
      <c r="H14" s="230" t="s">
        <v>233</v>
      </c>
      <c r="I14" s="230">
        <v>1839</v>
      </c>
      <c r="J14" s="230">
        <v>2957</v>
      </c>
      <c r="K14" s="231">
        <v>27</v>
      </c>
      <c r="L14" s="231" t="s">
        <v>233</v>
      </c>
      <c r="M14" s="231" t="s">
        <v>233</v>
      </c>
      <c r="N14" s="230">
        <v>5505</v>
      </c>
      <c r="O14" s="230">
        <v>38010</v>
      </c>
      <c r="P14" s="231" t="s">
        <v>233</v>
      </c>
      <c r="Q14" s="232"/>
      <c r="R14" s="233" t="s">
        <v>233</v>
      </c>
      <c r="S14" s="230">
        <v>28251</v>
      </c>
      <c r="T14" s="234">
        <v>4823</v>
      </c>
      <c r="U14" s="230">
        <v>43515</v>
      </c>
      <c r="V14" s="237">
        <v>55</v>
      </c>
    </row>
    <row r="15" spans="2:22" s="211" customFormat="1" ht="14.25">
      <c r="B15" s="238" t="s">
        <v>242</v>
      </c>
      <c r="C15" s="239">
        <v>767286</v>
      </c>
      <c r="D15" s="239">
        <v>26970</v>
      </c>
      <c r="E15" s="239">
        <v>345326</v>
      </c>
      <c r="F15" s="239">
        <v>200798</v>
      </c>
      <c r="G15" s="239">
        <v>113849</v>
      </c>
      <c r="H15" s="239" t="s">
        <v>233</v>
      </c>
      <c r="I15" s="239">
        <v>1859</v>
      </c>
      <c r="J15" s="239">
        <v>3082</v>
      </c>
      <c r="K15" s="240">
        <v>51</v>
      </c>
      <c r="L15" s="240" t="s">
        <v>233</v>
      </c>
      <c r="M15" s="240" t="s">
        <v>233</v>
      </c>
      <c r="N15" s="239">
        <v>5687</v>
      </c>
      <c r="O15" s="239">
        <v>39289</v>
      </c>
      <c r="P15" s="240" t="s">
        <v>233</v>
      </c>
      <c r="Q15" s="241"/>
      <c r="R15" s="242" t="s">
        <v>233</v>
      </c>
      <c r="S15" s="239">
        <v>30375</v>
      </c>
      <c r="T15" s="243">
        <v>4992</v>
      </c>
      <c r="U15" s="239">
        <v>44976</v>
      </c>
      <c r="V15" s="244">
        <v>56</v>
      </c>
    </row>
    <row r="16" spans="2:22" s="211" customFormat="1" ht="14.25">
      <c r="B16" s="236" t="s">
        <v>243</v>
      </c>
      <c r="C16" s="230">
        <v>778556</v>
      </c>
      <c r="D16" s="230">
        <v>28344</v>
      </c>
      <c r="E16" s="230">
        <v>351532</v>
      </c>
      <c r="F16" s="230">
        <v>195615</v>
      </c>
      <c r="G16" s="230">
        <v>118231</v>
      </c>
      <c r="H16" s="230" t="s">
        <v>233</v>
      </c>
      <c r="I16" s="230">
        <v>1911</v>
      </c>
      <c r="J16" s="230">
        <v>3212</v>
      </c>
      <c r="K16" s="231">
        <v>178</v>
      </c>
      <c r="L16" s="231" t="s">
        <v>233</v>
      </c>
      <c r="M16" s="231" t="s">
        <v>233</v>
      </c>
      <c r="N16" s="230">
        <v>6187</v>
      </c>
      <c r="O16" s="230">
        <v>40444</v>
      </c>
      <c r="P16" s="231" t="s">
        <v>233</v>
      </c>
      <c r="Q16" s="232"/>
      <c r="R16" s="233" t="s">
        <v>233</v>
      </c>
      <c r="S16" s="230">
        <v>32902</v>
      </c>
      <c r="T16" s="234">
        <v>5301</v>
      </c>
      <c r="U16" s="230">
        <v>46631</v>
      </c>
      <c r="V16" s="237">
        <v>57</v>
      </c>
    </row>
    <row r="17" spans="2:22" s="211" customFormat="1" ht="14.25">
      <c r="B17" s="236" t="s">
        <v>244</v>
      </c>
      <c r="C17" s="230">
        <v>790371</v>
      </c>
      <c r="D17" s="230">
        <v>29200</v>
      </c>
      <c r="E17" s="230">
        <v>364004</v>
      </c>
      <c r="F17" s="230">
        <v>187394</v>
      </c>
      <c r="G17" s="230">
        <v>123418</v>
      </c>
      <c r="H17" s="230" t="s">
        <v>233</v>
      </c>
      <c r="I17" s="230">
        <v>1942</v>
      </c>
      <c r="J17" s="230">
        <v>3310</v>
      </c>
      <c r="K17" s="231">
        <v>279</v>
      </c>
      <c r="L17" s="231" t="s">
        <v>233</v>
      </c>
      <c r="M17" s="231" t="s">
        <v>233</v>
      </c>
      <c r="N17" s="230">
        <v>6087</v>
      </c>
      <c r="O17" s="230">
        <v>41481</v>
      </c>
      <c r="P17" s="231" t="s">
        <v>233</v>
      </c>
      <c r="Q17" s="232"/>
      <c r="R17" s="233" t="s">
        <v>233</v>
      </c>
      <c r="S17" s="230">
        <v>33256</v>
      </c>
      <c r="T17" s="234">
        <v>5531</v>
      </c>
      <c r="U17" s="230">
        <v>47568</v>
      </c>
      <c r="V17" s="237">
        <v>58</v>
      </c>
    </row>
    <row r="18" spans="2:22" s="211" customFormat="1" ht="14.25">
      <c r="B18" s="236" t="s">
        <v>245</v>
      </c>
      <c r="C18" s="230">
        <v>805097</v>
      </c>
      <c r="D18" s="230">
        <v>30134</v>
      </c>
      <c r="E18" s="230">
        <v>368077</v>
      </c>
      <c r="F18" s="230">
        <v>188766</v>
      </c>
      <c r="G18" s="230">
        <v>128394</v>
      </c>
      <c r="H18" s="230" t="s">
        <v>233</v>
      </c>
      <c r="I18" s="230">
        <v>2003</v>
      </c>
      <c r="J18" s="230">
        <v>3430</v>
      </c>
      <c r="K18" s="231">
        <v>402</v>
      </c>
      <c r="L18" s="231" t="s">
        <v>233</v>
      </c>
      <c r="M18" s="231" t="s">
        <v>233</v>
      </c>
      <c r="N18" s="230">
        <v>6161</v>
      </c>
      <c r="O18" s="230">
        <v>42775</v>
      </c>
      <c r="P18" s="231" t="s">
        <v>233</v>
      </c>
      <c r="Q18" s="232"/>
      <c r="R18" s="233" t="s">
        <v>233</v>
      </c>
      <c r="S18" s="230">
        <v>34955</v>
      </c>
      <c r="T18" s="234">
        <v>5835</v>
      </c>
      <c r="U18" s="230">
        <v>48936</v>
      </c>
      <c r="V18" s="237">
        <v>59</v>
      </c>
    </row>
    <row r="19" spans="2:22" s="211" customFormat="1" ht="14.25">
      <c r="B19" s="236" t="s">
        <v>246</v>
      </c>
      <c r="C19" s="230">
        <v>823303</v>
      </c>
      <c r="D19" s="230">
        <v>31330</v>
      </c>
      <c r="E19" s="230">
        <v>360660</v>
      </c>
      <c r="F19" s="230">
        <v>205988</v>
      </c>
      <c r="G19" s="230">
        <v>131719</v>
      </c>
      <c r="H19" s="230" t="s">
        <v>233</v>
      </c>
      <c r="I19" s="230">
        <v>2055</v>
      </c>
      <c r="J19" s="230">
        <v>3501</v>
      </c>
      <c r="K19" s="231">
        <v>534</v>
      </c>
      <c r="L19" s="231" t="s">
        <v>233</v>
      </c>
      <c r="M19" s="231" t="s">
        <v>233</v>
      </c>
      <c r="N19" s="230">
        <v>6394</v>
      </c>
      <c r="O19" s="230">
        <v>44434</v>
      </c>
      <c r="P19" s="231" t="s">
        <v>233</v>
      </c>
      <c r="Q19" s="232" t="s">
        <v>247</v>
      </c>
      <c r="R19" s="233" t="s">
        <v>233</v>
      </c>
      <c r="S19" s="230">
        <v>36688</v>
      </c>
      <c r="T19" s="234">
        <v>6090</v>
      </c>
      <c r="U19" s="230">
        <v>50828</v>
      </c>
      <c r="V19" s="237">
        <v>60</v>
      </c>
    </row>
    <row r="20" spans="2:22" s="211" customFormat="1" ht="14.25">
      <c r="B20" s="238" t="s">
        <v>248</v>
      </c>
      <c r="C20" s="239">
        <v>843928</v>
      </c>
      <c r="D20" s="239">
        <v>32789</v>
      </c>
      <c r="E20" s="239">
        <v>348876</v>
      </c>
      <c r="F20" s="239">
        <v>231593</v>
      </c>
      <c r="G20" s="239">
        <v>134378</v>
      </c>
      <c r="H20" s="239" t="s">
        <v>233</v>
      </c>
      <c r="I20" s="239">
        <v>2104</v>
      </c>
      <c r="J20" s="239">
        <v>3573</v>
      </c>
      <c r="K20" s="240">
        <v>720</v>
      </c>
      <c r="L20" s="240" t="s">
        <v>233</v>
      </c>
      <c r="M20" s="240" t="s">
        <v>233</v>
      </c>
      <c r="N20" s="239">
        <v>6743</v>
      </c>
      <c r="O20" s="239">
        <v>45471</v>
      </c>
      <c r="P20" s="240" t="s">
        <v>233</v>
      </c>
      <c r="Q20" s="241" t="s">
        <v>249</v>
      </c>
      <c r="R20" s="242">
        <v>55</v>
      </c>
      <c r="S20" s="239">
        <v>37626</v>
      </c>
      <c r="T20" s="243">
        <v>6397</v>
      </c>
      <c r="U20" s="239">
        <v>52269</v>
      </c>
      <c r="V20" s="244">
        <v>61</v>
      </c>
    </row>
    <row r="21" spans="2:22" s="211" customFormat="1" ht="14.25">
      <c r="B21" s="236" t="s">
        <v>250</v>
      </c>
      <c r="C21" s="230">
        <v>862276</v>
      </c>
      <c r="D21" s="230">
        <v>34703</v>
      </c>
      <c r="E21" s="230">
        <v>340838</v>
      </c>
      <c r="F21" s="230">
        <v>246555</v>
      </c>
      <c r="G21" s="230">
        <v>140186</v>
      </c>
      <c r="H21" s="230" t="s">
        <v>233</v>
      </c>
      <c r="I21" s="230">
        <v>2176</v>
      </c>
      <c r="J21" s="230">
        <v>3627</v>
      </c>
      <c r="K21" s="231">
        <v>980</v>
      </c>
      <c r="L21" s="231" t="s">
        <v>233</v>
      </c>
      <c r="M21" s="231">
        <v>298</v>
      </c>
      <c r="N21" s="230">
        <v>7284</v>
      </c>
      <c r="O21" s="230">
        <v>47850</v>
      </c>
      <c r="P21" s="231" t="s">
        <v>233</v>
      </c>
      <c r="Q21" s="232" t="s">
        <v>251</v>
      </c>
      <c r="R21" s="233">
        <v>85</v>
      </c>
      <c r="S21" s="230">
        <v>37694</v>
      </c>
      <c r="T21" s="234">
        <v>6783</v>
      </c>
      <c r="U21" s="230">
        <v>55517</v>
      </c>
      <c r="V21" s="237">
        <v>62</v>
      </c>
    </row>
    <row r="22" spans="2:22" s="211" customFormat="1" ht="14.25">
      <c r="B22" s="236" t="s">
        <v>252</v>
      </c>
      <c r="C22" s="230">
        <v>890294</v>
      </c>
      <c r="D22" s="230">
        <v>37041</v>
      </c>
      <c r="E22" s="230">
        <v>340216</v>
      </c>
      <c r="F22" s="230">
        <v>245952</v>
      </c>
      <c r="G22" s="230">
        <v>158629</v>
      </c>
      <c r="H22" s="230" t="s">
        <v>233</v>
      </c>
      <c r="I22" s="230">
        <v>2220</v>
      </c>
      <c r="J22" s="230">
        <v>3687</v>
      </c>
      <c r="K22" s="230">
        <v>1317</v>
      </c>
      <c r="L22" s="230" t="s">
        <v>233</v>
      </c>
      <c r="M22" s="231">
        <v>680</v>
      </c>
      <c r="N22" s="230">
        <v>7918</v>
      </c>
      <c r="O22" s="230">
        <v>50911</v>
      </c>
      <c r="P22" s="231" t="s">
        <v>233</v>
      </c>
      <c r="Q22" s="232" t="s">
        <v>253</v>
      </c>
      <c r="R22" s="233">
        <v>129</v>
      </c>
      <c r="S22" s="230">
        <v>41594</v>
      </c>
      <c r="T22" s="234">
        <v>7224</v>
      </c>
      <c r="U22" s="230">
        <v>59638</v>
      </c>
      <c r="V22" s="237">
        <v>63</v>
      </c>
    </row>
    <row r="23" spans="2:22" s="211" customFormat="1" ht="14.25">
      <c r="B23" s="236" t="s">
        <v>254</v>
      </c>
      <c r="C23" s="230">
        <v>920934</v>
      </c>
      <c r="D23" s="230">
        <v>40975</v>
      </c>
      <c r="E23" s="230">
        <v>343306</v>
      </c>
      <c r="F23" s="230">
        <v>241630</v>
      </c>
      <c r="G23" s="230">
        <v>178735</v>
      </c>
      <c r="H23" s="230" t="s">
        <v>233</v>
      </c>
      <c r="I23" s="230">
        <v>2266</v>
      </c>
      <c r="J23" s="230">
        <v>3775</v>
      </c>
      <c r="K23" s="230">
        <v>1848</v>
      </c>
      <c r="L23" s="230" t="s">
        <v>233</v>
      </c>
      <c r="M23" s="230">
        <v>1166</v>
      </c>
      <c r="N23" s="230">
        <v>8704</v>
      </c>
      <c r="O23" s="230">
        <v>54408</v>
      </c>
      <c r="P23" s="231" t="s">
        <v>233</v>
      </c>
      <c r="Q23" s="232" t="s">
        <v>255</v>
      </c>
      <c r="R23" s="233">
        <v>155</v>
      </c>
      <c r="S23" s="230">
        <v>43966</v>
      </c>
      <c r="T23" s="234">
        <v>7889</v>
      </c>
      <c r="U23" s="230">
        <v>64433</v>
      </c>
      <c r="V23" s="237">
        <v>64</v>
      </c>
    </row>
    <row r="24" spans="2:22" s="211" customFormat="1" ht="14.25">
      <c r="B24" s="236" t="s">
        <v>256</v>
      </c>
      <c r="C24" s="230">
        <v>943458</v>
      </c>
      <c r="D24" s="230">
        <v>45193</v>
      </c>
      <c r="E24" s="230">
        <v>345118</v>
      </c>
      <c r="F24" s="230">
        <v>237750</v>
      </c>
      <c r="G24" s="230">
        <v>193524</v>
      </c>
      <c r="H24" s="230" t="s">
        <v>233</v>
      </c>
      <c r="I24" s="230">
        <v>2344</v>
      </c>
      <c r="J24" s="230">
        <v>3871</v>
      </c>
      <c r="K24" s="230">
        <v>2322</v>
      </c>
      <c r="L24" s="230" t="s">
        <v>233</v>
      </c>
      <c r="M24" s="230">
        <v>1691</v>
      </c>
      <c r="N24" s="230">
        <v>9321</v>
      </c>
      <c r="O24" s="230">
        <v>57445</v>
      </c>
      <c r="P24" s="231" t="s">
        <v>233</v>
      </c>
      <c r="Q24" s="232" t="s">
        <v>257</v>
      </c>
      <c r="R24" s="233">
        <v>155</v>
      </c>
      <c r="S24" s="230">
        <v>44724</v>
      </c>
      <c r="T24" s="234">
        <v>8537</v>
      </c>
      <c r="U24" s="230">
        <v>68612</v>
      </c>
      <c r="V24" s="237">
        <v>65</v>
      </c>
    </row>
    <row r="25" spans="2:22" s="211" customFormat="1" ht="14.25">
      <c r="B25" s="238" t="s">
        <v>258</v>
      </c>
      <c r="C25" s="239">
        <v>962987</v>
      </c>
      <c r="D25" s="239">
        <v>49821</v>
      </c>
      <c r="E25" s="239">
        <v>347438</v>
      </c>
      <c r="F25" s="239">
        <v>233986</v>
      </c>
      <c r="G25" s="239">
        <v>198559</v>
      </c>
      <c r="H25" s="239" t="s">
        <v>233</v>
      </c>
      <c r="I25" s="239">
        <v>2399</v>
      </c>
      <c r="J25" s="239">
        <v>3921</v>
      </c>
      <c r="K25" s="239">
        <v>2864</v>
      </c>
      <c r="L25" s="239" t="s">
        <v>233</v>
      </c>
      <c r="M25" s="239">
        <v>2198</v>
      </c>
      <c r="N25" s="239">
        <v>11492</v>
      </c>
      <c r="O25" s="239">
        <v>62642</v>
      </c>
      <c r="P25" s="240">
        <v>14</v>
      </c>
      <c r="Q25" s="241" t="s">
        <v>259</v>
      </c>
      <c r="R25" s="242">
        <v>162</v>
      </c>
      <c r="S25" s="239">
        <v>47491</v>
      </c>
      <c r="T25" s="243">
        <v>9184</v>
      </c>
      <c r="U25" s="239">
        <v>76508</v>
      </c>
      <c r="V25" s="244">
        <v>66</v>
      </c>
    </row>
    <row r="26" spans="2:22" s="211" customFormat="1" ht="14.25">
      <c r="B26" s="236" t="s">
        <v>260</v>
      </c>
      <c r="C26" s="230">
        <v>977175</v>
      </c>
      <c r="D26" s="230">
        <v>53406</v>
      </c>
      <c r="E26" s="230">
        <v>351416</v>
      </c>
      <c r="F26" s="230">
        <v>232138</v>
      </c>
      <c r="G26" s="230">
        <v>199880</v>
      </c>
      <c r="H26" s="230" t="s">
        <v>233</v>
      </c>
      <c r="I26" s="230">
        <v>2451</v>
      </c>
      <c r="J26" s="230">
        <v>3992</v>
      </c>
      <c r="K26" s="230">
        <v>3470</v>
      </c>
      <c r="L26" s="230" t="s">
        <v>233</v>
      </c>
      <c r="M26" s="230">
        <v>2506</v>
      </c>
      <c r="N26" s="230">
        <v>13449</v>
      </c>
      <c r="O26" s="230">
        <v>66738</v>
      </c>
      <c r="P26" s="231">
        <v>26</v>
      </c>
      <c r="Q26" s="232" t="s">
        <v>261</v>
      </c>
      <c r="R26" s="233">
        <v>137</v>
      </c>
      <c r="S26" s="230">
        <v>47565</v>
      </c>
      <c r="T26" s="234">
        <v>9913</v>
      </c>
      <c r="U26" s="230">
        <v>82856</v>
      </c>
      <c r="V26" s="237">
        <v>67</v>
      </c>
    </row>
    <row r="27" spans="2:22" s="211" customFormat="1" ht="14.25">
      <c r="B27" s="236" t="s">
        <v>262</v>
      </c>
      <c r="C27" s="230">
        <v>993111</v>
      </c>
      <c r="D27" s="230">
        <v>57625</v>
      </c>
      <c r="E27" s="230">
        <v>356012</v>
      </c>
      <c r="F27" s="230">
        <v>230516</v>
      </c>
      <c r="G27" s="230">
        <v>199971</v>
      </c>
      <c r="H27" s="230" t="s">
        <v>233</v>
      </c>
      <c r="I27" s="230">
        <v>2501</v>
      </c>
      <c r="J27" s="230">
        <v>4081</v>
      </c>
      <c r="K27" s="230">
        <v>3992</v>
      </c>
      <c r="L27" s="230" t="s">
        <v>233</v>
      </c>
      <c r="M27" s="230">
        <v>2855</v>
      </c>
      <c r="N27" s="230">
        <v>14829</v>
      </c>
      <c r="O27" s="230">
        <v>71786</v>
      </c>
      <c r="P27" s="231">
        <v>49</v>
      </c>
      <c r="Q27" s="232" t="s">
        <v>263</v>
      </c>
      <c r="R27" s="233">
        <v>79</v>
      </c>
      <c r="S27" s="230">
        <v>48815</v>
      </c>
      <c r="T27" s="234">
        <v>10574</v>
      </c>
      <c r="U27" s="230">
        <v>89598</v>
      </c>
      <c r="V27" s="237">
        <v>68</v>
      </c>
    </row>
    <row r="28" spans="2:22" s="211" customFormat="1" ht="14.25">
      <c r="B28" s="236" t="s">
        <v>264</v>
      </c>
      <c r="C28" s="230">
        <v>1005513</v>
      </c>
      <c r="D28" s="230">
        <v>62481</v>
      </c>
      <c r="E28" s="230">
        <v>361149</v>
      </c>
      <c r="F28" s="230">
        <v>227407</v>
      </c>
      <c r="G28" s="230">
        <v>200804</v>
      </c>
      <c r="H28" s="230" t="s">
        <v>233</v>
      </c>
      <c r="I28" s="230">
        <v>2569</v>
      </c>
      <c r="J28" s="230">
        <v>4211</v>
      </c>
      <c r="K28" s="230">
        <v>4682</v>
      </c>
      <c r="L28" s="230" t="s">
        <v>233</v>
      </c>
      <c r="M28" s="230">
        <v>3081</v>
      </c>
      <c r="N28" s="230">
        <v>15445</v>
      </c>
      <c r="O28" s="230">
        <v>74706</v>
      </c>
      <c r="P28" s="231">
        <v>62</v>
      </c>
      <c r="Q28" s="232"/>
      <c r="R28" s="233" t="s">
        <v>233</v>
      </c>
      <c r="S28" s="230">
        <v>48916</v>
      </c>
      <c r="T28" s="234">
        <v>11462</v>
      </c>
      <c r="U28" s="230">
        <v>93294</v>
      </c>
      <c r="V28" s="237">
        <v>69</v>
      </c>
    </row>
    <row r="29" spans="2:22" s="211" customFormat="1" ht="14.25">
      <c r="B29" s="236" t="s">
        <v>265</v>
      </c>
      <c r="C29" s="230">
        <v>1016925</v>
      </c>
      <c r="D29" s="230">
        <v>66579</v>
      </c>
      <c r="E29" s="230">
        <v>367941</v>
      </c>
      <c r="F29" s="230">
        <v>224546</v>
      </c>
      <c r="G29" s="230">
        <v>202440</v>
      </c>
      <c r="H29" s="230" t="s">
        <v>233</v>
      </c>
      <c r="I29" s="230">
        <v>2682</v>
      </c>
      <c r="J29" s="230">
        <v>4337</v>
      </c>
      <c r="K29" s="230">
        <v>5310</v>
      </c>
      <c r="L29" s="230" t="s">
        <v>233</v>
      </c>
      <c r="M29" s="230">
        <v>3245</v>
      </c>
      <c r="N29" s="230">
        <v>15320</v>
      </c>
      <c r="O29" s="230">
        <v>76275</v>
      </c>
      <c r="P29" s="231">
        <v>75</v>
      </c>
      <c r="Q29" s="232"/>
      <c r="R29" s="233" t="s">
        <v>233</v>
      </c>
      <c r="S29" s="230">
        <v>48175</v>
      </c>
      <c r="T29" s="234">
        <v>12329</v>
      </c>
      <c r="U29" s="230">
        <v>94915</v>
      </c>
      <c r="V29" s="237">
        <v>70</v>
      </c>
    </row>
    <row r="30" spans="2:22" s="211" customFormat="1" ht="14.25">
      <c r="B30" s="238" t="s">
        <v>266</v>
      </c>
      <c r="C30" s="239">
        <v>1031376</v>
      </c>
      <c r="D30" s="239">
        <v>68607</v>
      </c>
      <c r="E30" s="239">
        <v>374883</v>
      </c>
      <c r="F30" s="239">
        <v>224646</v>
      </c>
      <c r="G30" s="239">
        <v>204541</v>
      </c>
      <c r="H30" s="239" t="s">
        <v>233</v>
      </c>
      <c r="I30" s="239">
        <v>2781</v>
      </c>
      <c r="J30" s="239">
        <v>4428</v>
      </c>
      <c r="K30" s="239">
        <v>6126</v>
      </c>
      <c r="L30" s="239" t="s">
        <v>233</v>
      </c>
      <c r="M30" s="239">
        <v>3369</v>
      </c>
      <c r="N30" s="239">
        <v>14910</v>
      </c>
      <c r="O30" s="239">
        <v>78848</v>
      </c>
      <c r="P30" s="240">
        <v>80</v>
      </c>
      <c r="Q30" s="241"/>
      <c r="R30" s="242" t="s">
        <v>233</v>
      </c>
      <c r="S30" s="239">
        <v>48155</v>
      </c>
      <c r="T30" s="243">
        <v>13335</v>
      </c>
      <c r="U30" s="239">
        <v>97207</v>
      </c>
      <c r="V30" s="244">
        <v>71</v>
      </c>
    </row>
    <row r="31" spans="2:22" s="211" customFormat="1" ht="14.25">
      <c r="B31" s="236" t="s">
        <v>267</v>
      </c>
      <c r="C31" s="230">
        <v>1048241</v>
      </c>
      <c r="D31" s="230">
        <v>72797</v>
      </c>
      <c r="E31" s="230">
        <v>381591</v>
      </c>
      <c r="F31" s="230">
        <v>225836</v>
      </c>
      <c r="G31" s="230">
        <v>207204</v>
      </c>
      <c r="H31" s="230" t="s">
        <v>233</v>
      </c>
      <c r="I31" s="230">
        <v>2851</v>
      </c>
      <c r="J31" s="230">
        <v>4480</v>
      </c>
      <c r="K31" s="230">
        <v>6985</v>
      </c>
      <c r="L31" s="230" t="s">
        <v>233</v>
      </c>
      <c r="M31" s="230">
        <v>3513</v>
      </c>
      <c r="N31" s="230">
        <v>14677</v>
      </c>
      <c r="O31" s="230">
        <v>80959</v>
      </c>
      <c r="P31" s="231">
        <v>82</v>
      </c>
      <c r="Q31" s="232"/>
      <c r="R31" s="233" t="s">
        <v>233</v>
      </c>
      <c r="S31" s="230">
        <v>47266</v>
      </c>
      <c r="T31" s="234">
        <v>14316</v>
      </c>
      <c r="U31" s="230">
        <v>99231</v>
      </c>
      <c r="V31" s="237">
        <v>72</v>
      </c>
    </row>
    <row r="32" spans="2:22" s="211" customFormat="1" ht="14.25">
      <c r="B32" s="236" t="s">
        <v>268</v>
      </c>
      <c r="C32" s="230">
        <v>1082873</v>
      </c>
      <c r="D32" s="230">
        <v>79826</v>
      </c>
      <c r="E32" s="230">
        <v>392937</v>
      </c>
      <c r="F32" s="230">
        <v>232123</v>
      </c>
      <c r="G32" s="230">
        <v>213431</v>
      </c>
      <c r="H32" s="230" t="s">
        <v>233</v>
      </c>
      <c r="I32" s="230">
        <v>2990</v>
      </c>
      <c r="J32" s="230">
        <v>4652</v>
      </c>
      <c r="K32" s="230">
        <v>8630</v>
      </c>
      <c r="L32" s="230" t="s">
        <v>233</v>
      </c>
      <c r="M32" s="230">
        <v>3605</v>
      </c>
      <c r="N32" s="230">
        <v>14868</v>
      </c>
      <c r="O32" s="230">
        <v>83838</v>
      </c>
      <c r="P32" s="231">
        <v>85</v>
      </c>
      <c r="Q32" s="232"/>
      <c r="R32" s="233" t="s">
        <v>233</v>
      </c>
      <c r="S32" s="230">
        <v>45888</v>
      </c>
      <c r="T32" s="234">
        <v>16272</v>
      </c>
      <c r="U32" s="230">
        <v>102396</v>
      </c>
      <c r="V32" s="237">
        <v>73</v>
      </c>
    </row>
    <row r="33" spans="2:22" s="211" customFormat="1" ht="14.25">
      <c r="B33" s="236" t="s">
        <v>269</v>
      </c>
      <c r="C33" s="230">
        <v>1106223</v>
      </c>
      <c r="D33" s="230">
        <v>82032</v>
      </c>
      <c r="E33" s="230">
        <v>403939</v>
      </c>
      <c r="F33" s="230">
        <v>232827</v>
      </c>
      <c r="G33" s="230">
        <v>218107</v>
      </c>
      <c r="H33" s="230" t="s">
        <v>233</v>
      </c>
      <c r="I33" s="230">
        <v>3065</v>
      </c>
      <c r="J33" s="230">
        <v>4712</v>
      </c>
      <c r="K33" s="230">
        <v>10489</v>
      </c>
      <c r="L33" s="230" t="s">
        <v>233</v>
      </c>
      <c r="M33" s="230">
        <v>3652</v>
      </c>
      <c r="N33" s="230">
        <v>15169</v>
      </c>
      <c r="O33" s="230">
        <v>86576</v>
      </c>
      <c r="P33" s="231">
        <v>85</v>
      </c>
      <c r="Q33" s="232"/>
      <c r="R33" s="233" t="s">
        <v>233</v>
      </c>
      <c r="S33" s="230">
        <v>45570</v>
      </c>
      <c r="T33" s="234">
        <v>18266</v>
      </c>
      <c r="U33" s="230">
        <v>105482</v>
      </c>
      <c r="V33" s="237">
        <v>74</v>
      </c>
    </row>
    <row r="34" spans="2:22" s="211" customFormat="1" ht="14.25">
      <c r="B34" s="236" t="s">
        <v>270</v>
      </c>
      <c r="C34" s="230">
        <v>1131608</v>
      </c>
      <c r="D34" s="230">
        <v>85680</v>
      </c>
      <c r="E34" s="230">
        <v>415071</v>
      </c>
      <c r="F34" s="230">
        <v>234844</v>
      </c>
      <c r="G34" s="230">
        <v>222915</v>
      </c>
      <c r="H34" s="230" t="s">
        <v>233</v>
      </c>
      <c r="I34" s="230">
        <v>3206</v>
      </c>
      <c r="J34" s="230">
        <v>4804</v>
      </c>
      <c r="K34" s="230">
        <v>12089</v>
      </c>
      <c r="L34" s="230" t="s">
        <v>233</v>
      </c>
      <c r="M34" s="230">
        <v>3691</v>
      </c>
      <c r="N34" s="230">
        <v>15557</v>
      </c>
      <c r="O34" s="230">
        <v>89648</v>
      </c>
      <c r="P34" s="231">
        <v>82</v>
      </c>
      <c r="Q34" s="232"/>
      <c r="R34" s="233" t="s">
        <v>233</v>
      </c>
      <c r="S34" s="230">
        <v>44021</v>
      </c>
      <c r="T34" s="234">
        <v>20099</v>
      </c>
      <c r="U34" s="230">
        <v>108978</v>
      </c>
      <c r="V34" s="237">
        <v>75</v>
      </c>
    </row>
    <row r="35" spans="2:22" s="211" customFormat="1" ht="14.25">
      <c r="B35" s="238" t="s">
        <v>271</v>
      </c>
      <c r="C35" s="239">
        <v>1156876</v>
      </c>
      <c r="D35" s="239">
        <v>89664</v>
      </c>
      <c r="E35" s="239">
        <v>424355</v>
      </c>
      <c r="F35" s="239">
        <v>237595</v>
      </c>
      <c r="G35" s="239">
        <v>226799</v>
      </c>
      <c r="H35" s="239" t="s">
        <v>233</v>
      </c>
      <c r="I35" s="239">
        <v>3201</v>
      </c>
      <c r="J35" s="239">
        <v>4772</v>
      </c>
      <c r="K35" s="239">
        <v>13254</v>
      </c>
      <c r="L35" s="239" t="s">
        <v>233</v>
      </c>
      <c r="M35" s="239">
        <v>3711</v>
      </c>
      <c r="N35" s="239">
        <v>15769</v>
      </c>
      <c r="O35" s="239">
        <v>92929</v>
      </c>
      <c r="P35" s="240">
        <v>74</v>
      </c>
      <c r="Q35" s="245"/>
      <c r="R35" s="246">
        <v>6593</v>
      </c>
      <c r="S35" s="239">
        <v>38160</v>
      </c>
      <c r="T35" s="243">
        <v>21227</v>
      </c>
      <c r="U35" s="239">
        <v>112483</v>
      </c>
      <c r="V35" s="244">
        <v>76</v>
      </c>
    </row>
    <row r="36" spans="2:22" s="211" customFormat="1" ht="14.25">
      <c r="B36" s="236" t="s">
        <v>272</v>
      </c>
      <c r="C36" s="230">
        <v>1185011</v>
      </c>
      <c r="D36" s="230">
        <v>93981</v>
      </c>
      <c r="E36" s="230">
        <v>433168</v>
      </c>
      <c r="F36" s="230">
        <v>243109</v>
      </c>
      <c r="G36" s="230">
        <v>230613</v>
      </c>
      <c r="H36" s="230" t="s">
        <v>233</v>
      </c>
      <c r="I36" s="230">
        <v>3233</v>
      </c>
      <c r="J36" s="230">
        <v>4746</v>
      </c>
      <c r="K36" s="230">
        <v>14774</v>
      </c>
      <c r="L36" s="230" t="s">
        <v>233</v>
      </c>
      <c r="M36" s="230">
        <v>3712</v>
      </c>
      <c r="N36" s="230">
        <v>15917</v>
      </c>
      <c r="O36" s="230">
        <v>95470</v>
      </c>
      <c r="P36" s="231">
        <v>47</v>
      </c>
      <c r="Q36" s="247"/>
      <c r="R36" s="248">
        <v>15796</v>
      </c>
      <c r="S36" s="230">
        <v>30445</v>
      </c>
      <c r="T36" s="234">
        <v>22753</v>
      </c>
      <c r="U36" s="230">
        <v>115146</v>
      </c>
      <c r="V36" s="237">
        <v>77</v>
      </c>
    </row>
    <row r="37" spans="2:22" s="211" customFormat="1" ht="14.25">
      <c r="B37" s="236" t="s">
        <v>273</v>
      </c>
      <c r="C37" s="230">
        <v>1214232</v>
      </c>
      <c r="D37" s="230">
        <v>97549</v>
      </c>
      <c r="E37" s="230">
        <v>445767</v>
      </c>
      <c r="F37" s="230">
        <v>247741</v>
      </c>
      <c r="G37" s="230">
        <v>233852</v>
      </c>
      <c r="H37" s="230" t="s">
        <v>233</v>
      </c>
      <c r="I37" s="230">
        <v>3310</v>
      </c>
      <c r="J37" s="230">
        <v>4874</v>
      </c>
      <c r="K37" s="230">
        <v>17028</v>
      </c>
      <c r="L37" s="230" t="s">
        <v>233</v>
      </c>
      <c r="M37" s="230">
        <v>3734</v>
      </c>
      <c r="N37" s="230">
        <v>16027</v>
      </c>
      <c r="O37" s="230">
        <v>98173</v>
      </c>
      <c r="P37" s="231">
        <v>27</v>
      </c>
      <c r="Q37" s="247"/>
      <c r="R37" s="248">
        <v>18214</v>
      </c>
      <c r="S37" s="230">
        <v>27936</v>
      </c>
      <c r="T37" s="234">
        <v>25212</v>
      </c>
      <c r="U37" s="230">
        <v>117961</v>
      </c>
      <c r="V37" s="237">
        <v>78</v>
      </c>
    </row>
    <row r="38" spans="2:22" s="211" customFormat="1" ht="14.25">
      <c r="B38" s="236" t="s">
        <v>274</v>
      </c>
      <c r="C38" s="230">
        <v>1242079</v>
      </c>
      <c r="D38" s="230">
        <v>100331</v>
      </c>
      <c r="E38" s="230">
        <v>459580</v>
      </c>
      <c r="F38" s="230">
        <v>246146</v>
      </c>
      <c r="G38" s="230">
        <v>237637</v>
      </c>
      <c r="H38" s="230" t="s">
        <v>233</v>
      </c>
      <c r="I38" s="230">
        <v>3346</v>
      </c>
      <c r="J38" s="230">
        <v>4800</v>
      </c>
      <c r="K38" s="230">
        <v>22796</v>
      </c>
      <c r="L38" s="230" t="s">
        <v>233</v>
      </c>
      <c r="M38" s="230">
        <v>3713</v>
      </c>
      <c r="N38" s="230">
        <v>16208</v>
      </c>
      <c r="O38" s="230">
        <v>100735</v>
      </c>
      <c r="P38" s="231">
        <v>11</v>
      </c>
      <c r="Q38" s="247"/>
      <c r="R38" s="248">
        <v>19056</v>
      </c>
      <c r="S38" s="230">
        <v>27720</v>
      </c>
      <c r="T38" s="234">
        <v>30942</v>
      </c>
      <c r="U38" s="230">
        <v>120667</v>
      </c>
      <c r="V38" s="237">
        <v>79</v>
      </c>
    </row>
    <row r="39" spans="2:22" s="211" customFormat="1" ht="14.25">
      <c r="B39" s="236" t="s">
        <v>275</v>
      </c>
      <c r="C39" s="230">
        <v>1267044</v>
      </c>
      <c r="D39" s="230">
        <v>100958</v>
      </c>
      <c r="E39" s="230">
        <v>467953</v>
      </c>
      <c r="F39" s="230">
        <v>251279</v>
      </c>
      <c r="G39" s="230">
        <v>243592</v>
      </c>
      <c r="H39" s="230" t="s">
        <v>233</v>
      </c>
      <c r="I39" s="230">
        <v>3363</v>
      </c>
      <c r="J39" s="230">
        <v>4755</v>
      </c>
      <c r="K39" s="230">
        <v>25373</v>
      </c>
      <c r="L39" s="230" t="s">
        <v>233</v>
      </c>
      <c r="M39" s="230">
        <v>3721</v>
      </c>
      <c r="N39" s="230">
        <v>16372</v>
      </c>
      <c r="O39" s="230">
        <v>102989</v>
      </c>
      <c r="P39" s="231" t="s">
        <v>233</v>
      </c>
      <c r="Q39" s="247"/>
      <c r="R39" s="248">
        <v>20211</v>
      </c>
      <c r="S39" s="230">
        <v>26478</v>
      </c>
      <c r="T39" s="234">
        <v>33491</v>
      </c>
      <c r="U39" s="230">
        <v>123082</v>
      </c>
      <c r="V39" s="237">
        <v>80</v>
      </c>
    </row>
    <row r="40" spans="2:22" s="211" customFormat="1" ht="14.25">
      <c r="B40" s="238" t="s">
        <v>276</v>
      </c>
      <c r="C40" s="239">
        <v>1287876</v>
      </c>
      <c r="D40" s="239">
        <v>100229</v>
      </c>
      <c r="E40" s="239">
        <v>473965</v>
      </c>
      <c r="F40" s="239">
        <v>258487</v>
      </c>
      <c r="G40" s="239">
        <v>247718</v>
      </c>
      <c r="H40" s="239" t="s">
        <v>233</v>
      </c>
      <c r="I40" s="239">
        <v>3352</v>
      </c>
      <c r="J40" s="239">
        <v>4749</v>
      </c>
      <c r="K40" s="239">
        <v>27081</v>
      </c>
      <c r="L40" s="239" t="s">
        <v>233</v>
      </c>
      <c r="M40" s="239">
        <v>3722</v>
      </c>
      <c r="N40" s="239">
        <v>16696</v>
      </c>
      <c r="O40" s="239">
        <v>105117</v>
      </c>
      <c r="P40" s="240" t="s">
        <v>233</v>
      </c>
      <c r="Q40" s="245"/>
      <c r="R40" s="246">
        <v>21867</v>
      </c>
      <c r="S40" s="239">
        <v>24893</v>
      </c>
      <c r="T40" s="243">
        <v>35182</v>
      </c>
      <c r="U40" s="239">
        <v>125535</v>
      </c>
      <c r="V40" s="244">
        <v>81</v>
      </c>
    </row>
    <row r="41" spans="2:22" s="211" customFormat="1" ht="14.25">
      <c r="B41" s="236" t="s">
        <v>277</v>
      </c>
      <c r="C41" s="230">
        <v>1303084</v>
      </c>
      <c r="D41" s="230">
        <v>99587</v>
      </c>
      <c r="E41" s="230">
        <v>475043</v>
      </c>
      <c r="F41" s="230">
        <v>269645</v>
      </c>
      <c r="G41" s="230">
        <v>248107</v>
      </c>
      <c r="H41" s="230" t="s">
        <v>233</v>
      </c>
      <c r="I41" s="230">
        <v>3378</v>
      </c>
      <c r="J41" s="230">
        <v>4718</v>
      </c>
      <c r="K41" s="230">
        <v>28271</v>
      </c>
      <c r="L41" s="230" t="s">
        <v>233</v>
      </c>
      <c r="M41" s="230">
        <v>3751</v>
      </c>
      <c r="N41" s="230">
        <v>16866</v>
      </c>
      <c r="O41" s="230">
        <v>107422</v>
      </c>
      <c r="P41" s="231" t="s">
        <v>233</v>
      </c>
      <c r="Q41" s="247"/>
      <c r="R41" s="248">
        <v>22213</v>
      </c>
      <c r="S41" s="230">
        <v>24083</v>
      </c>
      <c r="T41" s="234">
        <v>36367</v>
      </c>
      <c r="U41" s="230">
        <v>128039</v>
      </c>
      <c r="V41" s="237">
        <v>82</v>
      </c>
    </row>
    <row r="42" spans="2:22" s="211" customFormat="1" ht="14.25">
      <c r="B42" s="236" t="s">
        <v>278</v>
      </c>
      <c r="C42" s="230">
        <v>1313427</v>
      </c>
      <c r="D42" s="230">
        <v>99808</v>
      </c>
      <c r="E42" s="230">
        <v>473987</v>
      </c>
      <c r="F42" s="230">
        <v>273703</v>
      </c>
      <c r="G42" s="230">
        <v>252714</v>
      </c>
      <c r="H42" s="230" t="s">
        <v>233</v>
      </c>
      <c r="I42" s="230">
        <v>3353</v>
      </c>
      <c r="J42" s="230">
        <v>4709</v>
      </c>
      <c r="K42" s="230">
        <v>29268</v>
      </c>
      <c r="L42" s="230" t="s">
        <v>233</v>
      </c>
      <c r="M42" s="230">
        <v>3772</v>
      </c>
      <c r="N42" s="230">
        <v>17202</v>
      </c>
      <c r="O42" s="230">
        <v>109139</v>
      </c>
      <c r="P42" s="231" t="s">
        <v>233</v>
      </c>
      <c r="Q42" s="247"/>
      <c r="R42" s="248">
        <v>22616</v>
      </c>
      <c r="S42" s="230">
        <v>23156</v>
      </c>
      <c r="T42" s="234">
        <v>37330</v>
      </c>
      <c r="U42" s="230">
        <v>130113</v>
      </c>
      <c r="V42" s="237">
        <v>83</v>
      </c>
    </row>
    <row r="43" spans="2:22" s="211" customFormat="1" ht="14.25">
      <c r="B43" s="236" t="s">
        <v>279</v>
      </c>
      <c r="C43" s="230">
        <v>1321695</v>
      </c>
      <c r="D43" s="230">
        <v>99170</v>
      </c>
      <c r="E43" s="230">
        <v>468672</v>
      </c>
      <c r="F43" s="230">
        <v>278933</v>
      </c>
      <c r="G43" s="230">
        <v>258624</v>
      </c>
      <c r="H43" s="230" t="s">
        <v>233</v>
      </c>
      <c r="I43" s="230">
        <v>3351</v>
      </c>
      <c r="J43" s="230">
        <v>4600</v>
      </c>
      <c r="K43" s="230">
        <v>30239</v>
      </c>
      <c r="L43" s="230" t="s">
        <v>233</v>
      </c>
      <c r="M43" s="230">
        <v>3772</v>
      </c>
      <c r="N43" s="230">
        <v>17411</v>
      </c>
      <c r="O43" s="230">
        <v>110662</v>
      </c>
      <c r="P43" s="231" t="s">
        <v>233</v>
      </c>
      <c r="Q43" s="247"/>
      <c r="R43" s="248">
        <v>23530</v>
      </c>
      <c r="S43" s="230">
        <v>22731</v>
      </c>
      <c r="T43" s="234">
        <v>38190</v>
      </c>
      <c r="U43" s="230">
        <v>131845</v>
      </c>
      <c r="V43" s="237">
        <v>84</v>
      </c>
    </row>
    <row r="44" spans="2:22" s="211" customFormat="1" ht="14.25">
      <c r="B44" s="236" t="s">
        <v>280</v>
      </c>
      <c r="C44" s="230">
        <v>1330898</v>
      </c>
      <c r="D44" s="230">
        <v>98455</v>
      </c>
      <c r="E44" s="230">
        <v>461256</v>
      </c>
      <c r="F44" s="230">
        <v>285123</v>
      </c>
      <c r="G44" s="230">
        <v>266809</v>
      </c>
      <c r="H44" s="230" t="s">
        <v>233</v>
      </c>
      <c r="I44" s="230">
        <v>3328</v>
      </c>
      <c r="J44" s="230">
        <v>4560</v>
      </c>
      <c r="K44" s="230">
        <v>31340</v>
      </c>
      <c r="L44" s="230" t="s">
        <v>233</v>
      </c>
      <c r="M44" s="230">
        <v>3770</v>
      </c>
      <c r="N44" s="230">
        <v>17760</v>
      </c>
      <c r="O44" s="230">
        <v>112249</v>
      </c>
      <c r="P44" s="231" t="s">
        <v>233</v>
      </c>
      <c r="Q44" s="247"/>
      <c r="R44" s="248">
        <v>24238</v>
      </c>
      <c r="S44" s="230">
        <v>22010</v>
      </c>
      <c r="T44" s="234">
        <v>39228</v>
      </c>
      <c r="U44" s="230">
        <v>133779</v>
      </c>
      <c r="V44" s="237">
        <v>85</v>
      </c>
    </row>
    <row r="45" spans="2:22" s="211" customFormat="1" ht="14.25">
      <c r="B45" s="238" t="s">
        <v>281</v>
      </c>
      <c r="C45" s="239">
        <v>1335690</v>
      </c>
      <c r="D45" s="239">
        <v>97758</v>
      </c>
      <c r="E45" s="239">
        <v>454760</v>
      </c>
      <c r="F45" s="239">
        <v>289885</v>
      </c>
      <c r="G45" s="239">
        <v>270630</v>
      </c>
      <c r="H45" s="239" t="s">
        <v>233</v>
      </c>
      <c r="I45" s="239">
        <v>3279</v>
      </c>
      <c r="J45" s="239">
        <v>4537</v>
      </c>
      <c r="K45" s="239">
        <v>32258</v>
      </c>
      <c r="L45" s="239" t="s">
        <v>233</v>
      </c>
      <c r="M45" s="239">
        <v>3797</v>
      </c>
      <c r="N45" s="239">
        <v>18205</v>
      </c>
      <c r="O45" s="239">
        <v>113877</v>
      </c>
      <c r="P45" s="240" t="s">
        <v>233</v>
      </c>
      <c r="Q45" s="245"/>
      <c r="R45" s="246">
        <v>25622</v>
      </c>
      <c r="S45" s="239">
        <v>21082</v>
      </c>
      <c r="T45" s="243">
        <v>40074</v>
      </c>
      <c r="U45" s="239">
        <v>135879</v>
      </c>
      <c r="V45" s="244">
        <v>86</v>
      </c>
    </row>
    <row r="46" spans="2:22" s="211" customFormat="1" ht="14.25">
      <c r="B46" s="236" t="s">
        <v>418</v>
      </c>
      <c r="C46" s="230">
        <v>1341343</v>
      </c>
      <c r="D46" s="230">
        <v>98095</v>
      </c>
      <c r="E46" s="230">
        <v>448977</v>
      </c>
      <c r="F46" s="230">
        <v>292057</v>
      </c>
      <c r="G46" s="230">
        <v>274913</v>
      </c>
      <c r="H46" s="230" t="s">
        <v>233</v>
      </c>
      <c r="I46" s="230">
        <v>3309</v>
      </c>
      <c r="J46" s="230">
        <v>4545</v>
      </c>
      <c r="K46" s="230">
        <v>33266</v>
      </c>
      <c r="L46" s="230" t="s">
        <v>233</v>
      </c>
      <c r="M46" s="230">
        <v>3841</v>
      </c>
      <c r="N46" s="230">
        <v>18774</v>
      </c>
      <c r="O46" s="230">
        <v>115863</v>
      </c>
      <c r="P46" s="231" t="s">
        <v>233</v>
      </c>
      <c r="Q46" s="247"/>
      <c r="R46" s="248">
        <v>27171</v>
      </c>
      <c r="S46" s="230">
        <v>20532</v>
      </c>
      <c r="T46" s="234">
        <v>41120</v>
      </c>
      <c r="U46" s="230">
        <v>138478</v>
      </c>
      <c r="V46" s="237">
        <v>87</v>
      </c>
    </row>
    <row r="47" spans="2:22" s="211" customFormat="1" ht="14.25">
      <c r="B47" s="236" t="s">
        <v>283</v>
      </c>
      <c r="C47" s="230">
        <v>1346224</v>
      </c>
      <c r="D47" s="230">
        <v>99331</v>
      </c>
      <c r="E47" s="230">
        <v>445222</v>
      </c>
      <c r="F47" s="230">
        <v>288641</v>
      </c>
      <c r="G47" s="230">
        <v>280325</v>
      </c>
      <c r="H47" s="230" t="s">
        <v>233</v>
      </c>
      <c r="I47" s="230">
        <v>3325</v>
      </c>
      <c r="J47" s="230">
        <v>4543</v>
      </c>
      <c r="K47" s="230">
        <v>34293</v>
      </c>
      <c r="L47" s="230" t="s">
        <v>233</v>
      </c>
      <c r="M47" s="230">
        <v>3881</v>
      </c>
      <c r="N47" s="230">
        <v>19264</v>
      </c>
      <c r="O47" s="230">
        <v>118513</v>
      </c>
      <c r="P47" s="231" t="s">
        <v>233</v>
      </c>
      <c r="Q47" s="247"/>
      <c r="R47" s="248">
        <v>28780</v>
      </c>
      <c r="S47" s="230">
        <v>20106</v>
      </c>
      <c r="T47" s="234">
        <v>42161</v>
      </c>
      <c r="U47" s="230">
        <v>141658</v>
      </c>
      <c r="V47" s="237">
        <v>88</v>
      </c>
    </row>
    <row r="48" spans="2:22" s="211" customFormat="1" ht="14.25">
      <c r="B48" s="249" t="s">
        <v>419</v>
      </c>
      <c r="C48" s="230">
        <v>1354960</v>
      </c>
      <c r="D48" s="230">
        <v>100407</v>
      </c>
      <c r="E48" s="230">
        <v>445450</v>
      </c>
      <c r="F48" s="230">
        <v>286301</v>
      </c>
      <c r="G48" s="230">
        <v>284461</v>
      </c>
      <c r="H48" s="230" t="s">
        <v>233</v>
      </c>
      <c r="I48" s="230">
        <v>3346</v>
      </c>
      <c r="J48" s="230">
        <v>4563</v>
      </c>
      <c r="K48" s="230">
        <v>35391</v>
      </c>
      <c r="L48" s="230" t="s">
        <v>233</v>
      </c>
      <c r="M48" s="230">
        <v>3954</v>
      </c>
      <c r="N48" s="230">
        <v>19830</v>
      </c>
      <c r="O48" s="230">
        <v>121140</v>
      </c>
      <c r="P48" s="231" t="s">
        <v>233</v>
      </c>
      <c r="Q48" s="247"/>
      <c r="R48" s="248">
        <v>30277</v>
      </c>
      <c r="S48" s="230">
        <v>19840</v>
      </c>
      <c r="T48" s="234">
        <v>43300</v>
      </c>
      <c r="U48" s="230">
        <v>144924</v>
      </c>
      <c r="V48" s="237">
        <v>89</v>
      </c>
    </row>
    <row r="49" spans="2:22" s="211" customFormat="1" ht="14.25">
      <c r="B49" s="250" t="s">
        <v>420</v>
      </c>
      <c r="C49" s="230">
        <v>1361434</v>
      </c>
      <c r="D49" s="230">
        <v>100932</v>
      </c>
      <c r="E49" s="230">
        <v>444218</v>
      </c>
      <c r="F49" s="230">
        <v>286065</v>
      </c>
      <c r="G49" s="230">
        <v>286006</v>
      </c>
      <c r="H49" s="230" t="s">
        <v>233</v>
      </c>
      <c r="I49" s="230">
        <v>3381</v>
      </c>
      <c r="J49" s="230">
        <v>4605</v>
      </c>
      <c r="K49" s="230">
        <v>36812</v>
      </c>
      <c r="L49" s="230" t="s">
        <v>233</v>
      </c>
      <c r="M49" s="230">
        <v>4003</v>
      </c>
      <c r="N49" s="230">
        <v>20489</v>
      </c>
      <c r="O49" s="230">
        <v>123838</v>
      </c>
      <c r="P49" s="231" t="s">
        <v>233</v>
      </c>
      <c r="Q49" s="247"/>
      <c r="R49" s="248">
        <v>31773</v>
      </c>
      <c r="S49" s="230">
        <v>19312</v>
      </c>
      <c r="T49" s="234">
        <v>44798</v>
      </c>
      <c r="U49" s="230">
        <v>148330</v>
      </c>
      <c r="V49" s="237">
        <v>90</v>
      </c>
    </row>
    <row r="50" spans="2:22" s="211" customFormat="1" ht="14.25">
      <c r="B50" s="251" t="s">
        <v>421</v>
      </c>
      <c r="C50" s="239">
        <v>1370542</v>
      </c>
      <c r="D50" s="239">
        <v>101493</v>
      </c>
      <c r="E50" s="239">
        <v>444903</v>
      </c>
      <c r="F50" s="239">
        <v>286965</v>
      </c>
      <c r="G50" s="239">
        <v>286092</v>
      </c>
      <c r="H50" s="239" t="s">
        <v>233</v>
      </c>
      <c r="I50" s="239">
        <v>3481</v>
      </c>
      <c r="J50" s="239">
        <v>4765</v>
      </c>
      <c r="K50" s="239">
        <v>39147</v>
      </c>
      <c r="L50" s="239" t="s">
        <v>233</v>
      </c>
      <c r="M50" s="239">
        <v>4061</v>
      </c>
      <c r="N50" s="239">
        <v>20933</v>
      </c>
      <c r="O50" s="239">
        <v>126445</v>
      </c>
      <c r="P50" s="240" t="s">
        <v>233</v>
      </c>
      <c r="Q50" s="245"/>
      <c r="R50" s="246">
        <v>33512</v>
      </c>
      <c r="S50" s="239">
        <v>18745</v>
      </c>
      <c r="T50" s="243">
        <v>47393</v>
      </c>
      <c r="U50" s="239">
        <v>151439</v>
      </c>
      <c r="V50" s="244">
        <v>91</v>
      </c>
    </row>
    <row r="51" spans="2:22" s="211" customFormat="1" ht="14.25">
      <c r="B51" s="250" t="s">
        <v>422</v>
      </c>
      <c r="C51" s="230">
        <v>1367564</v>
      </c>
      <c r="D51" s="230">
        <v>102279</v>
      </c>
      <c r="E51" s="230">
        <v>440769</v>
      </c>
      <c r="F51" s="230">
        <v>282737</v>
      </c>
      <c r="G51" s="230">
        <v>284409</v>
      </c>
      <c r="H51" s="230" t="s">
        <v>233</v>
      </c>
      <c r="I51" s="230">
        <v>3572</v>
      </c>
      <c r="J51" s="230">
        <v>4900</v>
      </c>
      <c r="K51" s="230">
        <v>40767</v>
      </c>
      <c r="L51" s="230" t="s">
        <v>233</v>
      </c>
      <c r="M51" s="230">
        <v>4126</v>
      </c>
      <c r="N51" s="230">
        <v>21170</v>
      </c>
      <c r="O51" s="230">
        <v>129024</v>
      </c>
      <c r="P51" s="231" t="s">
        <v>233</v>
      </c>
      <c r="Q51" s="247"/>
      <c r="R51" s="248">
        <v>35211</v>
      </c>
      <c r="S51" s="230">
        <v>18600</v>
      </c>
      <c r="T51" s="234">
        <v>49239</v>
      </c>
      <c r="U51" s="230">
        <v>154320</v>
      </c>
      <c r="V51" s="237">
        <v>92</v>
      </c>
    </row>
    <row r="52" spans="2:22" s="211" customFormat="1" ht="14.25">
      <c r="B52" s="250" t="s">
        <v>423</v>
      </c>
      <c r="C52" s="230">
        <v>1362577</v>
      </c>
      <c r="D52" s="230">
        <v>102828</v>
      </c>
      <c r="E52" s="230">
        <v>438064</v>
      </c>
      <c r="F52" s="230">
        <v>278267</v>
      </c>
      <c r="G52" s="230">
        <v>282499</v>
      </c>
      <c r="H52" s="230" t="s">
        <v>233</v>
      </c>
      <c r="I52" s="230">
        <v>3547</v>
      </c>
      <c r="J52" s="230">
        <v>4884</v>
      </c>
      <c r="K52" s="230">
        <v>41786</v>
      </c>
      <c r="L52" s="230" t="s">
        <v>233</v>
      </c>
      <c r="M52" s="230">
        <v>4184</v>
      </c>
      <c r="N52" s="230">
        <v>21111</v>
      </c>
      <c r="O52" s="230">
        <v>131833</v>
      </c>
      <c r="P52" s="231" t="s">
        <v>233</v>
      </c>
      <c r="Q52" s="247"/>
      <c r="R52" s="248">
        <v>35818</v>
      </c>
      <c r="S52" s="230">
        <v>17756</v>
      </c>
      <c r="T52" s="234">
        <v>50217</v>
      </c>
      <c r="U52" s="230">
        <v>157128</v>
      </c>
      <c r="V52" s="237">
        <v>93</v>
      </c>
    </row>
    <row r="53" spans="2:22" s="211" customFormat="1" ht="14.25">
      <c r="B53" s="250" t="s">
        <v>424</v>
      </c>
      <c r="C53" s="230">
        <v>1357987</v>
      </c>
      <c r="D53" s="230">
        <v>103014</v>
      </c>
      <c r="E53" s="230">
        <v>434945</v>
      </c>
      <c r="F53" s="230">
        <v>273527</v>
      </c>
      <c r="G53" s="230">
        <v>282085</v>
      </c>
      <c r="H53" s="230" t="s">
        <v>233</v>
      </c>
      <c r="I53" s="230">
        <v>3517</v>
      </c>
      <c r="J53" s="230">
        <v>4880</v>
      </c>
      <c r="K53" s="230">
        <v>42720</v>
      </c>
      <c r="L53" s="230" t="s">
        <v>233</v>
      </c>
      <c r="M53" s="230">
        <v>4265</v>
      </c>
      <c r="N53" s="230">
        <v>20964</v>
      </c>
      <c r="O53" s="230">
        <v>134849</v>
      </c>
      <c r="P53" s="231" t="s">
        <v>233</v>
      </c>
      <c r="Q53" s="247"/>
      <c r="R53" s="248">
        <v>36073</v>
      </c>
      <c r="S53" s="230">
        <v>17148</v>
      </c>
      <c r="T53" s="234">
        <v>51117</v>
      </c>
      <c r="U53" s="230">
        <v>160078</v>
      </c>
      <c r="V53" s="237">
        <v>94</v>
      </c>
    </row>
    <row r="54" spans="2:22" s="211" customFormat="1" ht="14.25">
      <c r="B54" s="250" t="s">
        <v>425</v>
      </c>
      <c r="C54" s="230">
        <v>1353209</v>
      </c>
      <c r="D54" s="230">
        <v>102992</v>
      </c>
      <c r="E54" s="230">
        <v>430958</v>
      </c>
      <c r="F54" s="230">
        <v>271020</v>
      </c>
      <c r="G54" s="230">
        <v>281117</v>
      </c>
      <c r="H54" s="230" t="s">
        <v>233</v>
      </c>
      <c r="I54" s="230">
        <v>3528</v>
      </c>
      <c r="J54" s="230">
        <v>4830</v>
      </c>
      <c r="K54" s="230">
        <v>43555</v>
      </c>
      <c r="L54" s="230" t="s">
        <v>233</v>
      </c>
      <c r="M54" s="230">
        <v>4306</v>
      </c>
      <c r="N54" s="230">
        <v>20702</v>
      </c>
      <c r="O54" s="230">
        <v>137464</v>
      </c>
      <c r="P54" s="231" t="s">
        <v>233</v>
      </c>
      <c r="Q54" s="247"/>
      <c r="R54" s="248">
        <v>36433</v>
      </c>
      <c r="S54" s="230">
        <v>16304</v>
      </c>
      <c r="T54" s="234">
        <v>51913</v>
      </c>
      <c r="U54" s="230">
        <v>162472</v>
      </c>
      <c r="V54" s="237">
        <v>95</v>
      </c>
    </row>
    <row r="55" spans="2:22" s="211" customFormat="1" ht="14.25">
      <c r="B55" s="251" t="s">
        <v>426</v>
      </c>
      <c r="C55" s="239">
        <v>1348675</v>
      </c>
      <c r="D55" s="239">
        <v>103518</v>
      </c>
      <c r="E55" s="239">
        <v>425714</v>
      </c>
      <c r="F55" s="239">
        <v>270972</v>
      </c>
      <c r="G55" s="239">
        <v>278879</v>
      </c>
      <c r="H55" s="239" t="s">
        <v>233</v>
      </c>
      <c r="I55" s="239">
        <v>3523</v>
      </c>
      <c r="J55" s="239">
        <v>4830</v>
      </c>
      <c r="K55" s="239">
        <v>44370</v>
      </c>
      <c r="L55" s="239" t="s">
        <v>233</v>
      </c>
      <c r="M55" s="239">
        <v>4345</v>
      </c>
      <c r="N55" s="239">
        <v>20294</v>
      </c>
      <c r="O55" s="239">
        <v>139608</v>
      </c>
      <c r="P55" s="240" t="s">
        <v>233</v>
      </c>
      <c r="Q55" s="245"/>
      <c r="R55" s="246">
        <v>36830</v>
      </c>
      <c r="S55" s="239">
        <v>15792</v>
      </c>
      <c r="T55" s="243">
        <v>52723</v>
      </c>
      <c r="U55" s="239">
        <v>164247</v>
      </c>
      <c r="V55" s="244">
        <v>96</v>
      </c>
    </row>
    <row r="56" spans="2:22" s="211" customFormat="1" ht="14.25">
      <c r="B56" s="250" t="s">
        <v>427</v>
      </c>
      <c r="C56" s="230">
        <v>1343314</v>
      </c>
      <c r="D56" s="230">
        <v>103839</v>
      </c>
      <c r="E56" s="230">
        <v>420901</v>
      </c>
      <c r="F56" s="230">
        <v>270229</v>
      </c>
      <c r="G56" s="230">
        <v>276108</v>
      </c>
      <c r="H56" s="230" t="s">
        <v>233</v>
      </c>
      <c r="I56" s="230">
        <v>3500</v>
      </c>
      <c r="J56" s="230">
        <v>4861</v>
      </c>
      <c r="K56" s="230">
        <v>45630</v>
      </c>
      <c r="L56" s="230" t="s">
        <v>233</v>
      </c>
      <c r="M56" s="230">
        <v>4384</v>
      </c>
      <c r="N56" s="230">
        <v>19885</v>
      </c>
      <c r="O56" s="230">
        <v>141782</v>
      </c>
      <c r="P56" s="231" t="s">
        <v>233</v>
      </c>
      <c r="Q56" s="247"/>
      <c r="R56" s="248">
        <v>37220</v>
      </c>
      <c r="S56" s="230">
        <v>14975</v>
      </c>
      <c r="T56" s="234">
        <v>53991</v>
      </c>
      <c r="U56" s="230">
        <v>166051</v>
      </c>
      <c r="V56" s="237">
        <v>97</v>
      </c>
    </row>
    <row r="57" spans="2:22" s="211" customFormat="1" ht="14.25">
      <c r="B57" s="250" t="s">
        <v>428</v>
      </c>
      <c r="C57" s="230">
        <v>1335474</v>
      </c>
      <c r="D57" s="230">
        <v>104687</v>
      </c>
      <c r="E57" s="230">
        <v>415680</v>
      </c>
      <c r="F57" s="230">
        <v>266729</v>
      </c>
      <c r="G57" s="230">
        <v>273307</v>
      </c>
      <c r="H57" s="230" t="s">
        <v>233</v>
      </c>
      <c r="I57" s="230">
        <v>3479</v>
      </c>
      <c r="J57" s="230">
        <v>4864</v>
      </c>
      <c r="K57" s="230">
        <v>46913</v>
      </c>
      <c r="L57" s="230" t="s">
        <v>233</v>
      </c>
      <c r="M57" s="230">
        <v>4408</v>
      </c>
      <c r="N57" s="230">
        <v>19040</v>
      </c>
      <c r="O57" s="230">
        <v>144310</v>
      </c>
      <c r="P57" s="231" t="s">
        <v>233</v>
      </c>
      <c r="Q57" s="247"/>
      <c r="R57" s="248">
        <v>37415</v>
      </c>
      <c r="S57" s="230">
        <v>14642</v>
      </c>
      <c r="T57" s="234">
        <v>55256</v>
      </c>
      <c r="U57" s="230">
        <v>167758</v>
      </c>
      <c r="V57" s="237">
        <v>98</v>
      </c>
    </row>
    <row r="58" spans="2:22" s="211" customFormat="1" ht="14.25">
      <c r="B58" s="250" t="s">
        <v>361</v>
      </c>
      <c r="C58" s="230">
        <f t="shared" ref="C58:C63" si="0">SUM(D58:O58)+R58+S58</f>
        <v>1328218</v>
      </c>
      <c r="D58" s="230">
        <v>105048</v>
      </c>
      <c r="E58" s="230">
        <v>411439</v>
      </c>
      <c r="F58" s="230">
        <v>262226</v>
      </c>
      <c r="G58" s="230">
        <v>271210</v>
      </c>
      <c r="H58" s="230">
        <v>37</v>
      </c>
      <c r="I58" s="230">
        <v>3467</v>
      </c>
      <c r="J58" s="230">
        <v>4883</v>
      </c>
      <c r="K58" s="230">
        <v>48143</v>
      </c>
      <c r="L58" s="230" t="s">
        <v>233</v>
      </c>
      <c r="M58" s="230">
        <v>4433</v>
      </c>
      <c r="N58" s="230">
        <v>18206</v>
      </c>
      <c r="O58" s="230">
        <v>147579</v>
      </c>
      <c r="P58" s="231" t="s">
        <v>233</v>
      </c>
      <c r="Q58" s="247"/>
      <c r="R58" s="248">
        <v>37463</v>
      </c>
      <c r="S58" s="230">
        <v>14084</v>
      </c>
      <c r="T58" s="234">
        <f t="shared" ref="T58:T63" si="1">SUM(I58:K58)</f>
        <v>56493</v>
      </c>
      <c r="U58" s="230">
        <f t="shared" ref="U58:U63" si="2">SUM(M58:O58)</f>
        <v>170218</v>
      </c>
      <c r="V58" s="237">
        <v>99</v>
      </c>
    </row>
    <row r="59" spans="2:22" s="211" customFormat="1" ht="14.25">
      <c r="B59" s="252" t="s">
        <v>429</v>
      </c>
      <c r="C59" s="253">
        <f t="shared" si="0"/>
        <v>1320810</v>
      </c>
      <c r="D59" s="253">
        <v>106067</v>
      </c>
      <c r="E59" s="253">
        <v>407598</v>
      </c>
      <c r="F59" s="253">
        <v>257605</v>
      </c>
      <c r="G59" s="253">
        <v>269027</v>
      </c>
      <c r="H59" s="253">
        <v>124</v>
      </c>
      <c r="I59" s="253">
        <v>3459</v>
      </c>
      <c r="J59" s="253">
        <v>4877</v>
      </c>
      <c r="K59" s="253">
        <v>49211</v>
      </c>
      <c r="L59" s="253" t="s">
        <v>233</v>
      </c>
      <c r="M59" s="253">
        <v>4459</v>
      </c>
      <c r="N59" s="253">
        <v>16752</v>
      </c>
      <c r="O59" s="253">
        <v>150563</v>
      </c>
      <c r="P59" s="254" t="s">
        <v>233</v>
      </c>
      <c r="Q59" s="255"/>
      <c r="R59" s="256">
        <v>37656</v>
      </c>
      <c r="S59" s="253">
        <v>13412</v>
      </c>
      <c r="T59" s="836">
        <f t="shared" si="1"/>
        <v>57547</v>
      </c>
      <c r="U59" s="253">
        <f t="shared" si="2"/>
        <v>171774</v>
      </c>
      <c r="V59" s="257" t="s">
        <v>430</v>
      </c>
    </row>
    <row r="60" spans="2:22" s="211" customFormat="1" ht="14.25">
      <c r="B60" s="250" t="s">
        <v>364</v>
      </c>
      <c r="C60" s="230">
        <f t="shared" si="0"/>
        <v>1319007</v>
      </c>
      <c r="D60" s="230">
        <v>106703</v>
      </c>
      <c r="E60" s="230">
        <v>407829</v>
      </c>
      <c r="F60" s="230">
        <v>255494</v>
      </c>
      <c r="G60" s="230">
        <v>266548</v>
      </c>
      <c r="H60" s="230">
        <v>194</v>
      </c>
      <c r="I60" s="230">
        <v>3439</v>
      </c>
      <c r="J60" s="230">
        <v>4896</v>
      </c>
      <c r="K60" s="230">
        <v>50282</v>
      </c>
      <c r="L60" s="230" t="s">
        <v>233</v>
      </c>
      <c r="M60" s="230">
        <v>4467</v>
      </c>
      <c r="N60" s="230">
        <v>15638</v>
      </c>
      <c r="O60" s="230">
        <v>152572</v>
      </c>
      <c r="P60" s="231" t="s">
        <v>233</v>
      </c>
      <c r="Q60" s="247"/>
      <c r="R60" s="248">
        <v>38163</v>
      </c>
      <c r="S60" s="230">
        <v>12782</v>
      </c>
      <c r="T60" s="234">
        <f t="shared" si="1"/>
        <v>58617</v>
      </c>
      <c r="U60" s="230">
        <f t="shared" si="2"/>
        <v>172677</v>
      </c>
      <c r="V60" s="258" t="s">
        <v>431</v>
      </c>
    </row>
    <row r="61" spans="2:22" s="211" customFormat="1" ht="14.25">
      <c r="B61" s="250" t="s">
        <v>365</v>
      </c>
      <c r="C61" s="230">
        <f t="shared" si="0"/>
        <v>1320257</v>
      </c>
      <c r="D61" s="230">
        <v>108051</v>
      </c>
      <c r="E61" s="230">
        <v>410505</v>
      </c>
      <c r="F61" s="230">
        <v>253954</v>
      </c>
      <c r="G61" s="230">
        <v>262371</v>
      </c>
      <c r="H61" s="230">
        <v>257</v>
      </c>
      <c r="I61" s="230">
        <v>3449</v>
      </c>
      <c r="J61" s="230">
        <v>4920</v>
      </c>
      <c r="K61" s="230">
        <v>51497</v>
      </c>
      <c r="L61" s="230" t="s">
        <v>233</v>
      </c>
      <c r="M61" s="230">
        <v>4465</v>
      </c>
      <c r="N61" s="230">
        <v>14491</v>
      </c>
      <c r="O61" s="230">
        <v>155050</v>
      </c>
      <c r="P61" s="231" t="s">
        <v>233</v>
      </c>
      <c r="Q61" s="247"/>
      <c r="R61" s="248">
        <v>39062</v>
      </c>
      <c r="S61" s="230">
        <v>12185</v>
      </c>
      <c r="T61" s="234">
        <f t="shared" si="1"/>
        <v>59866</v>
      </c>
      <c r="U61" s="230">
        <f t="shared" si="2"/>
        <v>174006</v>
      </c>
      <c r="V61" s="258" t="s">
        <v>129</v>
      </c>
    </row>
    <row r="62" spans="2:22" s="211" customFormat="1" ht="14.25">
      <c r="B62" s="250" t="s">
        <v>368</v>
      </c>
      <c r="C62" s="230">
        <f t="shared" si="0"/>
        <v>1320436</v>
      </c>
      <c r="D62" s="230">
        <v>108822</v>
      </c>
      <c r="E62" s="230">
        <v>413890</v>
      </c>
      <c r="F62" s="230">
        <v>252050</v>
      </c>
      <c r="G62" s="230">
        <v>258537</v>
      </c>
      <c r="H62" s="230">
        <v>380</v>
      </c>
      <c r="I62" s="230">
        <v>3401</v>
      </c>
      <c r="J62" s="230">
        <v>4915</v>
      </c>
      <c r="K62" s="230">
        <v>52778</v>
      </c>
      <c r="L62" s="230" t="s">
        <v>233</v>
      </c>
      <c r="M62" s="230">
        <v>4474</v>
      </c>
      <c r="N62" s="230">
        <v>13534</v>
      </c>
      <c r="O62" s="230">
        <v>156155</v>
      </c>
      <c r="P62" s="231" t="s">
        <v>233</v>
      </c>
      <c r="Q62" s="247"/>
      <c r="R62" s="248">
        <v>39764</v>
      </c>
      <c r="S62" s="230">
        <v>11736</v>
      </c>
      <c r="T62" s="234">
        <f t="shared" si="1"/>
        <v>61094</v>
      </c>
      <c r="U62" s="230">
        <f t="shared" si="2"/>
        <v>174163</v>
      </c>
      <c r="V62" s="258" t="s">
        <v>130</v>
      </c>
    </row>
    <row r="63" spans="2:22" s="211" customFormat="1" ht="14.25">
      <c r="B63" s="250" t="s">
        <v>432</v>
      </c>
      <c r="C63" s="230">
        <f t="shared" si="0"/>
        <v>1320752</v>
      </c>
      <c r="D63" s="230">
        <v>109806</v>
      </c>
      <c r="E63" s="230">
        <v>414908</v>
      </c>
      <c r="F63" s="230">
        <v>249794</v>
      </c>
      <c r="G63" s="230">
        <v>255605</v>
      </c>
      <c r="H63" s="230">
        <v>470</v>
      </c>
      <c r="I63" s="230">
        <v>3409</v>
      </c>
      <c r="J63" s="230">
        <v>4935</v>
      </c>
      <c r="K63" s="230">
        <v>53912</v>
      </c>
      <c r="L63" s="230" t="s">
        <v>233</v>
      </c>
      <c r="M63" s="230">
        <v>4473</v>
      </c>
      <c r="N63" s="230">
        <v>12740</v>
      </c>
      <c r="O63" s="230">
        <v>158770</v>
      </c>
      <c r="P63" s="231" t="s">
        <v>233</v>
      </c>
      <c r="Q63" s="247"/>
      <c r="R63" s="248">
        <v>40663</v>
      </c>
      <c r="S63" s="230">
        <v>11267</v>
      </c>
      <c r="T63" s="234">
        <f t="shared" si="1"/>
        <v>62256</v>
      </c>
      <c r="U63" s="230">
        <f t="shared" si="2"/>
        <v>175983</v>
      </c>
      <c r="V63" s="258" t="s">
        <v>433</v>
      </c>
    </row>
    <row r="64" spans="2:22" s="211" customFormat="1" ht="14.25">
      <c r="B64" s="252" t="s">
        <v>371</v>
      </c>
      <c r="C64" s="253">
        <v>1322460</v>
      </c>
      <c r="D64" s="253">
        <v>110393</v>
      </c>
      <c r="E64" s="253">
        <v>416833</v>
      </c>
      <c r="F64" s="253">
        <v>248694</v>
      </c>
      <c r="G64" s="253">
        <v>251408</v>
      </c>
      <c r="H64" s="253">
        <v>560</v>
      </c>
      <c r="I64" s="253">
        <v>3383</v>
      </c>
      <c r="J64" s="253">
        <v>4974</v>
      </c>
      <c r="K64" s="253">
        <v>55275</v>
      </c>
      <c r="L64" s="253" t="s">
        <v>233</v>
      </c>
      <c r="M64" s="253">
        <v>4469</v>
      </c>
      <c r="N64" s="253">
        <v>11960</v>
      </c>
      <c r="O64" s="253">
        <v>161690</v>
      </c>
      <c r="P64" s="254" t="s">
        <v>233</v>
      </c>
      <c r="Q64" s="255"/>
      <c r="R64" s="256">
        <v>41776</v>
      </c>
      <c r="S64" s="259">
        <v>11045</v>
      </c>
      <c r="T64" s="836">
        <v>63632</v>
      </c>
      <c r="U64" s="253">
        <v>178119</v>
      </c>
      <c r="V64" s="257" t="s">
        <v>132</v>
      </c>
    </row>
    <row r="65" spans="1:22" s="211" customFormat="1" ht="14.25">
      <c r="B65" s="250" t="s">
        <v>372</v>
      </c>
      <c r="C65" s="230">
        <v>1323418</v>
      </c>
      <c r="D65" s="230">
        <v>110807</v>
      </c>
      <c r="E65" s="230">
        <v>417858</v>
      </c>
      <c r="F65" s="230">
        <v>248280</v>
      </c>
      <c r="G65" s="230">
        <v>247804</v>
      </c>
      <c r="H65" s="230">
        <v>818</v>
      </c>
      <c r="I65" s="230">
        <v>3323</v>
      </c>
      <c r="J65" s="230">
        <v>4908</v>
      </c>
      <c r="K65" s="230">
        <v>56826</v>
      </c>
      <c r="L65" s="230" t="s">
        <v>233</v>
      </c>
      <c r="M65" s="230">
        <v>4471</v>
      </c>
      <c r="N65" s="230">
        <v>11278</v>
      </c>
      <c r="O65" s="230">
        <v>164473</v>
      </c>
      <c r="P65" s="231" t="s">
        <v>233</v>
      </c>
      <c r="Q65" s="247"/>
      <c r="R65" s="248">
        <v>42171</v>
      </c>
      <c r="S65" s="247">
        <v>10401</v>
      </c>
      <c r="T65" s="234">
        <v>65057</v>
      </c>
      <c r="U65" s="230">
        <v>180222</v>
      </c>
      <c r="V65" s="258" t="s">
        <v>133</v>
      </c>
    </row>
    <row r="66" spans="1:22" s="211" customFormat="1" ht="14.25">
      <c r="B66" s="250" t="s">
        <v>434</v>
      </c>
      <c r="C66" s="230">
        <f t="shared" ref="C66:C73" si="3">SUM(D66:O66)+R66+S66</f>
        <v>1326480</v>
      </c>
      <c r="D66" s="230">
        <v>111239</v>
      </c>
      <c r="E66" s="230">
        <v>418246</v>
      </c>
      <c r="F66" s="230">
        <v>249645</v>
      </c>
      <c r="G66" s="230">
        <v>243953</v>
      </c>
      <c r="H66" s="230">
        <v>1148</v>
      </c>
      <c r="I66" s="230" t="s">
        <v>233</v>
      </c>
      <c r="J66" s="230" t="s">
        <v>233</v>
      </c>
      <c r="K66" s="230" t="s">
        <v>233</v>
      </c>
      <c r="L66" s="230">
        <v>66807</v>
      </c>
      <c r="M66" s="230">
        <v>4453</v>
      </c>
      <c r="N66" s="230">
        <v>11022</v>
      </c>
      <c r="O66" s="230">
        <v>167636</v>
      </c>
      <c r="P66" s="231" t="s">
        <v>233</v>
      </c>
      <c r="Q66" s="247"/>
      <c r="R66" s="248">
        <v>42103</v>
      </c>
      <c r="S66" s="260">
        <v>10228</v>
      </c>
      <c r="T66" s="233" t="s">
        <v>233</v>
      </c>
      <c r="U66" s="230">
        <f t="shared" ref="U66:U73" si="4">SUM(M66:O66)</f>
        <v>183111</v>
      </c>
      <c r="V66" s="258" t="s">
        <v>306</v>
      </c>
    </row>
    <row r="67" spans="1:22" s="211" customFormat="1" ht="14.25">
      <c r="B67" s="250" t="s">
        <v>375</v>
      </c>
      <c r="C67" s="230">
        <f t="shared" si="3"/>
        <v>1327655</v>
      </c>
      <c r="D67" s="230">
        <v>111223</v>
      </c>
      <c r="E67" s="230">
        <v>419309</v>
      </c>
      <c r="F67" s="230">
        <v>249509</v>
      </c>
      <c r="G67" s="230">
        <v>241226</v>
      </c>
      <c r="H67" s="230">
        <v>1369</v>
      </c>
      <c r="I67" s="230" t="s">
        <v>233</v>
      </c>
      <c r="J67" s="230" t="s">
        <v>233</v>
      </c>
      <c r="K67" s="230" t="s">
        <v>233</v>
      </c>
      <c r="L67" s="230">
        <v>68677</v>
      </c>
      <c r="M67" s="230">
        <v>4432</v>
      </c>
      <c r="N67" s="230">
        <v>10521</v>
      </c>
      <c r="O67" s="230">
        <v>169914</v>
      </c>
      <c r="P67" s="231" t="s">
        <v>233</v>
      </c>
      <c r="Q67" s="247"/>
      <c r="R67" s="248">
        <v>41602</v>
      </c>
      <c r="S67" s="260">
        <v>9873</v>
      </c>
      <c r="T67" s="233" t="s">
        <v>233</v>
      </c>
      <c r="U67" s="230">
        <f t="shared" si="4"/>
        <v>184867</v>
      </c>
      <c r="V67" s="258" t="s">
        <v>134</v>
      </c>
    </row>
    <row r="68" spans="1:22" s="211" customFormat="1" ht="14.25">
      <c r="B68" s="250" t="s">
        <v>376</v>
      </c>
      <c r="C68" s="230">
        <f t="shared" si="3"/>
        <v>1329561</v>
      </c>
      <c r="D68" s="261">
        <v>110692</v>
      </c>
      <c r="E68" s="261">
        <v>419518</v>
      </c>
      <c r="F68" s="261">
        <v>250771</v>
      </c>
      <c r="G68" s="261">
        <v>239342</v>
      </c>
      <c r="H68" s="262">
        <v>1576</v>
      </c>
      <c r="I68" s="230" t="s">
        <v>233</v>
      </c>
      <c r="J68" s="230" t="s">
        <v>233</v>
      </c>
      <c r="K68" s="230" t="s">
        <v>233</v>
      </c>
      <c r="L68" s="194">
        <v>70518</v>
      </c>
      <c r="M68" s="230">
        <v>4400</v>
      </c>
      <c r="N68" s="230">
        <v>10128</v>
      </c>
      <c r="O68" s="230">
        <v>172039</v>
      </c>
      <c r="P68" s="231" t="s">
        <v>233</v>
      </c>
      <c r="Q68" s="247"/>
      <c r="R68" s="195">
        <v>40922</v>
      </c>
      <c r="S68" s="263">
        <v>9655</v>
      </c>
      <c r="T68" s="233" t="s">
        <v>233</v>
      </c>
      <c r="U68" s="230">
        <f t="shared" si="4"/>
        <v>186567</v>
      </c>
      <c r="V68" s="258" t="s">
        <v>135</v>
      </c>
    </row>
    <row r="69" spans="1:22" s="211" customFormat="1" ht="14.25">
      <c r="A69" s="230" t="s">
        <v>233</v>
      </c>
      <c r="B69" s="252" t="s">
        <v>435</v>
      </c>
      <c r="C69" s="253">
        <f t="shared" si="3"/>
        <v>1333019</v>
      </c>
      <c r="D69" s="264">
        <v>110580</v>
      </c>
      <c r="E69" s="264">
        <v>419776</v>
      </c>
      <c r="F69" s="264">
        <v>250899</v>
      </c>
      <c r="G69" s="264">
        <v>238929</v>
      </c>
      <c r="H69" s="265">
        <v>1893</v>
      </c>
      <c r="I69" s="253" t="s">
        <v>233</v>
      </c>
      <c r="J69" s="253" t="s">
        <v>233</v>
      </c>
      <c r="K69" s="253" t="s">
        <v>233</v>
      </c>
      <c r="L69" s="197">
        <v>72803</v>
      </c>
      <c r="M69" s="253">
        <v>4373</v>
      </c>
      <c r="N69" s="253">
        <v>9657</v>
      </c>
      <c r="O69" s="253">
        <v>174403</v>
      </c>
      <c r="P69" s="254" t="s">
        <v>233</v>
      </c>
      <c r="Q69" s="255"/>
      <c r="R69" s="199">
        <v>40416</v>
      </c>
      <c r="S69" s="266">
        <v>9290</v>
      </c>
      <c r="T69" s="267" t="s">
        <v>233</v>
      </c>
      <c r="U69" s="253">
        <f t="shared" si="4"/>
        <v>188433</v>
      </c>
      <c r="V69" s="257" t="s">
        <v>136</v>
      </c>
    </row>
    <row r="70" spans="1:22" s="268" customFormat="1" ht="14.25">
      <c r="B70" s="250" t="s">
        <v>380</v>
      </c>
      <c r="C70" s="230">
        <f t="shared" si="3"/>
        <v>1337391</v>
      </c>
      <c r="D70" s="831">
        <v>110402</v>
      </c>
      <c r="E70" s="831">
        <v>419467</v>
      </c>
      <c r="F70" s="831">
        <v>253104</v>
      </c>
      <c r="G70" s="831">
        <v>237526</v>
      </c>
      <c r="H70" s="831">
        <v>2046</v>
      </c>
      <c r="I70" s="230" t="s">
        <v>233</v>
      </c>
      <c r="J70" s="230" t="s">
        <v>233</v>
      </c>
      <c r="K70" s="230" t="s">
        <v>233</v>
      </c>
      <c r="L70" s="194">
        <v>74854</v>
      </c>
      <c r="M70" s="230">
        <v>4357</v>
      </c>
      <c r="N70" s="230">
        <v>9274</v>
      </c>
      <c r="O70" s="230">
        <v>176684</v>
      </c>
      <c r="P70" s="231" t="s">
        <v>233</v>
      </c>
      <c r="Q70" s="247"/>
      <c r="R70" s="195">
        <v>40509</v>
      </c>
      <c r="S70" s="832">
        <v>9168</v>
      </c>
      <c r="T70" s="833" t="s">
        <v>233</v>
      </c>
      <c r="U70" s="230">
        <f t="shared" si="4"/>
        <v>190315</v>
      </c>
      <c r="V70" s="258" t="s">
        <v>137</v>
      </c>
    </row>
    <row r="71" spans="1:22" s="211" customFormat="1" ht="14.25" customHeight="1">
      <c r="B71" s="250" t="s">
        <v>235</v>
      </c>
      <c r="C71" s="247">
        <f t="shared" si="3"/>
        <v>1339300</v>
      </c>
      <c r="D71" s="832">
        <v>110836</v>
      </c>
      <c r="E71" s="832">
        <v>418707</v>
      </c>
      <c r="F71" s="832">
        <v>253753</v>
      </c>
      <c r="G71" s="832">
        <v>237224</v>
      </c>
      <c r="H71" s="832">
        <v>2192</v>
      </c>
      <c r="I71" s="230" t="s">
        <v>233</v>
      </c>
      <c r="J71" s="230" t="s">
        <v>233</v>
      </c>
      <c r="K71" s="230" t="s">
        <v>233</v>
      </c>
      <c r="L71" s="194">
        <v>76387</v>
      </c>
      <c r="M71" s="230">
        <v>4337</v>
      </c>
      <c r="N71" s="230">
        <v>8916</v>
      </c>
      <c r="O71" s="230">
        <v>177570</v>
      </c>
      <c r="P71" s="231" t="s">
        <v>233</v>
      </c>
      <c r="Q71" s="247"/>
      <c r="R71" s="195">
        <v>40424</v>
      </c>
      <c r="S71" s="263">
        <v>8954</v>
      </c>
      <c r="T71" s="837" t="s">
        <v>233</v>
      </c>
      <c r="U71" s="838">
        <f t="shared" si="4"/>
        <v>190823</v>
      </c>
      <c r="V71" s="258" t="s">
        <v>994</v>
      </c>
    </row>
    <row r="72" spans="1:22" s="211" customFormat="1" ht="14.25" customHeight="1">
      <c r="B72" s="250" t="s">
        <v>236</v>
      </c>
      <c r="C72" s="230">
        <f t="shared" si="3"/>
        <v>1338854</v>
      </c>
      <c r="D72" s="193">
        <v>111111</v>
      </c>
      <c r="E72" s="193">
        <v>417553</v>
      </c>
      <c r="F72" s="193">
        <v>254235</v>
      </c>
      <c r="G72" s="193">
        <v>235062</v>
      </c>
      <c r="H72" s="193">
        <v>2369</v>
      </c>
      <c r="I72" s="230" t="s">
        <v>233</v>
      </c>
      <c r="J72" s="230" t="s">
        <v>233</v>
      </c>
      <c r="K72" s="230" t="s">
        <v>233</v>
      </c>
      <c r="L72" s="193">
        <v>77663</v>
      </c>
      <c r="M72" s="230">
        <v>4336</v>
      </c>
      <c r="N72" s="230">
        <v>8631</v>
      </c>
      <c r="O72" s="230">
        <v>178669</v>
      </c>
      <c r="P72" s="231" t="s">
        <v>233</v>
      </c>
      <c r="Q72" s="247"/>
      <c r="R72" s="195">
        <v>40380</v>
      </c>
      <c r="S72" s="832">
        <v>8845</v>
      </c>
      <c r="T72" s="837" t="s">
        <v>233</v>
      </c>
      <c r="U72" s="920">
        <f t="shared" si="4"/>
        <v>191636</v>
      </c>
      <c r="V72" s="258" t="s">
        <v>139</v>
      </c>
    </row>
    <row r="73" spans="1:22" s="268" customFormat="1" ht="14.25" customHeight="1" thickBot="1">
      <c r="B73" s="905" t="s">
        <v>237</v>
      </c>
      <c r="C73" s="908">
        <f t="shared" si="3"/>
        <v>1341642</v>
      </c>
      <c r="D73" s="909">
        <v>111059</v>
      </c>
      <c r="E73" s="912">
        <v>416475</v>
      </c>
      <c r="F73" s="912">
        <v>253832</v>
      </c>
      <c r="G73" s="912">
        <v>235306</v>
      </c>
      <c r="H73" s="909">
        <v>2432</v>
      </c>
      <c r="I73" s="910" t="s">
        <v>233</v>
      </c>
      <c r="J73" s="910" t="s">
        <v>233</v>
      </c>
      <c r="K73" s="910" t="s">
        <v>233</v>
      </c>
      <c r="L73" s="913">
        <v>79280</v>
      </c>
      <c r="M73" s="910">
        <v>4344</v>
      </c>
      <c r="N73" s="911">
        <v>8438</v>
      </c>
      <c r="O73" s="915">
        <v>180879</v>
      </c>
      <c r="P73" s="914"/>
      <c r="Q73" s="918"/>
      <c r="R73" s="919">
        <v>40774</v>
      </c>
      <c r="S73" s="916">
        <v>8823</v>
      </c>
      <c r="T73" s="917"/>
      <c r="U73" s="906">
        <f t="shared" si="4"/>
        <v>193661</v>
      </c>
      <c r="V73" s="907" t="s">
        <v>140</v>
      </c>
    </row>
    <row r="74" spans="1:22" ht="3.75" customHeight="1"/>
    <row r="75" spans="1:22" s="271" customFormat="1" ht="12" customHeight="1">
      <c r="B75" s="270" t="s">
        <v>1006</v>
      </c>
      <c r="K75" s="272" t="s">
        <v>436</v>
      </c>
      <c r="L75" s="272"/>
    </row>
    <row r="76" spans="1:22" s="271" customFormat="1" ht="12" customHeight="1">
      <c r="B76" s="270" t="s">
        <v>1026</v>
      </c>
      <c r="K76" s="272" t="s">
        <v>437</v>
      </c>
      <c r="L76" s="272"/>
    </row>
    <row r="77" spans="1:22" s="271" customFormat="1" ht="12" customHeight="1">
      <c r="B77" s="270" t="s">
        <v>1027</v>
      </c>
      <c r="K77" s="273" t="s">
        <v>438</v>
      </c>
      <c r="L77" s="273"/>
    </row>
    <row r="78" spans="1:22" s="271" customFormat="1" ht="12" customHeight="1">
      <c r="B78" s="270" t="s">
        <v>1028</v>
      </c>
    </row>
    <row r="79" spans="1:22">
      <c r="B79" s="269" t="s">
        <v>439</v>
      </c>
    </row>
  </sheetData>
  <mergeCells count="4">
    <mergeCell ref="B5:B6"/>
    <mergeCell ref="Q5:R5"/>
    <mergeCell ref="V5:V6"/>
    <mergeCell ref="Q6:R6"/>
  </mergeCells>
  <phoneticPr fontId="14"/>
  <printOptions horizontalCentered="1"/>
  <pageMargins left="0" right="0" top="0" bottom="0" header="0" footer="0"/>
  <pageSetup paperSize="9" scale="77" fitToWidth="2" orientation="portrait" blackAndWhite="1" r:id="rId1"/>
  <headerFooter alignWithMargins="0"/>
  <colBreaks count="1" manualBreakCount="1">
    <brk id="10" max="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B1:S86"/>
  <sheetViews>
    <sheetView view="pageBreakPreview" topLeftCell="A64" zoomScaleNormal="75" zoomScaleSheetLayoutView="100" workbookViewId="0">
      <selection activeCell="C75" sqref="C75"/>
    </sheetView>
  </sheetViews>
  <sheetFormatPr defaultRowHeight="13.5"/>
  <cols>
    <col min="1" max="1" width="3" style="348" customWidth="1"/>
    <col min="2" max="2" width="9.875" style="348" customWidth="1"/>
    <col min="3" max="5" width="15.75" style="348" customWidth="1"/>
    <col min="6" max="6" width="12.625" style="348" customWidth="1"/>
    <col min="7" max="7" width="13.375" style="348" customWidth="1"/>
    <col min="8" max="8" width="12.625" style="348" customWidth="1"/>
    <col min="9" max="11" width="10.125" style="348" customWidth="1"/>
    <col min="12" max="12" width="7.5" style="348" customWidth="1"/>
    <col min="13" max="13" width="3.625" style="348" customWidth="1"/>
    <col min="14" max="14" width="9.625" style="348" customWidth="1"/>
    <col min="15" max="15" width="12.25" style="348" customWidth="1"/>
    <col min="16" max="16" width="12.625" style="348" customWidth="1"/>
    <col min="17" max="17" width="7.75" style="348" customWidth="1"/>
    <col min="18" max="18" width="4.625" style="348" customWidth="1"/>
    <col min="19" max="16384" width="9" style="348"/>
  </cols>
  <sheetData>
    <row r="1" spans="2:17" s="275" customFormat="1" ht="14.25" customHeight="1">
      <c r="B1" s="274" t="s">
        <v>440</v>
      </c>
      <c r="Q1" s="276" t="s">
        <v>441</v>
      </c>
    </row>
    <row r="2" spans="2:17" s="279" customFormat="1" ht="19.5" customHeight="1">
      <c r="B2" s="277" t="s">
        <v>442</v>
      </c>
      <c r="C2" s="278"/>
      <c r="D2" s="278"/>
      <c r="E2" s="278"/>
      <c r="F2" s="278"/>
      <c r="G2" s="278"/>
      <c r="H2" s="278"/>
      <c r="I2" s="278"/>
      <c r="J2" s="278"/>
      <c r="K2" s="278"/>
      <c r="L2" s="278"/>
      <c r="M2" s="278"/>
      <c r="N2" s="278"/>
      <c r="O2" s="278"/>
      <c r="P2" s="278"/>
      <c r="Q2" s="278"/>
    </row>
    <row r="3" spans="2:17" s="279" customFormat="1" ht="19.5" customHeight="1">
      <c r="B3" s="277"/>
      <c r="C3" s="278"/>
      <c r="D3" s="278"/>
      <c r="F3" s="279" t="s">
        <v>443</v>
      </c>
      <c r="G3" s="278"/>
      <c r="H3" s="279" t="s">
        <v>1046</v>
      </c>
      <c r="I3" s="278"/>
      <c r="J3" s="278"/>
      <c r="K3" s="278"/>
      <c r="L3" s="278"/>
      <c r="M3" s="278"/>
      <c r="N3" s="278"/>
      <c r="O3" s="278"/>
      <c r="P3" s="278"/>
      <c r="Q3" s="278"/>
    </row>
    <row r="4" spans="2:17" s="275" customFormat="1" ht="4.5" customHeight="1" thickBot="1">
      <c r="B4" s="278"/>
      <c r="C4" s="278"/>
      <c r="D4" s="278"/>
      <c r="E4" s="278"/>
      <c r="F4" s="278"/>
      <c r="G4" s="278"/>
      <c r="H4" s="278"/>
      <c r="I4" s="278"/>
      <c r="J4" s="278"/>
      <c r="K4" s="278"/>
      <c r="L4" s="278"/>
      <c r="M4" s="278"/>
      <c r="N4" s="278"/>
      <c r="O4" s="278"/>
      <c r="P4" s="278"/>
      <c r="Q4" s="278"/>
    </row>
    <row r="5" spans="2:17" s="275" customFormat="1" ht="18" customHeight="1">
      <c r="B5" s="2275" t="s">
        <v>444</v>
      </c>
      <c r="C5" s="2278" t="s">
        <v>5</v>
      </c>
      <c r="D5" s="2283" t="s">
        <v>6</v>
      </c>
      <c r="E5" s="2283" t="s">
        <v>8</v>
      </c>
      <c r="F5" s="2289" t="s">
        <v>445</v>
      </c>
      <c r="G5" s="2283" t="s">
        <v>11</v>
      </c>
      <c r="H5" s="2283" t="s">
        <v>205</v>
      </c>
      <c r="I5" s="280" t="s">
        <v>446</v>
      </c>
      <c r="J5" s="281"/>
      <c r="K5" s="282"/>
      <c r="L5" s="2286" t="s">
        <v>447</v>
      </c>
      <c r="M5" s="2263" t="s">
        <v>448</v>
      </c>
      <c r="N5" s="2264"/>
      <c r="O5" s="2267" t="s">
        <v>15</v>
      </c>
      <c r="P5" s="283" t="s">
        <v>449</v>
      </c>
      <c r="Q5" s="2270" t="s">
        <v>0</v>
      </c>
    </row>
    <row r="6" spans="2:17" s="275" customFormat="1" ht="18" customHeight="1">
      <c r="B6" s="2276"/>
      <c r="C6" s="2279"/>
      <c r="D6" s="2284"/>
      <c r="E6" s="2284"/>
      <c r="F6" s="2290"/>
      <c r="G6" s="2284"/>
      <c r="H6" s="2284"/>
      <c r="I6" s="284" t="s">
        <v>450</v>
      </c>
      <c r="J6" s="278"/>
      <c r="K6" s="285"/>
      <c r="L6" s="2287"/>
      <c r="M6" s="2265"/>
      <c r="N6" s="2266"/>
      <c r="O6" s="2268"/>
      <c r="P6" s="286"/>
      <c r="Q6" s="2271"/>
    </row>
    <row r="7" spans="2:17" s="275" customFormat="1" ht="30" customHeight="1">
      <c r="B7" s="2276"/>
      <c r="C7" s="2280"/>
      <c r="D7" s="2285"/>
      <c r="E7" s="2284"/>
      <c r="F7" s="2290"/>
      <c r="G7" s="2285"/>
      <c r="H7" s="2285"/>
      <c r="I7" s="287" t="s">
        <v>451</v>
      </c>
      <c r="J7" s="288" t="s">
        <v>452</v>
      </c>
      <c r="K7" s="289" t="s">
        <v>453</v>
      </c>
      <c r="L7" s="2288"/>
      <c r="M7" s="2265"/>
      <c r="N7" s="2266"/>
      <c r="O7" s="2269"/>
      <c r="P7" s="290" t="s">
        <v>24</v>
      </c>
      <c r="Q7" s="2271"/>
    </row>
    <row r="8" spans="2:17" s="275" customFormat="1" ht="42" customHeight="1">
      <c r="B8" s="2277"/>
      <c r="C8" s="291" t="s">
        <v>27</v>
      </c>
      <c r="D8" s="292" t="s">
        <v>28</v>
      </c>
      <c r="E8" s="292" t="s">
        <v>222</v>
      </c>
      <c r="F8" s="292" t="s">
        <v>31</v>
      </c>
      <c r="G8" s="292" t="s">
        <v>32</v>
      </c>
      <c r="H8" s="293" t="s">
        <v>227</v>
      </c>
      <c r="I8" s="294" t="s">
        <v>454</v>
      </c>
      <c r="J8" s="295" t="s">
        <v>455</v>
      </c>
      <c r="K8" s="296" t="s">
        <v>456</v>
      </c>
      <c r="L8" s="297" t="s">
        <v>457</v>
      </c>
      <c r="M8" s="2273" t="s">
        <v>34</v>
      </c>
      <c r="N8" s="2274"/>
      <c r="O8" s="298" t="s">
        <v>229</v>
      </c>
      <c r="P8" s="299" t="s">
        <v>458</v>
      </c>
      <c r="Q8" s="2272"/>
    </row>
    <row r="9" spans="2:17" s="275" customFormat="1" ht="15.75" customHeight="1">
      <c r="B9" s="300" t="s">
        <v>232</v>
      </c>
      <c r="C9" s="301">
        <v>150691</v>
      </c>
      <c r="D9" s="301">
        <v>2054956</v>
      </c>
      <c r="E9" s="301">
        <v>606668</v>
      </c>
      <c r="F9" s="302" t="s">
        <v>233</v>
      </c>
      <c r="G9" s="302" t="s">
        <v>233</v>
      </c>
      <c r="H9" s="302" t="s">
        <v>233</v>
      </c>
      <c r="I9" s="303" t="s">
        <v>233</v>
      </c>
      <c r="J9" s="304" t="s">
        <v>233</v>
      </c>
      <c r="K9" s="305" t="s">
        <v>233</v>
      </c>
      <c r="L9" s="302" t="s">
        <v>233</v>
      </c>
      <c r="M9" s="306"/>
      <c r="N9" s="305" t="s">
        <v>233</v>
      </c>
      <c r="O9" s="302" t="s">
        <v>233</v>
      </c>
      <c r="P9" s="307" t="s">
        <v>233</v>
      </c>
      <c r="Q9" s="308" t="s">
        <v>459</v>
      </c>
    </row>
    <row r="10" spans="2:17" s="275" customFormat="1" ht="13.5" customHeight="1">
      <c r="B10" s="309" t="s">
        <v>235</v>
      </c>
      <c r="C10" s="301">
        <v>184715</v>
      </c>
      <c r="D10" s="301">
        <v>1955466</v>
      </c>
      <c r="E10" s="301">
        <v>727621</v>
      </c>
      <c r="F10" s="302" t="s">
        <v>233</v>
      </c>
      <c r="G10" s="302" t="s">
        <v>233</v>
      </c>
      <c r="H10" s="301">
        <v>89398</v>
      </c>
      <c r="I10" s="303" t="s">
        <v>233</v>
      </c>
      <c r="J10" s="304" t="s">
        <v>233</v>
      </c>
      <c r="K10" s="305" t="s">
        <v>233</v>
      </c>
      <c r="L10" s="302" t="s">
        <v>233</v>
      </c>
      <c r="M10" s="306"/>
      <c r="N10" s="305" t="s">
        <v>233</v>
      </c>
      <c r="O10" s="302" t="s">
        <v>233</v>
      </c>
      <c r="P10" s="310">
        <v>89398</v>
      </c>
      <c r="Q10" s="311">
        <v>49</v>
      </c>
    </row>
    <row r="11" spans="2:17" s="275" customFormat="1" ht="13.5" customHeight="1">
      <c r="B11" s="309" t="s">
        <v>236</v>
      </c>
      <c r="C11" s="301">
        <v>183052</v>
      </c>
      <c r="D11" s="301">
        <v>2026613</v>
      </c>
      <c r="E11" s="301">
        <v>722736</v>
      </c>
      <c r="F11" s="302" t="s">
        <v>233</v>
      </c>
      <c r="G11" s="301">
        <v>12646</v>
      </c>
      <c r="H11" s="301">
        <v>91472</v>
      </c>
      <c r="I11" s="303" t="s">
        <v>233</v>
      </c>
      <c r="J11" s="304" t="s">
        <v>233</v>
      </c>
      <c r="K11" s="305" t="s">
        <v>233</v>
      </c>
      <c r="L11" s="302" t="s">
        <v>233</v>
      </c>
      <c r="M11" s="306"/>
      <c r="N11" s="305" t="s">
        <v>233</v>
      </c>
      <c r="O11" s="302" t="s">
        <v>233</v>
      </c>
      <c r="P11" s="310">
        <v>104118</v>
      </c>
      <c r="Q11" s="311">
        <v>50</v>
      </c>
    </row>
    <row r="12" spans="2:17" s="275" customFormat="1" ht="13.5" customHeight="1">
      <c r="B12" s="312" t="s">
        <v>237</v>
      </c>
      <c r="C12" s="313" t="s">
        <v>233</v>
      </c>
      <c r="D12" s="314">
        <v>1820201</v>
      </c>
      <c r="E12" s="314">
        <v>821261</v>
      </c>
      <c r="F12" s="313" t="s">
        <v>233</v>
      </c>
      <c r="G12" s="314">
        <v>21802</v>
      </c>
      <c r="H12" s="314">
        <v>110255</v>
      </c>
      <c r="I12" s="315" t="s">
        <v>233</v>
      </c>
      <c r="J12" s="316" t="s">
        <v>233</v>
      </c>
      <c r="K12" s="317" t="s">
        <v>233</v>
      </c>
      <c r="L12" s="313" t="s">
        <v>233</v>
      </c>
      <c r="M12" s="318"/>
      <c r="N12" s="317" t="s">
        <v>233</v>
      </c>
      <c r="O12" s="313" t="s">
        <v>233</v>
      </c>
      <c r="P12" s="319">
        <v>132057</v>
      </c>
      <c r="Q12" s="320">
        <v>51</v>
      </c>
    </row>
    <row r="13" spans="2:17" s="275" customFormat="1" ht="13.5" customHeight="1">
      <c r="B13" s="309" t="s">
        <v>238</v>
      </c>
      <c r="C13" s="301">
        <v>285548</v>
      </c>
      <c r="D13" s="301">
        <v>1445872</v>
      </c>
      <c r="E13" s="301">
        <v>843386</v>
      </c>
      <c r="F13" s="302" t="s">
        <v>233</v>
      </c>
      <c r="G13" s="301">
        <v>29513</v>
      </c>
      <c r="H13" s="301">
        <v>123002</v>
      </c>
      <c r="I13" s="303" t="s">
        <v>233</v>
      </c>
      <c r="J13" s="304" t="s">
        <v>233</v>
      </c>
      <c r="K13" s="305" t="s">
        <v>233</v>
      </c>
      <c r="L13" s="302" t="s">
        <v>233</v>
      </c>
      <c r="M13" s="306"/>
      <c r="N13" s="305" t="s">
        <v>233</v>
      </c>
      <c r="O13" s="302" t="s">
        <v>233</v>
      </c>
      <c r="P13" s="310">
        <v>152515</v>
      </c>
      <c r="Q13" s="311">
        <v>52</v>
      </c>
    </row>
    <row r="14" spans="2:17" s="275" customFormat="1" ht="13.5" customHeight="1">
      <c r="B14" s="309" t="s">
        <v>239</v>
      </c>
      <c r="C14" s="301">
        <v>414984</v>
      </c>
      <c r="D14" s="301">
        <v>1999201</v>
      </c>
      <c r="E14" s="301">
        <v>883719</v>
      </c>
      <c r="F14" s="302" t="s">
        <v>233</v>
      </c>
      <c r="G14" s="301">
        <v>32967</v>
      </c>
      <c r="H14" s="301">
        <v>129848</v>
      </c>
      <c r="I14" s="303" t="s">
        <v>233</v>
      </c>
      <c r="J14" s="304" t="s">
        <v>233</v>
      </c>
      <c r="K14" s="305" t="s">
        <v>233</v>
      </c>
      <c r="L14" s="302" t="s">
        <v>233</v>
      </c>
      <c r="M14" s="306"/>
      <c r="N14" s="305" t="s">
        <v>233</v>
      </c>
      <c r="O14" s="302" t="s">
        <v>233</v>
      </c>
      <c r="P14" s="310">
        <v>162815</v>
      </c>
      <c r="Q14" s="311">
        <v>53</v>
      </c>
    </row>
    <row r="15" spans="2:17" s="275" customFormat="1" ht="13.5" customHeight="1">
      <c r="B15" s="309" t="s">
        <v>240</v>
      </c>
      <c r="C15" s="301">
        <v>498894</v>
      </c>
      <c r="D15" s="301">
        <v>2553530</v>
      </c>
      <c r="E15" s="301">
        <v>835551</v>
      </c>
      <c r="F15" s="302" t="s">
        <v>233</v>
      </c>
      <c r="G15" s="301">
        <v>36358</v>
      </c>
      <c r="H15" s="301">
        <v>135833</v>
      </c>
      <c r="I15" s="303" t="s">
        <v>233</v>
      </c>
      <c r="J15" s="304" t="s">
        <v>233</v>
      </c>
      <c r="K15" s="305" t="s">
        <v>233</v>
      </c>
      <c r="L15" s="302" t="s">
        <v>233</v>
      </c>
      <c r="M15" s="306"/>
      <c r="N15" s="305" t="s">
        <v>233</v>
      </c>
      <c r="O15" s="302" t="s">
        <v>233</v>
      </c>
      <c r="P15" s="310">
        <v>172191</v>
      </c>
      <c r="Q15" s="311">
        <v>54</v>
      </c>
    </row>
    <row r="16" spans="2:17" s="275" customFormat="1" ht="13.5" customHeight="1">
      <c r="B16" s="309" t="s">
        <v>241</v>
      </c>
      <c r="C16" s="301">
        <v>517889</v>
      </c>
      <c r="D16" s="301">
        <v>2482733</v>
      </c>
      <c r="E16" s="301">
        <v>886359</v>
      </c>
      <c r="F16" s="302" t="s">
        <v>233</v>
      </c>
      <c r="G16" s="301">
        <v>37544</v>
      </c>
      <c r="H16" s="301">
        <v>132296</v>
      </c>
      <c r="I16" s="321">
        <v>3870</v>
      </c>
      <c r="J16" s="304">
        <v>902</v>
      </c>
      <c r="K16" s="305" t="s">
        <v>233</v>
      </c>
      <c r="L16" s="302" t="s">
        <v>233</v>
      </c>
      <c r="M16" s="306"/>
      <c r="N16" s="305" t="s">
        <v>233</v>
      </c>
      <c r="O16" s="302" t="s">
        <v>233</v>
      </c>
      <c r="P16" s="310">
        <v>174612</v>
      </c>
      <c r="Q16" s="311">
        <v>55</v>
      </c>
    </row>
    <row r="17" spans="2:17" s="275" customFormat="1" ht="13.5" customHeight="1">
      <c r="B17" s="312" t="s">
        <v>242</v>
      </c>
      <c r="C17" s="314">
        <v>518853</v>
      </c>
      <c r="D17" s="314">
        <v>2404103</v>
      </c>
      <c r="E17" s="314">
        <v>976270</v>
      </c>
      <c r="F17" s="313" t="s">
        <v>233</v>
      </c>
      <c r="G17" s="314">
        <v>36285</v>
      </c>
      <c r="H17" s="314">
        <v>135740</v>
      </c>
      <c r="I17" s="322">
        <v>3632</v>
      </c>
      <c r="J17" s="316">
        <v>668</v>
      </c>
      <c r="K17" s="317" t="s">
        <v>233</v>
      </c>
      <c r="L17" s="313" t="s">
        <v>233</v>
      </c>
      <c r="M17" s="318"/>
      <c r="N17" s="317" t="s">
        <v>233</v>
      </c>
      <c r="O17" s="313" t="s">
        <v>233</v>
      </c>
      <c r="P17" s="319">
        <v>176325</v>
      </c>
      <c r="Q17" s="320">
        <v>56</v>
      </c>
    </row>
    <row r="18" spans="2:17" s="275" customFormat="1" ht="13.5" customHeight="1">
      <c r="B18" s="309" t="s">
        <v>243</v>
      </c>
      <c r="C18" s="301">
        <v>516793</v>
      </c>
      <c r="D18" s="301">
        <v>2168317</v>
      </c>
      <c r="E18" s="301">
        <v>1043455</v>
      </c>
      <c r="F18" s="302" t="s">
        <v>233</v>
      </c>
      <c r="G18" s="301">
        <v>34133</v>
      </c>
      <c r="H18" s="301">
        <v>137451</v>
      </c>
      <c r="I18" s="321">
        <v>3457</v>
      </c>
      <c r="J18" s="304">
        <v>712</v>
      </c>
      <c r="K18" s="305" t="s">
        <v>233</v>
      </c>
      <c r="L18" s="302" t="s">
        <v>233</v>
      </c>
      <c r="M18" s="306"/>
      <c r="N18" s="305" t="s">
        <v>233</v>
      </c>
      <c r="O18" s="302" t="s">
        <v>233</v>
      </c>
      <c r="P18" s="310">
        <v>175753</v>
      </c>
      <c r="Q18" s="311">
        <v>57</v>
      </c>
    </row>
    <row r="19" spans="2:17" s="275" customFormat="1" ht="13.5" customHeight="1">
      <c r="B19" s="309" t="s">
        <v>244</v>
      </c>
      <c r="C19" s="301">
        <v>518793</v>
      </c>
      <c r="D19" s="301">
        <v>1978147</v>
      </c>
      <c r="E19" s="301">
        <v>1049403</v>
      </c>
      <c r="F19" s="302" t="s">
        <v>233</v>
      </c>
      <c r="G19" s="301">
        <v>34888</v>
      </c>
      <c r="H19" s="301">
        <v>142584</v>
      </c>
      <c r="I19" s="321">
        <v>3536</v>
      </c>
      <c r="J19" s="323">
        <v>1793</v>
      </c>
      <c r="K19" s="305" t="s">
        <v>233</v>
      </c>
      <c r="L19" s="302" t="s">
        <v>233</v>
      </c>
      <c r="M19" s="306"/>
      <c r="N19" s="305" t="s">
        <v>233</v>
      </c>
      <c r="O19" s="302" t="s">
        <v>233</v>
      </c>
      <c r="P19" s="310">
        <v>182801</v>
      </c>
      <c r="Q19" s="311">
        <v>58</v>
      </c>
    </row>
    <row r="20" spans="2:17" s="275" customFormat="1" ht="13.5" customHeight="1">
      <c r="B20" s="309" t="s">
        <v>245</v>
      </c>
      <c r="C20" s="301">
        <v>531789</v>
      </c>
      <c r="D20" s="301">
        <v>1874453</v>
      </c>
      <c r="E20" s="301">
        <v>1118220</v>
      </c>
      <c r="F20" s="302" t="s">
        <v>233</v>
      </c>
      <c r="G20" s="301">
        <v>37889</v>
      </c>
      <c r="H20" s="301">
        <v>151879</v>
      </c>
      <c r="I20" s="321">
        <v>3172</v>
      </c>
      <c r="J20" s="323">
        <v>2429</v>
      </c>
      <c r="K20" s="305" t="s">
        <v>233</v>
      </c>
      <c r="L20" s="302" t="s">
        <v>233</v>
      </c>
      <c r="M20" s="306" t="s">
        <v>247</v>
      </c>
      <c r="N20" s="305" t="s">
        <v>233</v>
      </c>
      <c r="O20" s="302" t="s">
        <v>233</v>
      </c>
      <c r="P20" s="310">
        <v>195369</v>
      </c>
      <c r="Q20" s="311">
        <v>59</v>
      </c>
    </row>
    <row r="21" spans="2:17" s="275" customFormat="1" ht="13.5" customHeight="1">
      <c r="B21" s="309" t="s">
        <v>246</v>
      </c>
      <c r="C21" s="301">
        <v>555356</v>
      </c>
      <c r="D21" s="301">
        <v>1760960</v>
      </c>
      <c r="E21" s="301">
        <v>1060423</v>
      </c>
      <c r="F21" s="302" t="s">
        <v>233</v>
      </c>
      <c r="G21" s="301">
        <v>42318</v>
      </c>
      <c r="H21" s="301">
        <v>162922</v>
      </c>
      <c r="I21" s="321">
        <v>3460</v>
      </c>
      <c r="J21" s="323">
        <v>2223</v>
      </c>
      <c r="K21" s="305" t="s">
        <v>233</v>
      </c>
      <c r="L21" s="302" t="s">
        <v>233</v>
      </c>
      <c r="M21" s="306" t="s">
        <v>249</v>
      </c>
      <c r="N21" s="305" t="s">
        <v>233</v>
      </c>
      <c r="O21" s="302" t="s">
        <v>233</v>
      </c>
      <c r="P21" s="310">
        <v>210923</v>
      </c>
      <c r="Q21" s="311">
        <v>60</v>
      </c>
    </row>
    <row r="22" spans="2:17" s="275" customFormat="1" ht="13.5" customHeight="1">
      <c r="B22" s="312" t="s">
        <v>248</v>
      </c>
      <c r="C22" s="314">
        <v>583924</v>
      </c>
      <c r="D22" s="314">
        <v>1688107</v>
      </c>
      <c r="E22" s="314">
        <v>929068</v>
      </c>
      <c r="F22" s="313" t="s">
        <v>233</v>
      </c>
      <c r="G22" s="314">
        <v>47278</v>
      </c>
      <c r="H22" s="314">
        <v>175832</v>
      </c>
      <c r="I22" s="322">
        <v>3688</v>
      </c>
      <c r="J22" s="324">
        <v>2342</v>
      </c>
      <c r="K22" s="317" t="s">
        <v>233</v>
      </c>
      <c r="L22" s="313" t="s">
        <v>233</v>
      </c>
      <c r="M22" s="318" t="s">
        <v>251</v>
      </c>
      <c r="N22" s="317">
        <v>799</v>
      </c>
      <c r="O22" s="313" t="s">
        <v>233</v>
      </c>
      <c r="P22" s="319">
        <v>229939</v>
      </c>
      <c r="Q22" s="320">
        <v>61</v>
      </c>
    </row>
    <row r="23" spans="2:17" s="275" customFormat="1" ht="13.5" customHeight="1">
      <c r="B23" s="309" t="s">
        <v>250</v>
      </c>
      <c r="C23" s="301">
        <v>608625</v>
      </c>
      <c r="D23" s="301">
        <v>1640964</v>
      </c>
      <c r="E23" s="301">
        <v>1265757</v>
      </c>
      <c r="F23" s="301">
        <v>2781</v>
      </c>
      <c r="G23" s="301">
        <v>55613</v>
      </c>
      <c r="H23" s="301">
        <v>197211</v>
      </c>
      <c r="I23" s="321">
        <v>4247</v>
      </c>
      <c r="J23" s="323">
        <v>2490</v>
      </c>
      <c r="K23" s="305" t="s">
        <v>233</v>
      </c>
      <c r="L23" s="302" t="s">
        <v>233</v>
      </c>
      <c r="M23" s="306" t="s">
        <v>253</v>
      </c>
      <c r="N23" s="305">
        <v>839</v>
      </c>
      <c r="O23" s="302" t="s">
        <v>233</v>
      </c>
      <c r="P23" s="310">
        <v>260560</v>
      </c>
      <c r="Q23" s="311">
        <v>62</v>
      </c>
    </row>
    <row r="24" spans="2:17" s="275" customFormat="1" ht="13.5" customHeight="1">
      <c r="B24" s="309" t="s">
        <v>252</v>
      </c>
      <c r="C24" s="301">
        <v>651479</v>
      </c>
      <c r="D24" s="301">
        <v>1576861</v>
      </c>
      <c r="E24" s="301">
        <v>1691740</v>
      </c>
      <c r="F24" s="301">
        <v>5107</v>
      </c>
      <c r="G24" s="301">
        <v>61417</v>
      </c>
      <c r="H24" s="301">
        <v>211681</v>
      </c>
      <c r="I24" s="321">
        <v>5449</v>
      </c>
      <c r="J24" s="323">
        <v>2889</v>
      </c>
      <c r="K24" s="305" t="s">
        <v>233</v>
      </c>
      <c r="L24" s="302" t="s">
        <v>233</v>
      </c>
      <c r="M24" s="306" t="s">
        <v>255</v>
      </c>
      <c r="N24" s="305">
        <v>858</v>
      </c>
      <c r="O24" s="302" t="s">
        <v>233</v>
      </c>
      <c r="P24" s="310">
        <v>282607</v>
      </c>
      <c r="Q24" s="311">
        <v>63</v>
      </c>
    </row>
    <row r="25" spans="2:17" s="275" customFormat="1" ht="13.5" customHeight="1">
      <c r="B25" s="309" t="s">
        <v>254</v>
      </c>
      <c r="C25" s="301">
        <v>719519</v>
      </c>
      <c r="D25" s="301">
        <v>1534146</v>
      </c>
      <c r="E25" s="301">
        <v>1707721</v>
      </c>
      <c r="F25" s="301">
        <v>6559</v>
      </c>
      <c r="G25" s="301">
        <v>61070</v>
      </c>
      <c r="H25" s="301">
        <v>217763</v>
      </c>
      <c r="I25" s="321">
        <v>6778</v>
      </c>
      <c r="J25" s="323">
        <v>3206</v>
      </c>
      <c r="K25" s="305" t="s">
        <v>233</v>
      </c>
      <c r="L25" s="302" t="s">
        <v>233</v>
      </c>
      <c r="M25" s="306" t="s">
        <v>257</v>
      </c>
      <c r="N25" s="305">
        <v>690</v>
      </c>
      <c r="O25" s="302" t="s">
        <v>233</v>
      </c>
      <c r="P25" s="310">
        <v>289956</v>
      </c>
      <c r="Q25" s="311">
        <v>64</v>
      </c>
    </row>
    <row r="26" spans="2:17" s="275" customFormat="1" ht="13.5" customHeight="1">
      <c r="B26" s="309" t="s">
        <v>256</v>
      </c>
      <c r="C26" s="301">
        <v>755488</v>
      </c>
      <c r="D26" s="301">
        <v>1612844</v>
      </c>
      <c r="E26" s="301">
        <v>1699480</v>
      </c>
      <c r="F26" s="301">
        <v>7465</v>
      </c>
      <c r="G26" s="301">
        <v>80563</v>
      </c>
      <c r="H26" s="301">
        <v>249917</v>
      </c>
      <c r="I26" s="321">
        <v>8341</v>
      </c>
      <c r="J26" s="323">
        <v>3551</v>
      </c>
      <c r="K26" s="305" t="s">
        <v>233</v>
      </c>
      <c r="L26" s="302">
        <v>79</v>
      </c>
      <c r="M26" s="306" t="s">
        <v>259</v>
      </c>
      <c r="N26" s="305">
        <v>687</v>
      </c>
      <c r="O26" s="301">
        <v>894405</v>
      </c>
      <c r="P26" s="310">
        <v>345745</v>
      </c>
      <c r="Q26" s="311">
        <v>65</v>
      </c>
    </row>
    <row r="27" spans="2:17" s="275" customFormat="1" ht="13.5" customHeight="1">
      <c r="B27" s="312" t="s">
        <v>258</v>
      </c>
      <c r="C27" s="314">
        <v>790642</v>
      </c>
      <c r="D27" s="314">
        <v>1568223</v>
      </c>
      <c r="E27" s="314">
        <v>1580801</v>
      </c>
      <c r="F27" s="314">
        <v>7681</v>
      </c>
      <c r="G27" s="314">
        <v>108052</v>
      </c>
      <c r="H27" s="314">
        <v>292958</v>
      </c>
      <c r="I27" s="322">
        <v>10309</v>
      </c>
      <c r="J27" s="324">
        <v>3773</v>
      </c>
      <c r="K27" s="317" t="s">
        <v>233</v>
      </c>
      <c r="L27" s="313">
        <v>212</v>
      </c>
      <c r="M27" s="318" t="s">
        <v>261</v>
      </c>
      <c r="N27" s="317">
        <v>427</v>
      </c>
      <c r="O27" s="314">
        <v>925012</v>
      </c>
      <c r="P27" s="319">
        <v>420523</v>
      </c>
      <c r="Q27" s="320">
        <v>66</v>
      </c>
    </row>
    <row r="28" spans="2:17" s="275" customFormat="1" ht="13.5" customHeight="1">
      <c r="B28" s="309" t="s">
        <v>260</v>
      </c>
      <c r="C28" s="301">
        <v>839528</v>
      </c>
      <c r="D28" s="301">
        <v>1551803</v>
      </c>
      <c r="E28" s="301">
        <v>1479462</v>
      </c>
      <c r="F28" s="301">
        <v>8391</v>
      </c>
      <c r="G28" s="301">
        <v>121263</v>
      </c>
      <c r="H28" s="301">
        <v>312747</v>
      </c>
      <c r="I28" s="321">
        <v>10684</v>
      </c>
      <c r="J28" s="323">
        <v>3780</v>
      </c>
      <c r="K28" s="305" t="s">
        <v>233</v>
      </c>
      <c r="L28" s="302">
        <v>207</v>
      </c>
      <c r="M28" s="306" t="s">
        <v>263</v>
      </c>
      <c r="N28" s="305" t="s">
        <v>233</v>
      </c>
      <c r="O28" s="301">
        <v>897834</v>
      </c>
      <c r="P28" s="310">
        <v>454752</v>
      </c>
      <c r="Q28" s="311">
        <v>67</v>
      </c>
    </row>
    <row r="29" spans="2:17" s="275" customFormat="1" ht="13.5" customHeight="1">
      <c r="B29" s="309" t="s">
        <v>262</v>
      </c>
      <c r="C29" s="301">
        <v>889683</v>
      </c>
      <c r="D29" s="301">
        <v>1566817</v>
      </c>
      <c r="E29" s="301">
        <v>1439239</v>
      </c>
      <c r="F29" s="301">
        <v>9363</v>
      </c>
      <c r="G29" s="301">
        <v>127365</v>
      </c>
      <c r="H29" s="301">
        <v>325632</v>
      </c>
      <c r="I29" s="321">
        <v>10974</v>
      </c>
      <c r="J29" s="323">
        <v>3773</v>
      </c>
      <c r="K29" s="305" t="s">
        <v>233</v>
      </c>
      <c r="L29" s="302">
        <v>313</v>
      </c>
      <c r="M29" s="306"/>
      <c r="N29" s="305" t="s">
        <v>233</v>
      </c>
      <c r="O29" s="301">
        <v>918459</v>
      </c>
      <c r="P29" s="310">
        <v>474867</v>
      </c>
      <c r="Q29" s="311">
        <v>68</v>
      </c>
    </row>
    <row r="30" spans="2:17" s="275" customFormat="1" ht="13.5" customHeight="1">
      <c r="B30" s="309" t="s">
        <v>264</v>
      </c>
      <c r="C30" s="301">
        <v>970187</v>
      </c>
      <c r="D30" s="301">
        <v>1593870</v>
      </c>
      <c r="E30" s="301">
        <v>1395263</v>
      </c>
      <c r="F30" s="301">
        <v>9937</v>
      </c>
      <c r="G30" s="301">
        <v>128124</v>
      </c>
      <c r="H30" s="301">
        <v>329374</v>
      </c>
      <c r="I30" s="321">
        <v>11999</v>
      </c>
      <c r="J30" s="323">
        <v>3513</v>
      </c>
      <c r="K30" s="305" t="s">
        <v>233</v>
      </c>
      <c r="L30" s="302">
        <v>329</v>
      </c>
      <c r="M30" s="306"/>
      <c r="N30" s="305" t="s">
        <v>233</v>
      </c>
      <c r="O30" s="301">
        <v>852286</v>
      </c>
      <c r="P30" s="310">
        <v>480353</v>
      </c>
      <c r="Q30" s="311">
        <v>69</v>
      </c>
    </row>
    <row r="31" spans="2:17" s="275" customFormat="1" ht="13.5" customHeight="1">
      <c r="B31" s="309" t="s">
        <v>265</v>
      </c>
      <c r="C31" s="301">
        <v>1011640</v>
      </c>
      <c r="D31" s="301">
        <v>1621635</v>
      </c>
      <c r="E31" s="301">
        <v>1381998</v>
      </c>
      <c r="F31" s="301">
        <v>10318</v>
      </c>
      <c r="G31" s="301">
        <v>126659</v>
      </c>
      <c r="H31" s="301">
        <v>333037</v>
      </c>
      <c r="I31" s="321">
        <v>12357</v>
      </c>
      <c r="J31" s="323">
        <v>3336</v>
      </c>
      <c r="K31" s="305" t="s">
        <v>233</v>
      </c>
      <c r="L31" s="302">
        <v>328</v>
      </c>
      <c r="M31" s="306"/>
      <c r="N31" s="305" t="s">
        <v>233</v>
      </c>
      <c r="O31" s="301">
        <v>818433</v>
      </c>
      <c r="P31" s="310">
        <v>483838</v>
      </c>
      <c r="Q31" s="311">
        <v>70</v>
      </c>
    </row>
    <row r="32" spans="2:17" s="275" customFormat="1" ht="13.5" customHeight="1">
      <c r="B32" s="312" t="s">
        <v>266</v>
      </c>
      <c r="C32" s="314">
        <v>1020386</v>
      </c>
      <c r="D32" s="314">
        <v>1711196</v>
      </c>
      <c r="E32" s="314">
        <v>1391153</v>
      </c>
      <c r="F32" s="314">
        <v>10301</v>
      </c>
      <c r="G32" s="314">
        <v>136392</v>
      </c>
      <c r="H32" s="314">
        <v>357821</v>
      </c>
      <c r="I32" s="322">
        <v>13129</v>
      </c>
      <c r="J32" s="324">
        <v>3791</v>
      </c>
      <c r="K32" s="317" t="s">
        <v>233</v>
      </c>
      <c r="L32" s="313">
        <v>336</v>
      </c>
      <c r="M32" s="318"/>
      <c r="N32" s="317" t="s">
        <v>233</v>
      </c>
      <c r="O32" s="314">
        <v>786504</v>
      </c>
      <c r="P32" s="319">
        <v>519988</v>
      </c>
      <c r="Q32" s="320">
        <v>71</v>
      </c>
    </row>
    <row r="33" spans="2:17" s="275" customFormat="1" ht="13.5" customHeight="1">
      <c r="B33" s="309" t="s">
        <v>267</v>
      </c>
      <c r="C33" s="301">
        <v>1132228</v>
      </c>
      <c r="D33" s="301">
        <v>1666498</v>
      </c>
      <c r="E33" s="301">
        <v>1376779</v>
      </c>
      <c r="F33" s="301">
        <v>10015</v>
      </c>
      <c r="G33" s="301">
        <v>141631</v>
      </c>
      <c r="H33" s="301">
        <v>376147</v>
      </c>
      <c r="I33" s="321">
        <v>14723</v>
      </c>
      <c r="J33" s="323">
        <v>3979</v>
      </c>
      <c r="K33" s="305" t="s">
        <v>233</v>
      </c>
      <c r="L33" s="302">
        <v>382</v>
      </c>
      <c r="M33" s="306"/>
      <c r="N33" s="305" t="s">
        <v>233</v>
      </c>
      <c r="O33" s="301">
        <v>752117</v>
      </c>
      <c r="P33" s="310">
        <v>545909</v>
      </c>
      <c r="Q33" s="311">
        <v>72</v>
      </c>
    </row>
    <row r="34" spans="2:17" s="275" customFormat="1" ht="13.5" customHeight="1">
      <c r="B34" s="309" t="s">
        <v>268</v>
      </c>
      <c r="C34" s="301">
        <v>1257909</v>
      </c>
      <c r="D34" s="301">
        <v>1564124</v>
      </c>
      <c r="E34" s="301">
        <v>1393192</v>
      </c>
      <c r="F34" s="301">
        <v>9908</v>
      </c>
      <c r="G34" s="301">
        <v>154771</v>
      </c>
      <c r="H34" s="301">
        <v>389560</v>
      </c>
      <c r="I34" s="321">
        <v>14457</v>
      </c>
      <c r="J34" s="323">
        <v>4076</v>
      </c>
      <c r="K34" s="305" t="s">
        <v>233</v>
      </c>
      <c r="L34" s="302">
        <v>391</v>
      </c>
      <c r="M34" s="306"/>
      <c r="N34" s="305" t="s">
        <v>233</v>
      </c>
      <c r="O34" s="301">
        <v>743322</v>
      </c>
      <c r="P34" s="310">
        <v>572482</v>
      </c>
      <c r="Q34" s="311">
        <v>73</v>
      </c>
    </row>
    <row r="35" spans="2:17" s="275" customFormat="1" ht="13.5" customHeight="1">
      <c r="B35" s="309" t="s">
        <v>269</v>
      </c>
      <c r="C35" s="301">
        <v>1196140</v>
      </c>
      <c r="D35" s="301">
        <v>1859908</v>
      </c>
      <c r="E35" s="301">
        <v>1483981</v>
      </c>
      <c r="F35" s="301">
        <v>10006</v>
      </c>
      <c r="G35" s="301">
        <v>164077</v>
      </c>
      <c r="H35" s="301">
        <v>407528</v>
      </c>
      <c r="I35" s="321">
        <v>14448</v>
      </c>
      <c r="J35" s="323">
        <v>4182</v>
      </c>
      <c r="K35" s="305" t="s">
        <v>233</v>
      </c>
      <c r="L35" s="302">
        <v>392</v>
      </c>
      <c r="M35" s="306"/>
      <c r="N35" s="305" t="s">
        <v>233</v>
      </c>
      <c r="O35" s="301">
        <v>734396</v>
      </c>
      <c r="P35" s="310">
        <v>600012</v>
      </c>
      <c r="Q35" s="311">
        <v>74</v>
      </c>
    </row>
    <row r="36" spans="2:17" s="275" customFormat="1" ht="13.5" customHeight="1">
      <c r="B36" s="309" t="s">
        <v>270</v>
      </c>
      <c r="C36" s="301">
        <v>1310732</v>
      </c>
      <c r="D36" s="301">
        <v>1891543</v>
      </c>
      <c r="E36" s="301">
        <v>1467533</v>
      </c>
      <c r="F36" s="301">
        <v>9540</v>
      </c>
      <c r="G36" s="301">
        <v>174930</v>
      </c>
      <c r="H36" s="301">
        <v>423942</v>
      </c>
      <c r="I36" s="321">
        <v>15770</v>
      </c>
      <c r="J36" s="323">
        <v>4158</v>
      </c>
      <c r="K36" s="305" t="s">
        <v>233</v>
      </c>
      <c r="L36" s="302">
        <v>302</v>
      </c>
      <c r="M36" s="306"/>
      <c r="N36" s="305" t="s">
        <v>233</v>
      </c>
      <c r="O36" s="301">
        <v>732487</v>
      </c>
      <c r="P36" s="310">
        <v>628091</v>
      </c>
      <c r="Q36" s="311">
        <v>75</v>
      </c>
    </row>
    <row r="37" spans="2:17" s="275" customFormat="1" ht="13.5" customHeight="1">
      <c r="B37" s="312" t="s">
        <v>271</v>
      </c>
      <c r="C37" s="314">
        <v>1348187</v>
      </c>
      <c r="D37" s="314">
        <v>1889945</v>
      </c>
      <c r="E37" s="314">
        <v>1460191</v>
      </c>
      <c r="F37" s="314">
        <v>9581</v>
      </c>
      <c r="G37" s="314">
        <v>174683</v>
      </c>
      <c r="H37" s="314">
        <v>420616</v>
      </c>
      <c r="I37" s="322">
        <v>16941</v>
      </c>
      <c r="J37" s="324">
        <v>4466</v>
      </c>
      <c r="K37" s="317" t="s">
        <v>233</v>
      </c>
      <c r="L37" s="313">
        <v>156</v>
      </c>
      <c r="M37" s="325"/>
      <c r="N37" s="326">
        <v>76270</v>
      </c>
      <c r="O37" s="314">
        <v>629211</v>
      </c>
      <c r="P37" s="319">
        <v>625681</v>
      </c>
      <c r="Q37" s="320">
        <v>76</v>
      </c>
    </row>
    <row r="38" spans="2:17" s="275" customFormat="1" ht="13.5" customHeight="1">
      <c r="B38" s="309" t="s">
        <v>272</v>
      </c>
      <c r="C38" s="301">
        <v>1388078</v>
      </c>
      <c r="D38" s="301">
        <v>1941181</v>
      </c>
      <c r="E38" s="301">
        <v>1480811</v>
      </c>
      <c r="F38" s="301">
        <v>9539</v>
      </c>
      <c r="G38" s="301">
        <v>183224</v>
      </c>
      <c r="H38" s="301">
        <v>428412</v>
      </c>
      <c r="I38" s="321">
        <v>16687</v>
      </c>
      <c r="J38" s="323">
        <v>4539</v>
      </c>
      <c r="K38" s="305" t="s">
        <v>233</v>
      </c>
      <c r="L38" s="302">
        <v>86</v>
      </c>
      <c r="M38" s="327"/>
      <c r="N38" s="328">
        <v>204344</v>
      </c>
      <c r="O38" s="301">
        <v>482764</v>
      </c>
      <c r="P38" s="310">
        <v>642271</v>
      </c>
      <c r="Q38" s="311">
        <v>77</v>
      </c>
    </row>
    <row r="39" spans="2:17" s="275" customFormat="1" ht="13.5" customHeight="1">
      <c r="B39" s="309" t="s">
        <v>273</v>
      </c>
      <c r="C39" s="301">
        <v>1399741</v>
      </c>
      <c r="D39" s="301">
        <v>2012899</v>
      </c>
      <c r="E39" s="301">
        <v>1509919</v>
      </c>
      <c r="F39" s="301">
        <v>9637</v>
      </c>
      <c r="G39" s="301">
        <v>181181</v>
      </c>
      <c r="H39" s="301">
        <v>425718</v>
      </c>
      <c r="I39" s="321">
        <v>16258</v>
      </c>
      <c r="J39" s="323">
        <v>4623</v>
      </c>
      <c r="K39" s="305" t="s">
        <v>233</v>
      </c>
      <c r="L39" s="302" t="s">
        <v>233</v>
      </c>
      <c r="M39" s="327"/>
      <c r="N39" s="328">
        <v>229206</v>
      </c>
      <c r="O39" s="301">
        <v>434361</v>
      </c>
      <c r="P39" s="310">
        <v>636497</v>
      </c>
      <c r="Q39" s="311">
        <v>78</v>
      </c>
    </row>
    <row r="40" spans="2:17" s="275" customFormat="1" ht="13.5" customHeight="1">
      <c r="B40" s="309" t="s">
        <v>274</v>
      </c>
      <c r="C40" s="301">
        <v>1366172</v>
      </c>
      <c r="D40" s="301">
        <v>2051333</v>
      </c>
      <c r="E40" s="301">
        <v>1541753</v>
      </c>
      <c r="F40" s="301">
        <v>9715</v>
      </c>
      <c r="G40" s="301">
        <v>176979</v>
      </c>
      <c r="H40" s="301">
        <v>407635</v>
      </c>
      <c r="I40" s="321">
        <v>16187</v>
      </c>
      <c r="J40" s="323">
        <v>4845</v>
      </c>
      <c r="K40" s="305" t="s">
        <v>233</v>
      </c>
      <c r="L40" s="302" t="s">
        <v>233</v>
      </c>
      <c r="M40" s="327"/>
      <c r="N40" s="328">
        <v>235689</v>
      </c>
      <c r="O40" s="301">
        <v>419769</v>
      </c>
      <c r="P40" s="310">
        <v>614315</v>
      </c>
      <c r="Q40" s="311">
        <v>79</v>
      </c>
    </row>
    <row r="41" spans="2:17" s="275" customFormat="1" ht="13.5" customHeight="1">
      <c r="B41" s="309" t="s">
        <v>275</v>
      </c>
      <c r="C41" s="301">
        <v>1299741</v>
      </c>
      <c r="D41" s="301">
        <v>2055669</v>
      </c>
      <c r="E41" s="301">
        <v>1628069</v>
      </c>
      <c r="F41" s="301">
        <v>9729</v>
      </c>
      <c r="G41" s="301">
        <v>178215</v>
      </c>
      <c r="H41" s="301">
        <v>412437</v>
      </c>
      <c r="I41" s="321">
        <v>16844</v>
      </c>
      <c r="J41" s="323">
        <v>4669</v>
      </c>
      <c r="K41" s="305" t="s">
        <v>233</v>
      </c>
      <c r="L41" s="302" t="s">
        <v>233</v>
      </c>
      <c r="M41" s="327"/>
      <c r="N41" s="328">
        <v>245849</v>
      </c>
      <c r="O41" s="301">
        <v>394792</v>
      </c>
      <c r="P41" s="310">
        <v>620923</v>
      </c>
      <c r="Q41" s="311">
        <v>80</v>
      </c>
    </row>
    <row r="42" spans="2:17" s="275" customFormat="1" ht="13.5" customHeight="1">
      <c r="B42" s="312" t="s">
        <v>276</v>
      </c>
      <c r="C42" s="314">
        <v>1213061</v>
      </c>
      <c r="D42" s="314">
        <v>1987310</v>
      </c>
      <c r="E42" s="314">
        <v>1587885</v>
      </c>
      <c r="F42" s="314">
        <v>9764</v>
      </c>
      <c r="G42" s="314">
        <v>179071</v>
      </c>
      <c r="H42" s="314">
        <v>413236</v>
      </c>
      <c r="I42" s="322">
        <v>17857</v>
      </c>
      <c r="J42" s="324">
        <v>4753</v>
      </c>
      <c r="K42" s="317" t="s">
        <v>233</v>
      </c>
      <c r="L42" s="313" t="s">
        <v>233</v>
      </c>
      <c r="M42" s="325"/>
      <c r="N42" s="326">
        <v>274573</v>
      </c>
      <c r="O42" s="314">
        <v>346157</v>
      </c>
      <c r="P42" s="319">
        <v>623763</v>
      </c>
      <c r="Q42" s="320">
        <v>81</v>
      </c>
    </row>
    <row r="43" spans="2:17" s="275" customFormat="1" ht="13.5" customHeight="1">
      <c r="B43" s="309" t="s">
        <v>277</v>
      </c>
      <c r="C43" s="301">
        <v>1177305</v>
      </c>
      <c r="D43" s="301">
        <v>1865573</v>
      </c>
      <c r="E43" s="301">
        <v>1474789</v>
      </c>
      <c r="F43" s="301">
        <v>9814</v>
      </c>
      <c r="G43" s="301">
        <v>179601</v>
      </c>
      <c r="H43" s="301">
        <v>414536</v>
      </c>
      <c r="I43" s="321">
        <v>19717</v>
      </c>
      <c r="J43" s="323">
        <v>4914</v>
      </c>
      <c r="K43" s="305" t="s">
        <v>233</v>
      </c>
      <c r="L43" s="302" t="s">
        <v>233</v>
      </c>
      <c r="M43" s="327"/>
      <c r="N43" s="328">
        <v>277681</v>
      </c>
      <c r="O43" s="301">
        <v>334488</v>
      </c>
      <c r="P43" s="310">
        <v>627732</v>
      </c>
      <c r="Q43" s="311">
        <v>82</v>
      </c>
    </row>
    <row r="44" spans="2:17" s="275" customFormat="1" ht="13.5" customHeight="1">
      <c r="B44" s="309" t="s">
        <v>278</v>
      </c>
      <c r="C44" s="301">
        <v>1140550</v>
      </c>
      <c r="D44" s="301">
        <v>1778059</v>
      </c>
      <c r="E44" s="301">
        <v>1740335</v>
      </c>
      <c r="F44" s="301">
        <v>9985</v>
      </c>
      <c r="G44" s="301">
        <v>183871</v>
      </c>
      <c r="H44" s="301">
        <v>420458</v>
      </c>
      <c r="I44" s="321">
        <v>20549</v>
      </c>
      <c r="J44" s="323">
        <v>5322</v>
      </c>
      <c r="K44" s="305" t="s">
        <v>233</v>
      </c>
      <c r="L44" s="302" t="s">
        <v>233</v>
      </c>
      <c r="M44" s="327"/>
      <c r="N44" s="328">
        <v>305745</v>
      </c>
      <c r="O44" s="301">
        <v>323542</v>
      </c>
      <c r="P44" s="310">
        <v>639149</v>
      </c>
      <c r="Q44" s="311">
        <v>83</v>
      </c>
    </row>
    <row r="45" spans="2:17" s="275" customFormat="1" ht="13.5" customHeight="1">
      <c r="B45" s="309" t="s">
        <v>279</v>
      </c>
      <c r="C45" s="301">
        <v>1086094</v>
      </c>
      <c r="D45" s="301">
        <v>1735943</v>
      </c>
      <c r="E45" s="301">
        <v>1771300</v>
      </c>
      <c r="F45" s="301">
        <v>9968</v>
      </c>
      <c r="G45" s="301">
        <v>181223</v>
      </c>
      <c r="H45" s="301">
        <v>416002</v>
      </c>
      <c r="I45" s="321">
        <v>22201</v>
      </c>
      <c r="J45" s="323">
        <v>5749</v>
      </c>
      <c r="K45" s="305" t="s">
        <v>233</v>
      </c>
      <c r="L45" s="302" t="s">
        <v>233</v>
      </c>
      <c r="M45" s="327"/>
      <c r="N45" s="328">
        <v>310225</v>
      </c>
      <c r="O45" s="301">
        <v>370730</v>
      </c>
      <c r="P45" s="310">
        <v>634275</v>
      </c>
      <c r="Q45" s="311">
        <v>84</v>
      </c>
    </row>
    <row r="46" spans="2:17" s="275" customFormat="1" ht="13.5" customHeight="1">
      <c r="B46" s="309" t="s">
        <v>280</v>
      </c>
      <c r="C46" s="301">
        <v>1043684</v>
      </c>
      <c r="D46" s="301">
        <v>1682671</v>
      </c>
      <c r="E46" s="301">
        <v>1770884</v>
      </c>
      <c r="F46" s="301">
        <v>10207</v>
      </c>
      <c r="G46" s="301">
        <v>173503</v>
      </c>
      <c r="H46" s="301">
        <v>411993</v>
      </c>
      <c r="I46" s="321">
        <v>23594</v>
      </c>
      <c r="J46" s="323">
        <v>5877</v>
      </c>
      <c r="K46" s="305" t="s">
        <v>233</v>
      </c>
      <c r="L46" s="302" t="s">
        <v>233</v>
      </c>
      <c r="M46" s="327"/>
      <c r="N46" s="328">
        <v>300325</v>
      </c>
      <c r="O46" s="301">
        <v>330936</v>
      </c>
      <c r="P46" s="310">
        <v>624095</v>
      </c>
      <c r="Q46" s="311">
        <v>85</v>
      </c>
    </row>
    <row r="47" spans="2:17" s="275" customFormat="1" ht="13.5" customHeight="1">
      <c r="B47" s="312" t="s">
        <v>281</v>
      </c>
      <c r="C47" s="314">
        <v>1021886</v>
      </c>
      <c r="D47" s="314">
        <v>1624306</v>
      </c>
      <c r="E47" s="314">
        <v>1817582</v>
      </c>
      <c r="F47" s="314">
        <v>10432</v>
      </c>
      <c r="G47" s="314">
        <v>206083</v>
      </c>
      <c r="H47" s="314">
        <v>436896</v>
      </c>
      <c r="I47" s="322">
        <v>25164</v>
      </c>
      <c r="J47" s="324">
        <v>6645</v>
      </c>
      <c r="K47" s="317" t="s">
        <v>233</v>
      </c>
      <c r="L47" s="313" t="s">
        <v>233</v>
      </c>
      <c r="M47" s="325"/>
      <c r="N47" s="326">
        <v>351489</v>
      </c>
      <c r="O47" s="314">
        <v>294640</v>
      </c>
      <c r="P47" s="319">
        <v>684358</v>
      </c>
      <c r="Q47" s="320">
        <v>86</v>
      </c>
    </row>
    <row r="48" spans="2:17" s="275" customFormat="1" ht="13.5" customHeight="1">
      <c r="B48" s="309" t="s">
        <v>282</v>
      </c>
      <c r="C48" s="301">
        <v>1018450</v>
      </c>
      <c r="D48" s="301">
        <v>1546854</v>
      </c>
      <c r="E48" s="301">
        <v>1885836</v>
      </c>
      <c r="F48" s="301">
        <v>10439</v>
      </c>
      <c r="G48" s="301">
        <v>215088</v>
      </c>
      <c r="H48" s="301">
        <v>465503</v>
      </c>
      <c r="I48" s="321">
        <v>26644</v>
      </c>
      <c r="J48" s="323">
        <v>6848</v>
      </c>
      <c r="K48" s="305" t="s">
        <v>233</v>
      </c>
      <c r="L48" s="302" t="s">
        <v>233</v>
      </c>
      <c r="M48" s="327"/>
      <c r="N48" s="328">
        <v>383623</v>
      </c>
      <c r="O48" s="301">
        <v>287931</v>
      </c>
      <c r="P48" s="310">
        <v>723550</v>
      </c>
      <c r="Q48" s="311">
        <v>87</v>
      </c>
    </row>
    <row r="49" spans="2:19" s="275" customFormat="1" ht="13.5" customHeight="1">
      <c r="B49" s="309" t="s">
        <v>283</v>
      </c>
      <c r="C49" s="301">
        <v>1022126</v>
      </c>
      <c r="D49" s="301">
        <v>1511632</v>
      </c>
      <c r="E49" s="301">
        <v>1926817</v>
      </c>
      <c r="F49" s="301">
        <v>10824</v>
      </c>
      <c r="G49" s="301">
        <v>218036</v>
      </c>
      <c r="H49" s="301">
        <v>472965</v>
      </c>
      <c r="I49" s="321">
        <v>27342</v>
      </c>
      <c r="J49" s="323">
        <v>7170</v>
      </c>
      <c r="K49" s="305" t="s">
        <v>233</v>
      </c>
      <c r="L49" s="302" t="s">
        <v>233</v>
      </c>
      <c r="M49" s="327"/>
      <c r="N49" s="328">
        <v>404218</v>
      </c>
      <c r="O49" s="301">
        <v>280207</v>
      </c>
      <c r="P49" s="310">
        <v>735277</v>
      </c>
      <c r="Q49" s="311">
        <v>88</v>
      </c>
    </row>
    <row r="50" spans="2:19" s="275" customFormat="1" ht="13.5" customHeight="1">
      <c r="B50" s="300" t="s">
        <v>460</v>
      </c>
      <c r="C50" s="301">
        <v>999286</v>
      </c>
      <c r="D50" s="301">
        <v>1511870</v>
      </c>
      <c r="E50" s="301">
        <v>1930910</v>
      </c>
      <c r="F50" s="301">
        <v>10986</v>
      </c>
      <c r="G50" s="301">
        <v>225364</v>
      </c>
      <c r="H50" s="301">
        <v>476786</v>
      </c>
      <c r="I50" s="321">
        <v>28177</v>
      </c>
      <c r="J50" s="323">
        <v>7478</v>
      </c>
      <c r="K50" s="305" t="s">
        <v>233</v>
      </c>
      <c r="L50" s="302" t="s">
        <v>233</v>
      </c>
      <c r="M50" s="327"/>
      <c r="N50" s="328">
        <v>429307</v>
      </c>
      <c r="O50" s="301">
        <v>274012</v>
      </c>
      <c r="P50" s="310">
        <v>747837</v>
      </c>
      <c r="Q50" s="311">
        <v>89</v>
      </c>
    </row>
    <row r="51" spans="2:19" s="275" customFormat="1" ht="13.5" customHeight="1">
      <c r="B51" s="329" t="s">
        <v>461</v>
      </c>
      <c r="C51" s="301">
        <v>968422</v>
      </c>
      <c r="D51" s="301">
        <v>1501786</v>
      </c>
      <c r="E51" s="301">
        <v>1871333</v>
      </c>
      <c r="F51" s="301">
        <v>11127</v>
      </c>
      <c r="G51" s="301">
        <v>235195</v>
      </c>
      <c r="H51" s="301">
        <v>492340</v>
      </c>
      <c r="I51" s="321">
        <v>30733</v>
      </c>
      <c r="J51" s="323">
        <v>7813</v>
      </c>
      <c r="K51" s="305" t="s">
        <v>233</v>
      </c>
      <c r="L51" s="302" t="s">
        <v>233</v>
      </c>
      <c r="M51" s="327"/>
      <c r="N51" s="328">
        <v>454122</v>
      </c>
      <c r="O51" s="301">
        <v>263058</v>
      </c>
      <c r="P51" s="310">
        <v>776160</v>
      </c>
      <c r="Q51" s="311">
        <v>90</v>
      </c>
    </row>
    <row r="52" spans="2:19" s="275" customFormat="1" ht="13.5" customHeight="1">
      <c r="B52" s="330" t="s">
        <v>462</v>
      </c>
      <c r="C52" s="314">
        <v>942787</v>
      </c>
      <c r="D52" s="314">
        <v>1464220</v>
      </c>
      <c r="E52" s="314">
        <v>1760619</v>
      </c>
      <c r="F52" s="314">
        <v>11191</v>
      </c>
      <c r="G52" s="314">
        <v>249552</v>
      </c>
      <c r="H52" s="314">
        <v>521899</v>
      </c>
      <c r="I52" s="322">
        <v>34927</v>
      </c>
      <c r="J52" s="324">
        <v>8505</v>
      </c>
      <c r="K52" s="317" t="s">
        <v>233</v>
      </c>
      <c r="L52" s="313" t="s">
        <v>233</v>
      </c>
      <c r="M52" s="325"/>
      <c r="N52" s="326">
        <v>465454</v>
      </c>
      <c r="O52" s="314">
        <v>249696</v>
      </c>
      <c r="P52" s="319">
        <v>825337</v>
      </c>
      <c r="Q52" s="320">
        <v>91</v>
      </c>
    </row>
    <row r="53" spans="2:19" s="275" customFormat="1" ht="13.5" customHeight="1">
      <c r="B53" s="329" t="s">
        <v>463</v>
      </c>
      <c r="C53" s="301">
        <v>912068</v>
      </c>
      <c r="D53" s="301">
        <v>1410441</v>
      </c>
      <c r="E53" s="301">
        <v>1686055</v>
      </c>
      <c r="F53" s="301">
        <v>11300</v>
      </c>
      <c r="G53" s="301">
        <v>254676</v>
      </c>
      <c r="H53" s="301">
        <v>541604</v>
      </c>
      <c r="I53" s="321">
        <v>38709</v>
      </c>
      <c r="J53" s="323">
        <v>9481</v>
      </c>
      <c r="K53" s="305" t="s">
        <v>233</v>
      </c>
      <c r="L53" s="302" t="s">
        <v>233</v>
      </c>
      <c r="M53" s="327"/>
      <c r="N53" s="328">
        <v>471782</v>
      </c>
      <c r="O53" s="301">
        <v>243572</v>
      </c>
      <c r="P53" s="310">
        <v>855198</v>
      </c>
      <c r="Q53" s="311">
        <v>92</v>
      </c>
    </row>
    <row r="54" spans="2:19" s="275" customFormat="1" ht="13.5" customHeight="1">
      <c r="B54" s="329" t="s">
        <v>464</v>
      </c>
      <c r="C54" s="301">
        <v>868932</v>
      </c>
      <c r="D54" s="301">
        <v>1365860</v>
      </c>
      <c r="E54" s="301">
        <v>1649987</v>
      </c>
      <c r="F54" s="301">
        <v>11240</v>
      </c>
      <c r="G54" s="301">
        <v>254953</v>
      </c>
      <c r="H54" s="301">
        <v>554973</v>
      </c>
      <c r="I54" s="321">
        <v>44401</v>
      </c>
      <c r="J54" s="323">
        <v>10681</v>
      </c>
      <c r="K54" s="305" t="s">
        <v>233</v>
      </c>
      <c r="L54" s="302" t="s">
        <v>233</v>
      </c>
      <c r="M54" s="327"/>
      <c r="N54" s="328">
        <v>459160</v>
      </c>
      <c r="O54" s="301">
        <v>229307</v>
      </c>
      <c r="P54" s="310">
        <v>876042</v>
      </c>
      <c r="Q54" s="311">
        <v>93</v>
      </c>
    </row>
    <row r="55" spans="2:19" s="275" customFormat="1" ht="13.5" customHeight="1">
      <c r="B55" s="329" t="s">
        <v>465</v>
      </c>
      <c r="C55" s="301">
        <v>828908</v>
      </c>
      <c r="D55" s="301">
        <v>1325449</v>
      </c>
      <c r="E55" s="301">
        <v>1606178</v>
      </c>
      <c r="F55" s="301">
        <v>11175</v>
      </c>
      <c r="G55" s="301">
        <v>244895</v>
      </c>
      <c r="H55" s="301">
        <v>560815</v>
      </c>
      <c r="I55" s="321">
        <v>50852</v>
      </c>
      <c r="J55" s="323">
        <v>11852</v>
      </c>
      <c r="K55" s="305" t="s">
        <v>233</v>
      </c>
      <c r="L55" s="302" t="s">
        <v>233</v>
      </c>
      <c r="M55" s="327"/>
      <c r="N55" s="328">
        <v>439463</v>
      </c>
      <c r="O55" s="301">
        <v>203516</v>
      </c>
      <c r="P55" s="310">
        <v>879447</v>
      </c>
      <c r="Q55" s="311">
        <v>94</v>
      </c>
      <c r="S55" s="331" t="s">
        <v>351</v>
      </c>
    </row>
    <row r="56" spans="2:19" s="275" customFormat="1" ht="13.5" customHeight="1">
      <c r="B56" s="329" t="s">
        <v>466</v>
      </c>
      <c r="C56" s="301">
        <v>818048</v>
      </c>
      <c r="D56" s="301">
        <v>1300033</v>
      </c>
      <c r="E56" s="301">
        <v>1551685</v>
      </c>
      <c r="F56" s="301">
        <v>11313</v>
      </c>
      <c r="G56" s="301">
        <v>232741</v>
      </c>
      <c r="H56" s="301">
        <v>568576</v>
      </c>
      <c r="I56" s="321">
        <v>53842</v>
      </c>
      <c r="J56" s="323">
        <v>13074</v>
      </c>
      <c r="K56" s="305" t="s">
        <v>233</v>
      </c>
      <c r="L56" s="302" t="s">
        <v>233</v>
      </c>
      <c r="M56" s="327"/>
      <c r="N56" s="328">
        <v>431795</v>
      </c>
      <c r="O56" s="301">
        <v>185723</v>
      </c>
      <c r="P56" s="310">
        <v>879386</v>
      </c>
      <c r="Q56" s="311">
        <v>95</v>
      </c>
      <c r="S56" s="332">
        <v>11153</v>
      </c>
    </row>
    <row r="57" spans="2:19" s="275" customFormat="1" ht="13.5" customHeight="1">
      <c r="B57" s="330" t="s">
        <v>467</v>
      </c>
      <c r="C57" s="314">
        <v>805144</v>
      </c>
      <c r="D57" s="314">
        <v>1237685</v>
      </c>
      <c r="E57" s="314">
        <v>1478787</v>
      </c>
      <c r="F57" s="314">
        <v>11269</v>
      </c>
      <c r="G57" s="314">
        <v>220875</v>
      </c>
      <c r="H57" s="314">
        <v>579148</v>
      </c>
      <c r="I57" s="322">
        <v>56567</v>
      </c>
      <c r="J57" s="324">
        <v>14345</v>
      </c>
      <c r="K57" s="317" t="s">
        <v>233</v>
      </c>
      <c r="L57" s="313" t="s">
        <v>233</v>
      </c>
      <c r="M57" s="325"/>
      <c r="N57" s="326">
        <v>426538</v>
      </c>
      <c r="O57" s="314">
        <v>172903</v>
      </c>
      <c r="P57" s="319">
        <v>881983</v>
      </c>
      <c r="Q57" s="320">
        <v>96</v>
      </c>
      <c r="S57" s="332">
        <v>11048</v>
      </c>
    </row>
    <row r="58" spans="2:19" s="275" customFormat="1" ht="14.25">
      <c r="B58" s="329" t="s">
        <v>468</v>
      </c>
      <c r="C58" s="301">
        <v>787886</v>
      </c>
      <c r="D58" s="301">
        <v>1213244</v>
      </c>
      <c r="E58" s="301">
        <v>1446104</v>
      </c>
      <c r="F58" s="301">
        <v>11277</v>
      </c>
      <c r="G58" s="301">
        <v>207546</v>
      </c>
      <c r="H58" s="301">
        <v>586688</v>
      </c>
      <c r="I58" s="321">
        <v>57065</v>
      </c>
      <c r="J58" s="323">
        <v>14683</v>
      </c>
      <c r="K58" s="305" t="s">
        <v>233</v>
      </c>
      <c r="L58" s="302" t="s">
        <v>233</v>
      </c>
      <c r="M58" s="327"/>
      <c r="N58" s="328">
        <v>416011</v>
      </c>
      <c r="O58" s="301">
        <v>148482</v>
      </c>
      <c r="P58" s="310">
        <v>876797</v>
      </c>
      <c r="Q58" s="311">
        <v>97</v>
      </c>
      <c r="S58" s="332">
        <v>10815</v>
      </c>
    </row>
    <row r="59" spans="2:19" s="275" customFormat="1" ht="14.25">
      <c r="B59" s="329" t="s">
        <v>469</v>
      </c>
      <c r="C59" s="301">
        <v>789931</v>
      </c>
      <c r="D59" s="301">
        <v>1217059</v>
      </c>
      <c r="E59" s="301">
        <v>1446090</v>
      </c>
      <c r="F59" s="301">
        <v>11306</v>
      </c>
      <c r="G59" s="301">
        <v>191430</v>
      </c>
      <c r="H59" s="301">
        <v>590743</v>
      </c>
      <c r="I59" s="321">
        <v>60241</v>
      </c>
      <c r="J59" s="323">
        <v>15491</v>
      </c>
      <c r="K59" s="305" t="s">
        <v>233</v>
      </c>
      <c r="L59" s="302" t="s">
        <v>233</v>
      </c>
      <c r="M59" s="327"/>
      <c r="N59" s="328">
        <v>397858</v>
      </c>
      <c r="O59" s="301">
        <v>131354</v>
      </c>
      <c r="P59" s="310">
        <f>SUM(G59:J59,S59)</f>
        <v>868790</v>
      </c>
      <c r="Q59" s="311">
        <v>98</v>
      </c>
      <c r="S59" s="332">
        <v>10885</v>
      </c>
    </row>
    <row r="60" spans="2:19" s="275" customFormat="1" ht="14.25">
      <c r="B60" s="329" t="s">
        <v>361</v>
      </c>
      <c r="C60" s="301">
        <v>768764</v>
      </c>
      <c r="D60" s="301">
        <v>1203127</v>
      </c>
      <c r="E60" s="301">
        <v>1436437</v>
      </c>
      <c r="F60" s="301">
        <v>11330</v>
      </c>
      <c r="G60" s="301">
        <v>168973</v>
      </c>
      <c r="H60" s="301">
        <v>589559</v>
      </c>
      <c r="I60" s="321">
        <v>65382</v>
      </c>
      <c r="J60" s="323">
        <v>16276</v>
      </c>
      <c r="K60" s="305" t="s">
        <v>233</v>
      </c>
      <c r="L60" s="302" t="s">
        <v>233</v>
      </c>
      <c r="M60" s="327"/>
      <c r="N60" s="328">
        <v>385424</v>
      </c>
      <c r="O60" s="301">
        <v>122084</v>
      </c>
      <c r="P60" s="310">
        <f>SUM(G60:J60,S60)</f>
        <v>850958</v>
      </c>
      <c r="Q60" s="311">
        <v>99</v>
      </c>
      <c r="S60" s="332">
        <v>10768</v>
      </c>
    </row>
    <row r="61" spans="2:19" s="275" customFormat="1" ht="14.25">
      <c r="B61" s="333" t="s">
        <v>470</v>
      </c>
      <c r="C61" s="334">
        <v>759342</v>
      </c>
      <c r="D61" s="334">
        <v>1192258</v>
      </c>
      <c r="E61" s="334">
        <v>1400228</v>
      </c>
      <c r="F61" s="334">
        <v>11225</v>
      </c>
      <c r="G61" s="334">
        <v>141491</v>
      </c>
      <c r="H61" s="334">
        <v>599655</v>
      </c>
      <c r="I61" s="335">
        <v>70336</v>
      </c>
      <c r="J61" s="336">
        <v>17023</v>
      </c>
      <c r="K61" s="305" t="s">
        <v>233</v>
      </c>
      <c r="L61" s="337" t="s">
        <v>233</v>
      </c>
      <c r="M61" s="338"/>
      <c r="N61" s="339">
        <v>386471</v>
      </c>
      <c r="O61" s="334">
        <v>117098</v>
      </c>
      <c r="P61" s="340">
        <f>SUM(G61:J61,S61)</f>
        <v>839369</v>
      </c>
      <c r="Q61" s="341" t="s">
        <v>471</v>
      </c>
      <c r="S61" s="332">
        <v>10864</v>
      </c>
    </row>
    <row r="62" spans="2:19" s="275" customFormat="1" ht="14.25">
      <c r="B62" s="329" t="s">
        <v>364</v>
      </c>
      <c r="C62" s="342">
        <v>746889</v>
      </c>
      <c r="D62" s="314">
        <v>1232206</v>
      </c>
      <c r="E62" s="314">
        <v>1345838</v>
      </c>
      <c r="F62" s="314">
        <v>11315</v>
      </c>
      <c r="G62" s="301">
        <v>130246</v>
      </c>
      <c r="H62" s="301">
        <v>603953</v>
      </c>
      <c r="I62" s="321">
        <v>72561</v>
      </c>
      <c r="J62" s="323">
        <v>17128</v>
      </c>
      <c r="K62" s="317" t="s">
        <v>233</v>
      </c>
      <c r="L62" s="302" t="s">
        <v>233</v>
      </c>
      <c r="M62" s="327"/>
      <c r="N62" s="328">
        <v>386688</v>
      </c>
      <c r="O62" s="301">
        <v>113065</v>
      </c>
      <c r="P62" s="310">
        <f>SUM(G62:J62,S62)</f>
        <v>834847</v>
      </c>
      <c r="Q62" s="343" t="s">
        <v>297</v>
      </c>
      <c r="S62" s="332">
        <v>10959</v>
      </c>
    </row>
    <row r="63" spans="2:19" s="275" customFormat="1" ht="14.25">
      <c r="B63" s="329" t="s">
        <v>365</v>
      </c>
      <c r="C63" s="301">
        <v>737211</v>
      </c>
      <c r="D63" s="301">
        <v>1181629</v>
      </c>
      <c r="E63" s="301">
        <v>1302944</v>
      </c>
      <c r="F63" s="301">
        <v>11253</v>
      </c>
      <c r="G63" s="301">
        <v>121441</v>
      </c>
      <c r="H63" s="301">
        <v>609337</v>
      </c>
      <c r="I63" s="321">
        <v>73636</v>
      </c>
      <c r="J63" s="323">
        <v>17234</v>
      </c>
      <c r="K63" s="305" t="s">
        <v>233</v>
      </c>
      <c r="L63" s="302" t="s">
        <v>233</v>
      </c>
      <c r="M63" s="327"/>
      <c r="N63" s="328">
        <v>398049</v>
      </c>
      <c r="O63" s="301">
        <v>108484</v>
      </c>
      <c r="P63" s="310">
        <f>SUM(G63:J63,S63)</f>
        <v>832600</v>
      </c>
      <c r="Q63" s="343" t="s">
        <v>129</v>
      </c>
      <c r="S63" s="332">
        <v>10952</v>
      </c>
    </row>
    <row r="64" spans="2:19" s="275" customFormat="1" ht="14.25">
      <c r="B64" s="329" t="s">
        <v>368</v>
      </c>
      <c r="C64" s="301">
        <v>718307</v>
      </c>
      <c r="D64" s="301">
        <v>1201425</v>
      </c>
      <c r="E64" s="301">
        <v>1268027</v>
      </c>
      <c r="F64" s="301">
        <v>11335</v>
      </c>
      <c r="G64" s="301">
        <v>113029</v>
      </c>
      <c r="H64" s="301">
        <v>604785</v>
      </c>
      <c r="I64" s="321">
        <v>75698</v>
      </c>
      <c r="J64" s="323">
        <v>18232</v>
      </c>
      <c r="K64" s="344">
        <v>572</v>
      </c>
      <c r="L64" s="302" t="s">
        <v>233</v>
      </c>
      <c r="M64" s="327"/>
      <c r="N64" s="328">
        <v>407239</v>
      </c>
      <c r="O64" s="301">
        <v>102796</v>
      </c>
      <c r="P64" s="310">
        <f>SUM(G64:K64,S64)</f>
        <v>823379</v>
      </c>
      <c r="Q64" s="343" t="s">
        <v>130</v>
      </c>
      <c r="S64" s="332">
        <v>11063</v>
      </c>
    </row>
    <row r="65" spans="2:19" s="275" customFormat="1" ht="14.25">
      <c r="B65" s="329" t="s">
        <v>472</v>
      </c>
      <c r="C65" s="301">
        <v>703883</v>
      </c>
      <c r="D65" s="301">
        <v>1191708</v>
      </c>
      <c r="E65" s="301">
        <v>1242591</v>
      </c>
      <c r="F65" s="301">
        <v>11572</v>
      </c>
      <c r="G65" s="301">
        <v>106204</v>
      </c>
      <c r="H65" s="301">
        <v>598331</v>
      </c>
      <c r="I65" s="321">
        <v>76749</v>
      </c>
      <c r="J65" s="323">
        <v>17944</v>
      </c>
      <c r="K65" s="344">
        <v>7231</v>
      </c>
      <c r="L65" s="302" t="s">
        <v>233</v>
      </c>
      <c r="M65" s="327"/>
      <c r="N65" s="328">
        <v>400035</v>
      </c>
      <c r="O65" s="301">
        <v>95622</v>
      </c>
      <c r="P65" s="310">
        <f>SUM(G65:K65,S65)</f>
        <v>817651</v>
      </c>
      <c r="Q65" s="343" t="s">
        <v>473</v>
      </c>
      <c r="S65" s="332">
        <v>11192</v>
      </c>
    </row>
    <row r="66" spans="2:19" s="275" customFormat="1" ht="14.25">
      <c r="B66" s="333" t="s">
        <v>371</v>
      </c>
      <c r="C66" s="334">
        <v>692013</v>
      </c>
      <c r="D66" s="334">
        <v>1199756</v>
      </c>
      <c r="E66" s="334">
        <v>1183689</v>
      </c>
      <c r="F66" s="334">
        <v>11345</v>
      </c>
      <c r="G66" s="334">
        <v>99431</v>
      </c>
      <c r="H66" s="334">
        <v>603760</v>
      </c>
      <c r="I66" s="335">
        <v>77557</v>
      </c>
      <c r="J66" s="336">
        <v>17553</v>
      </c>
      <c r="K66" s="345">
        <v>5969</v>
      </c>
      <c r="L66" s="337" t="s">
        <v>233</v>
      </c>
      <c r="M66" s="338"/>
      <c r="N66" s="339">
        <v>386836</v>
      </c>
      <c r="O66" s="334">
        <v>84048</v>
      </c>
      <c r="P66" s="340">
        <v>815464</v>
      </c>
      <c r="Q66" s="341" t="s">
        <v>132</v>
      </c>
      <c r="S66" s="332">
        <v>11194</v>
      </c>
    </row>
    <row r="67" spans="2:19" s="275" customFormat="1" ht="14.25">
      <c r="B67" s="329" t="s">
        <v>372</v>
      </c>
      <c r="C67" s="301">
        <v>671531</v>
      </c>
      <c r="D67" s="301">
        <v>1181519</v>
      </c>
      <c r="E67" s="301">
        <v>1157291</v>
      </c>
      <c r="F67" s="301">
        <v>11330</v>
      </c>
      <c r="G67" s="301">
        <v>90740</v>
      </c>
      <c r="H67" s="301">
        <v>603054</v>
      </c>
      <c r="I67" s="321">
        <v>77851</v>
      </c>
      <c r="J67" s="323">
        <v>17131</v>
      </c>
      <c r="K67" s="344">
        <v>8899</v>
      </c>
      <c r="L67" s="302" t="s">
        <v>233</v>
      </c>
      <c r="M67" s="327"/>
      <c r="N67" s="328">
        <v>358241</v>
      </c>
      <c r="O67" s="301">
        <v>71540</v>
      </c>
      <c r="P67" s="310">
        <v>808870</v>
      </c>
      <c r="Q67" s="343" t="s">
        <v>133</v>
      </c>
      <c r="S67" s="332">
        <v>11195</v>
      </c>
    </row>
    <row r="68" spans="2:19" s="275" customFormat="1" ht="14.25">
      <c r="B68" s="329" t="s">
        <v>474</v>
      </c>
      <c r="C68" s="301">
        <v>653656</v>
      </c>
      <c r="D68" s="301">
        <v>1176236</v>
      </c>
      <c r="E68" s="301">
        <v>1158117</v>
      </c>
      <c r="F68" s="301">
        <v>11112</v>
      </c>
      <c r="G68" s="301">
        <v>84596</v>
      </c>
      <c r="H68" s="301">
        <v>613613</v>
      </c>
      <c r="I68" s="321">
        <v>77451</v>
      </c>
      <c r="J68" s="323">
        <v>16926</v>
      </c>
      <c r="K68" s="344">
        <v>9059</v>
      </c>
      <c r="L68" s="302" t="s">
        <v>233</v>
      </c>
      <c r="M68" s="327"/>
      <c r="N68" s="328">
        <v>334417</v>
      </c>
      <c r="O68" s="301">
        <v>67109</v>
      </c>
      <c r="P68" s="310">
        <f t="shared" ref="P68:P75" si="0">SUM(G68:K68,S68)</f>
        <v>813081</v>
      </c>
      <c r="Q68" s="343" t="s">
        <v>475</v>
      </c>
      <c r="S68" s="332">
        <v>11436</v>
      </c>
    </row>
    <row r="69" spans="2:19" s="275" customFormat="1" ht="14.25">
      <c r="B69" s="329" t="s">
        <v>375</v>
      </c>
      <c r="C69" s="301">
        <v>630169</v>
      </c>
      <c r="D69" s="301">
        <v>1169396</v>
      </c>
      <c r="E69" s="301">
        <v>1143843</v>
      </c>
      <c r="F69" s="301">
        <v>11288</v>
      </c>
      <c r="G69" s="301">
        <v>77339</v>
      </c>
      <c r="H69" s="301">
        <v>607159</v>
      </c>
      <c r="I69" s="321">
        <v>77396</v>
      </c>
      <c r="J69" s="323">
        <v>16271</v>
      </c>
      <c r="K69" s="344">
        <v>9468</v>
      </c>
      <c r="L69" s="302" t="s">
        <v>233</v>
      </c>
      <c r="M69" s="327"/>
      <c r="N69" s="328">
        <v>306225</v>
      </c>
      <c r="O69" s="301">
        <v>64053</v>
      </c>
      <c r="P69" s="310">
        <f t="shared" si="0"/>
        <v>798612</v>
      </c>
      <c r="Q69" s="343" t="s">
        <v>134</v>
      </c>
      <c r="S69" s="332">
        <v>10979</v>
      </c>
    </row>
    <row r="70" spans="2:19" s="275" customFormat="1" ht="14.25">
      <c r="B70" s="329" t="s">
        <v>376</v>
      </c>
      <c r="C70" s="301">
        <v>596466</v>
      </c>
      <c r="D70" s="301">
        <v>1142706</v>
      </c>
      <c r="E70" s="301">
        <v>1130034</v>
      </c>
      <c r="F70" s="301">
        <v>11280</v>
      </c>
      <c r="G70" s="301">
        <v>73163</v>
      </c>
      <c r="H70" s="301">
        <v>608731</v>
      </c>
      <c r="I70" s="321">
        <v>78119</v>
      </c>
      <c r="J70" s="323">
        <v>15901</v>
      </c>
      <c r="K70" s="344">
        <v>9247</v>
      </c>
      <c r="L70" s="302" t="s">
        <v>233</v>
      </c>
      <c r="M70" s="327"/>
      <c r="N70" s="328">
        <v>297730</v>
      </c>
      <c r="O70" s="301">
        <v>62332</v>
      </c>
      <c r="P70" s="310">
        <f t="shared" si="0"/>
        <v>796233</v>
      </c>
      <c r="Q70" s="343" t="s">
        <v>135</v>
      </c>
      <c r="S70" s="332">
        <v>11072</v>
      </c>
    </row>
    <row r="71" spans="2:19" s="275" customFormat="1" ht="14.25">
      <c r="B71" s="333" t="s">
        <v>379</v>
      </c>
      <c r="C71" s="334">
        <v>596586</v>
      </c>
      <c r="D71" s="334">
        <v>1122283</v>
      </c>
      <c r="E71" s="334">
        <v>1165758</v>
      </c>
      <c r="F71" s="334">
        <v>10936</v>
      </c>
      <c r="G71" s="334">
        <v>72047</v>
      </c>
      <c r="H71" s="334">
        <v>619119</v>
      </c>
      <c r="I71" s="335">
        <v>82310</v>
      </c>
      <c r="J71" s="336">
        <v>16471</v>
      </c>
      <c r="K71" s="345">
        <v>8931</v>
      </c>
      <c r="L71" s="337" t="s">
        <v>233</v>
      </c>
      <c r="M71" s="338"/>
      <c r="N71" s="339">
        <v>318324</v>
      </c>
      <c r="O71" s="334">
        <v>60741</v>
      </c>
      <c r="P71" s="340">
        <f t="shared" si="0"/>
        <v>810086</v>
      </c>
      <c r="Q71" s="341" t="s">
        <v>476</v>
      </c>
      <c r="S71" s="332">
        <v>11208</v>
      </c>
    </row>
    <row r="72" spans="2:19" s="346" customFormat="1" ht="14.25">
      <c r="B72" s="329" t="s">
        <v>380</v>
      </c>
      <c r="C72" s="301">
        <v>591458</v>
      </c>
      <c r="D72" s="301">
        <v>1097148</v>
      </c>
      <c r="E72" s="301">
        <v>1118144</v>
      </c>
      <c r="F72" s="301">
        <v>10873</v>
      </c>
      <c r="G72" s="301">
        <v>68432</v>
      </c>
      <c r="H72" s="301">
        <v>612858</v>
      </c>
      <c r="I72" s="321">
        <v>79385</v>
      </c>
      <c r="J72" s="323">
        <v>15685</v>
      </c>
      <c r="K72" s="344">
        <v>8073</v>
      </c>
      <c r="L72" s="302" t="s">
        <v>233</v>
      </c>
      <c r="M72" s="327"/>
      <c r="N72" s="328">
        <v>312371</v>
      </c>
      <c r="O72" s="301">
        <v>55533</v>
      </c>
      <c r="P72" s="310">
        <f t="shared" si="0"/>
        <v>795647</v>
      </c>
      <c r="Q72" s="343" t="s">
        <v>137</v>
      </c>
      <c r="S72" s="347">
        <v>11214</v>
      </c>
    </row>
    <row r="73" spans="2:19" s="275" customFormat="1" ht="14.25" customHeight="1">
      <c r="B73" s="329" t="s">
        <v>235</v>
      </c>
      <c r="C73" s="301">
        <v>574998</v>
      </c>
      <c r="D73" s="301">
        <v>1061279</v>
      </c>
      <c r="E73" s="301">
        <v>1134515</v>
      </c>
      <c r="F73" s="301">
        <v>10994</v>
      </c>
      <c r="G73" s="301">
        <v>64063</v>
      </c>
      <c r="H73" s="301">
        <v>605390</v>
      </c>
      <c r="I73" s="321">
        <v>74985</v>
      </c>
      <c r="J73" s="323">
        <v>15557</v>
      </c>
      <c r="K73" s="344">
        <v>7545</v>
      </c>
      <c r="L73" s="302" t="s">
        <v>233</v>
      </c>
      <c r="M73" s="327"/>
      <c r="N73" s="328">
        <v>313321</v>
      </c>
      <c r="O73" s="301">
        <v>54182</v>
      </c>
      <c r="P73" s="310">
        <f t="shared" si="0"/>
        <v>778930</v>
      </c>
      <c r="Q73" s="343" t="s">
        <v>138</v>
      </c>
      <c r="S73" s="332">
        <v>11390</v>
      </c>
    </row>
    <row r="74" spans="2:19" s="275" customFormat="1" ht="14.25" customHeight="1">
      <c r="B74" s="925" t="s">
        <v>236</v>
      </c>
      <c r="C74" s="926">
        <v>559259</v>
      </c>
      <c r="D74" s="301">
        <v>1088481</v>
      </c>
      <c r="E74" s="301">
        <v>1125329</v>
      </c>
      <c r="F74" s="301">
        <v>10856</v>
      </c>
      <c r="G74" s="301">
        <v>64653</v>
      </c>
      <c r="H74" s="301">
        <v>614183</v>
      </c>
      <c r="I74" s="327">
        <v>73353</v>
      </c>
      <c r="J74" s="323">
        <v>15491</v>
      </c>
      <c r="K74" s="927">
        <v>7208</v>
      </c>
      <c r="L74" s="302" t="s">
        <v>233</v>
      </c>
      <c r="M74" s="327"/>
      <c r="N74" s="328">
        <v>319527</v>
      </c>
      <c r="O74" s="301">
        <v>56823</v>
      </c>
      <c r="P74" s="928">
        <f t="shared" si="0"/>
        <v>785673</v>
      </c>
      <c r="Q74" s="343" t="s">
        <v>139</v>
      </c>
      <c r="S74" s="332">
        <v>10785</v>
      </c>
    </row>
    <row r="75" spans="2:19" s="346" customFormat="1" ht="14.25" customHeight="1" thickBot="1">
      <c r="B75" s="848" t="s">
        <v>237</v>
      </c>
      <c r="C75" s="871">
        <v>544306</v>
      </c>
      <c r="D75" s="849">
        <v>1090643</v>
      </c>
      <c r="E75" s="849">
        <v>1132011</v>
      </c>
      <c r="F75" s="849">
        <v>10969</v>
      </c>
      <c r="G75" s="849">
        <v>61699</v>
      </c>
      <c r="H75" s="849">
        <v>608247</v>
      </c>
      <c r="I75" s="922">
        <v>72856</v>
      </c>
      <c r="J75" s="873">
        <v>15418</v>
      </c>
      <c r="K75" s="923">
        <v>6638</v>
      </c>
      <c r="L75" s="850" t="s">
        <v>233</v>
      </c>
      <c r="M75" s="922"/>
      <c r="N75" s="922">
        <v>311023</v>
      </c>
      <c r="O75" s="924">
        <v>53584</v>
      </c>
      <c r="P75" s="922">
        <f t="shared" si="0"/>
        <v>775583</v>
      </c>
      <c r="Q75" s="872" t="s">
        <v>140</v>
      </c>
      <c r="S75" s="347">
        <v>10725</v>
      </c>
    </row>
    <row r="76" spans="2:19" ht="3.75" customHeight="1">
      <c r="P76" s="839"/>
      <c r="Q76" s="921"/>
    </row>
    <row r="77" spans="2:19" s="350" customFormat="1" ht="12.75" customHeight="1">
      <c r="B77" s="349" t="s">
        <v>382</v>
      </c>
      <c r="H77" s="349" t="s">
        <v>477</v>
      </c>
      <c r="P77" s="351"/>
    </row>
    <row r="78" spans="2:19" s="350" customFormat="1" ht="12.75" customHeight="1">
      <c r="B78" s="349" t="s">
        <v>478</v>
      </c>
      <c r="H78" s="352" t="s">
        <v>479</v>
      </c>
    </row>
    <row r="79" spans="2:19" s="350" customFormat="1" ht="12.75" customHeight="1">
      <c r="B79" s="349" t="s">
        <v>480</v>
      </c>
      <c r="H79" s="349" t="s">
        <v>481</v>
      </c>
    </row>
    <row r="80" spans="2:19" s="350" customFormat="1" ht="12.75" customHeight="1">
      <c r="B80" s="352" t="s">
        <v>1019</v>
      </c>
      <c r="H80" s="352" t="s">
        <v>482</v>
      </c>
    </row>
    <row r="81" spans="2:8" s="350" customFormat="1" ht="12.75" customHeight="1">
      <c r="B81" s="349" t="s">
        <v>1020</v>
      </c>
    </row>
    <row r="82" spans="2:8" s="350" customFormat="1" ht="12.75" customHeight="1">
      <c r="B82" s="352" t="s">
        <v>1021</v>
      </c>
      <c r="H82" s="353" t="s">
        <v>483</v>
      </c>
    </row>
    <row r="83" spans="2:8" s="350" customFormat="1" ht="12.75" customHeight="1">
      <c r="B83" s="352"/>
      <c r="H83" s="353" t="s">
        <v>484</v>
      </c>
    </row>
    <row r="84" spans="2:8" s="350" customFormat="1" ht="12.75" customHeight="1"/>
    <row r="85" spans="2:8" s="350" customFormat="1" ht="12.75" customHeight="1"/>
    <row r="86" spans="2:8" s="350" customFormat="1" ht="12.75" customHeight="1"/>
  </sheetData>
  <mergeCells count="12">
    <mergeCell ref="Q5:Q8"/>
    <mergeCell ref="M8:N8"/>
    <mergeCell ref="G5:G7"/>
    <mergeCell ref="H5:H7"/>
    <mergeCell ref="L5:L7"/>
    <mergeCell ref="M5:N7"/>
    <mergeCell ref="O5:O7"/>
    <mergeCell ref="B5:B8"/>
    <mergeCell ref="C5:C7"/>
    <mergeCell ref="D5:D7"/>
    <mergeCell ref="E5:E7"/>
    <mergeCell ref="F5:F7"/>
  </mergeCells>
  <phoneticPr fontId="14"/>
  <printOptions horizontalCentered="1" gridLinesSet="0"/>
  <pageMargins left="0" right="0" top="0" bottom="0" header="0" footer="0"/>
  <pageSetup paperSize="9" scale="76" orientation="portrait" blackAndWhite="1" r:id="rId1"/>
  <headerFooter alignWithMargins="0"/>
  <colBreaks count="1" manualBreakCount="1">
    <brk id="7" max="80"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Z82"/>
  <sheetViews>
    <sheetView view="pageBreakPreview" topLeftCell="D1" zoomScale="80" zoomScaleNormal="75" zoomScaleSheetLayoutView="80" workbookViewId="0">
      <selection activeCell="Q78" sqref="Q78"/>
    </sheetView>
  </sheetViews>
  <sheetFormatPr defaultRowHeight="13.5"/>
  <cols>
    <col min="1" max="1" width="3.875" style="439" customWidth="1"/>
    <col min="2" max="2" width="10" style="439" customWidth="1"/>
    <col min="3" max="5" width="13.75" style="439" customWidth="1"/>
    <col min="6" max="7" width="10.5" style="439" customWidth="1"/>
    <col min="8" max="9" width="10.875" style="439" customWidth="1"/>
    <col min="10" max="10" width="11.625" style="439" customWidth="1"/>
    <col min="11" max="12" width="11.75" style="439" customWidth="1"/>
    <col min="13" max="14" width="9.75" style="439" customWidth="1"/>
    <col min="15" max="15" width="10.625" style="439" customWidth="1"/>
    <col min="16" max="16" width="8.375" style="439" customWidth="1"/>
    <col min="17" max="17" width="11.75" style="439" customWidth="1"/>
    <col min="18" max="18" width="13.75" style="439" customWidth="1"/>
    <col min="19" max="19" width="7.75" style="439" customWidth="1"/>
    <col min="20" max="20" width="9" style="439"/>
    <col min="21" max="26" width="7.25" style="439" customWidth="1"/>
    <col min="27" max="16384" width="9" style="439"/>
  </cols>
  <sheetData>
    <row r="1" spans="2:19" s="355" customFormat="1" ht="14.25" customHeight="1">
      <c r="B1" s="354" t="s">
        <v>485</v>
      </c>
      <c r="S1" s="356" t="s">
        <v>486</v>
      </c>
    </row>
    <row r="2" spans="2:19" s="359" customFormat="1" ht="17.25" customHeight="1">
      <c r="B2" s="357" t="s">
        <v>487</v>
      </c>
      <c r="C2" s="358"/>
      <c r="D2" s="358"/>
      <c r="E2" s="358"/>
      <c r="F2" s="358"/>
      <c r="G2" s="358"/>
      <c r="H2" s="358"/>
      <c r="I2" s="358"/>
      <c r="J2" s="358"/>
      <c r="K2" s="358"/>
      <c r="L2" s="358"/>
      <c r="M2" s="358"/>
      <c r="N2" s="358"/>
      <c r="O2" s="358"/>
      <c r="P2" s="358"/>
      <c r="Q2" s="358"/>
      <c r="R2" s="358"/>
      <c r="S2" s="358"/>
    </row>
    <row r="3" spans="2:19" s="359" customFormat="1" ht="17.25" customHeight="1">
      <c r="B3" s="357"/>
      <c r="C3" s="358"/>
      <c r="D3" s="358"/>
      <c r="E3" s="358"/>
      <c r="F3" s="358"/>
      <c r="G3" s="359" t="s">
        <v>488</v>
      </c>
      <c r="I3" s="358"/>
      <c r="J3" s="360" t="s">
        <v>1047</v>
      </c>
      <c r="K3" s="358"/>
      <c r="L3" s="358"/>
      <c r="M3" s="358"/>
      <c r="N3" s="358"/>
      <c r="O3" s="358"/>
      <c r="P3" s="358"/>
      <c r="Q3" s="358"/>
      <c r="R3" s="358"/>
      <c r="S3" s="358"/>
    </row>
    <row r="4" spans="2:19" s="355" customFormat="1" ht="4.5" customHeight="1" thickBot="1">
      <c r="B4" s="358"/>
      <c r="C4" s="361"/>
      <c r="D4" s="361"/>
      <c r="E4" s="361"/>
      <c r="F4" s="361"/>
      <c r="G4" s="361"/>
      <c r="H4" s="361"/>
      <c r="I4" s="361"/>
      <c r="J4" s="361"/>
      <c r="K4" s="361"/>
      <c r="L4" s="361"/>
      <c r="M4" s="361"/>
      <c r="N4" s="361"/>
      <c r="O4" s="361"/>
      <c r="P4" s="361"/>
      <c r="Q4" s="361"/>
      <c r="R4" s="361"/>
      <c r="S4" s="361"/>
    </row>
    <row r="5" spans="2:19" s="355" customFormat="1" ht="30" customHeight="1">
      <c r="B5" s="2310" t="s">
        <v>16</v>
      </c>
      <c r="C5" s="2313" t="s">
        <v>5</v>
      </c>
      <c r="D5" s="2291" t="s">
        <v>7</v>
      </c>
      <c r="E5" s="2291" t="s">
        <v>8</v>
      </c>
      <c r="F5" s="2300" t="s">
        <v>53</v>
      </c>
      <c r="G5" s="2301"/>
      <c r="H5" s="362" t="s">
        <v>489</v>
      </c>
      <c r="I5" s="363"/>
      <c r="J5" s="2469" t="s">
        <v>445</v>
      </c>
      <c r="K5" s="2291" t="s">
        <v>11</v>
      </c>
      <c r="L5" s="2291" t="s">
        <v>12</v>
      </c>
      <c r="M5" s="364" t="s">
        <v>490</v>
      </c>
      <c r="N5" s="363"/>
      <c r="O5" s="365"/>
      <c r="P5" s="2302" t="s">
        <v>491</v>
      </c>
      <c r="Q5" s="2291" t="s">
        <v>14</v>
      </c>
      <c r="R5" s="2293" t="s">
        <v>15</v>
      </c>
      <c r="S5" s="2295" t="s">
        <v>16</v>
      </c>
    </row>
    <row r="6" spans="2:19" s="355" customFormat="1" ht="18" customHeight="1">
      <c r="B6" s="2311"/>
      <c r="C6" s="2314"/>
      <c r="D6" s="2292"/>
      <c r="E6" s="2292"/>
      <c r="F6" s="2298" t="s">
        <v>30</v>
      </c>
      <c r="G6" s="2299"/>
      <c r="H6" s="366" t="s">
        <v>492</v>
      </c>
      <c r="I6" s="367"/>
      <c r="J6" s="2470"/>
      <c r="K6" s="2292"/>
      <c r="L6" s="2292"/>
      <c r="M6" s="368" t="s">
        <v>450</v>
      </c>
      <c r="N6" s="358"/>
      <c r="O6" s="369"/>
      <c r="P6" s="2303"/>
      <c r="Q6" s="2292"/>
      <c r="R6" s="2294"/>
      <c r="S6" s="2296"/>
    </row>
    <row r="7" spans="2:19" s="355" customFormat="1" ht="18" customHeight="1">
      <c r="B7" s="2311"/>
      <c r="C7" s="2315"/>
      <c r="D7" s="2292"/>
      <c r="E7" s="2292"/>
      <c r="F7" s="370" t="s">
        <v>493</v>
      </c>
      <c r="G7" s="371" t="s">
        <v>494</v>
      </c>
      <c r="H7" s="370" t="s">
        <v>495</v>
      </c>
      <c r="I7" s="372" t="s">
        <v>496</v>
      </c>
      <c r="J7" s="2470"/>
      <c r="K7" s="2292"/>
      <c r="L7" s="2292"/>
      <c r="M7" s="373" t="s">
        <v>451</v>
      </c>
      <c r="N7" s="374" t="s">
        <v>452</v>
      </c>
      <c r="O7" s="375" t="s">
        <v>453</v>
      </c>
      <c r="P7" s="2303"/>
      <c r="Q7" s="2292"/>
      <c r="R7" s="2294"/>
      <c r="S7" s="2296"/>
    </row>
    <row r="8" spans="2:19" s="355" customFormat="1" ht="43.5" customHeight="1">
      <c r="B8" s="2312"/>
      <c r="C8" s="376" t="s">
        <v>27</v>
      </c>
      <c r="D8" s="377" t="s">
        <v>221</v>
      </c>
      <c r="E8" s="377" t="s">
        <v>222</v>
      </c>
      <c r="F8" s="378" t="s">
        <v>497</v>
      </c>
      <c r="G8" s="376" t="s">
        <v>498</v>
      </c>
      <c r="H8" s="378" t="s">
        <v>499</v>
      </c>
      <c r="I8" s="376" t="s">
        <v>500</v>
      </c>
      <c r="J8" s="377" t="s">
        <v>31</v>
      </c>
      <c r="K8" s="377" t="s">
        <v>32</v>
      </c>
      <c r="L8" s="377" t="s">
        <v>227</v>
      </c>
      <c r="M8" s="378" t="s">
        <v>454</v>
      </c>
      <c r="N8" s="379" t="s">
        <v>455</v>
      </c>
      <c r="O8" s="376" t="s">
        <v>456</v>
      </c>
      <c r="P8" s="380" t="s">
        <v>501</v>
      </c>
      <c r="Q8" s="377" t="s">
        <v>34</v>
      </c>
      <c r="R8" s="381" t="s">
        <v>229</v>
      </c>
      <c r="S8" s="2297"/>
    </row>
    <row r="9" spans="2:19" s="355" customFormat="1" ht="15.75" customHeight="1">
      <c r="B9" s="382" t="s">
        <v>232</v>
      </c>
      <c r="C9" s="383">
        <v>150880</v>
      </c>
      <c r="D9" s="384" t="s">
        <v>233</v>
      </c>
      <c r="E9" s="384" t="s">
        <v>233</v>
      </c>
      <c r="F9" s="385" t="s">
        <v>233</v>
      </c>
      <c r="G9" s="386" t="s">
        <v>233</v>
      </c>
      <c r="H9" s="387">
        <v>1011</v>
      </c>
      <c r="I9" s="388">
        <v>442</v>
      </c>
      <c r="J9" s="384" t="s">
        <v>233</v>
      </c>
      <c r="K9" s="384" t="s">
        <v>233</v>
      </c>
      <c r="L9" s="384" t="s">
        <v>233</v>
      </c>
      <c r="M9" s="385" t="s">
        <v>233</v>
      </c>
      <c r="N9" s="389" t="s">
        <v>233</v>
      </c>
      <c r="O9" s="386" t="s">
        <v>233</v>
      </c>
      <c r="P9" s="384" t="s">
        <v>233</v>
      </c>
      <c r="Q9" s="384" t="s">
        <v>233</v>
      </c>
      <c r="R9" s="383">
        <v>268518</v>
      </c>
      <c r="S9" s="390" t="s">
        <v>502</v>
      </c>
    </row>
    <row r="10" spans="2:19" s="355" customFormat="1" ht="13.9" customHeight="1">
      <c r="B10" s="391" t="s">
        <v>235</v>
      </c>
      <c r="C10" s="383">
        <v>174918</v>
      </c>
      <c r="D10" s="384" t="s">
        <v>233</v>
      </c>
      <c r="E10" s="384" t="s">
        <v>233</v>
      </c>
      <c r="F10" s="385" t="s">
        <v>233</v>
      </c>
      <c r="G10" s="386" t="s">
        <v>233</v>
      </c>
      <c r="H10" s="385">
        <v>863</v>
      </c>
      <c r="I10" s="388">
        <v>454</v>
      </c>
      <c r="J10" s="384" t="s">
        <v>233</v>
      </c>
      <c r="K10" s="384" t="s">
        <v>233</v>
      </c>
      <c r="L10" s="384" t="s">
        <v>233</v>
      </c>
      <c r="M10" s="385" t="s">
        <v>233</v>
      </c>
      <c r="N10" s="389" t="s">
        <v>233</v>
      </c>
      <c r="O10" s="386" t="s">
        <v>233</v>
      </c>
      <c r="P10" s="384" t="s">
        <v>233</v>
      </c>
      <c r="Q10" s="384" t="s">
        <v>233</v>
      </c>
      <c r="R10" s="383">
        <v>372582</v>
      </c>
      <c r="S10" s="392">
        <v>49</v>
      </c>
    </row>
    <row r="11" spans="2:19" s="355" customFormat="1" ht="13.9" customHeight="1">
      <c r="B11" s="391" t="s">
        <v>236</v>
      </c>
      <c r="C11" s="383">
        <v>180221</v>
      </c>
      <c r="D11" s="383">
        <v>1588227</v>
      </c>
      <c r="E11" s="383">
        <v>253278</v>
      </c>
      <c r="F11" s="387" t="s">
        <v>233</v>
      </c>
      <c r="G11" s="393" t="s">
        <v>233</v>
      </c>
      <c r="H11" s="385">
        <v>947</v>
      </c>
      <c r="I11" s="388">
        <v>507</v>
      </c>
      <c r="J11" s="384" t="s">
        <v>233</v>
      </c>
      <c r="K11" s="384" t="s">
        <v>233</v>
      </c>
      <c r="L11" s="383">
        <v>1858</v>
      </c>
      <c r="M11" s="385" t="s">
        <v>233</v>
      </c>
      <c r="N11" s="389" t="s">
        <v>233</v>
      </c>
      <c r="O11" s="386" t="s">
        <v>233</v>
      </c>
      <c r="P11" s="384" t="s">
        <v>233</v>
      </c>
      <c r="Q11" s="384" t="s">
        <v>233</v>
      </c>
      <c r="R11" s="383">
        <v>415043</v>
      </c>
      <c r="S11" s="392">
        <v>50</v>
      </c>
    </row>
    <row r="12" spans="2:19" s="355" customFormat="1" ht="13.9" customHeight="1">
      <c r="B12" s="394" t="s">
        <v>237</v>
      </c>
      <c r="C12" s="395" t="s">
        <v>233</v>
      </c>
      <c r="D12" s="396">
        <v>1713361</v>
      </c>
      <c r="E12" s="396">
        <v>443851</v>
      </c>
      <c r="F12" s="397" t="s">
        <v>233</v>
      </c>
      <c r="G12" s="398" t="s">
        <v>233</v>
      </c>
      <c r="H12" s="399" t="s">
        <v>233</v>
      </c>
      <c r="I12" s="400" t="s">
        <v>233</v>
      </c>
      <c r="J12" s="395" t="s">
        <v>233</v>
      </c>
      <c r="K12" s="395">
        <v>838</v>
      </c>
      <c r="L12" s="396">
        <v>18997</v>
      </c>
      <c r="M12" s="399" t="s">
        <v>233</v>
      </c>
      <c r="N12" s="401" t="s">
        <v>233</v>
      </c>
      <c r="O12" s="402" t="s">
        <v>233</v>
      </c>
      <c r="P12" s="395" t="s">
        <v>233</v>
      </c>
      <c r="Q12" s="395" t="s">
        <v>233</v>
      </c>
      <c r="R12" s="395" t="s">
        <v>233</v>
      </c>
      <c r="S12" s="403">
        <v>51</v>
      </c>
    </row>
    <row r="13" spans="2:19" s="355" customFormat="1" ht="13.9" customHeight="1">
      <c r="B13" s="391" t="s">
        <v>238</v>
      </c>
      <c r="C13" s="383">
        <v>174684</v>
      </c>
      <c r="D13" s="383">
        <v>1682239</v>
      </c>
      <c r="E13" s="383">
        <v>565840</v>
      </c>
      <c r="F13" s="387" t="s">
        <v>233</v>
      </c>
      <c r="G13" s="393" t="s">
        <v>233</v>
      </c>
      <c r="H13" s="385" t="s">
        <v>233</v>
      </c>
      <c r="I13" s="388" t="s">
        <v>233</v>
      </c>
      <c r="J13" s="384" t="s">
        <v>233</v>
      </c>
      <c r="K13" s="383">
        <v>10293</v>
      </c>
      <c r="L13" s="383">
        <v>28122</v>
      </c>
      <c r="M13" s="385" t="s">
        <v>233</v>
      </c>
      <c r="N13" s="389" t="s">
        <v>233</v>
      </c>
      <c r="O13" s="386" t="s">
        <v>233</v>
      </c>
      <c r="P13" s="384" t="s">
        <v>233</v>
      </c>
      <c r="Q13" s="384" t="s">
        <v>233</v>
      </c>
      <c r="R13" s="384" t="s">
        <v>233</v>
      </c>
      <c r="S13" s="392">
        <v>52</v>
      </c>
    </row>
    <row r="14" spans="2:19" s="355" customFormat="1" ht="13.9" customHeight="1">
      <c r="B14" s="391" t="s">
        <v>239</v>
      </c>
      <c r="C14" s="383">
        <v>280288</v>
      </c>
      <c r="D14" s="383">
        <v>1746709</v>
      </c>
      <c r="E14" s="383">
        <v>585767</v>
      </c>
      <c r="F14" s="387" t="s">
        <v>233</v>
      </c>
      <c r="G14" s="393" t="s">
        <v>233</v>
      </c>
      <c r="H14" s="387">
        <v>1094</v>
      </c>
      <c r="I14" s="388">
        <v>712</v>
      </c>
      <c r="J14" s="384" t="s">
        <v>233</v>
      </c>
      <c r="K14" s="383">
        <v>17385</v>
      </c>
      <c r="L14" s="383">
        <v>79583</v>
      </c>
      <c r="M14" s="385" t="s">
        <v>233</v>
      </c>
      <c r="N14" s="389" t="s">
        <v>233</v>
      </c>
      <c r="O14" s="386" t="s">
        <v>233</v>
      </c>
      <c r="P14" s="384" t="s">
        <v>233</v>
      </c>
      <c r="Q14" s="384" t="s">
        <v>233</v>
      </c>
      <c r="R14" s="384" t="s">
        <v>233</v>
      </c>
      <c r="S14" s="392">
        <v>53</v>
      </c>
    </row>
    <row r="15" spans="2:19" s="355" customFormat="1" ht="13.9" customHeight="1">
      <c r="B15" s="391" t="s">
        <v>240</v>
      </c>
      <c r="C15" s="383">
        <v>435906</v>
      </c>
      <c r="D15" s="383">
        <v>1531488</v>
      </c>
      <c r="E15" s="383">
        <v>680191</v>
      </c>
      <c r="F15" s="387" t="s">
        <v>233</v>
      </c>
      <c r="G15" s="393" t="s">
        <v>233</v>
      </c>
      <c r="H15" s="387">
        <v>1065</v>
      </c>
      <c r="I15" s="388">
        <v>816</v>
      </c>
      <c r="J15" s="384" t="s">
        <v>233</v>
      </c>
      <c r="K15" s="383">
        <v>23903</v>
      </c>
      <c r="L15" s="383">
        <v>81887</v>
      </c>
      <c r="M15" s="385" t="s">
        <v>233</v>
      </c>
      <c r="N15" s="389" t="s">
        <v>233</v>
      </c>
      <c r="O15" s="386" t="s">
        <v>233</v>
      </c>
      <c r="P15" s="384" t="s">
        <v>233</v>
      </c>
      <c r="Q15" s="384" t="s">
        <v>233</v>
      </c>
      <c r="R15" s="383">
        <v>603882</v>
      </c>
      <c r="S15" s="392">
        <v>54</v>
      </c>
    </row>
    <row r="16" spans="2:19" s="355" customFormat="1" ht="21.75" customHeight="1">
      <c r="B16" s="391" t="s">
        <v>241</v>
      </c>
      <c r="C16" s="383">
        <v>500141</v>
      </c>
      <c r="D16" s="383">
        <v>1663184</v>
      </c>
      <c r="E16" s="383">
        <v>715916</v>
      </c>
      <c r="F16" s="387" t="s">
        <v>233</v>
      </c>
      <c r="G16" s="393" t="s">
        <v>233</v>
      </c>
      <c r="H16" s="385" t="s">
        <v>233</v>
      </c>
      <c r="I16" s="388">
        <v>773</v>
      </c>
      <c r="J16" s="384" t="s">
        <v>233</v>
      </c>
      <c r="K16" s="383">
        <v>28407</v>
      </c>
      <c r="L16" s="383">
        <v>94735</v>
      </c>
      <c r="M16" s="404">
        <v>2310</v>
      </c>
      <c r="N16" s="405"/>
      <c r="O16" s="386" t="s">
        <v>233</v>
      </c>
      <c r="P16" s="384" t="s">
        <v>233</v>
      </c>
      <c r="Q16" s="384" t="s">
        <v>233</v>
      </c>
      <c r="R16" s="383">
        <v>681506</v>
      </c>
      <c r="S16" s="392">
        <v>55</v>
      </c>
    </row>
    <row r="17" spans="2:19" s="355" customFormat="1" ht="13.9" customHeight="1">
      <c r="B17" s="394" t="s">
        <v>242</v>
      </c>
      <c r="C17" s="396">
        <v>523285</v>
      </c>
      <c r="D17" s="396">
        <v>1871682</v>
      </c>
      <c r="E17" s="396">
        <v>755847</v>
      </c>
      <c r="F17" s="397" t="s">
        <v>233</v>
      </c>
      <c r="G17" s="398" t="s">
        <v>233</v>
      </c>
      <c r="H17" s="397">
        <v>1542</v>
      </c>
      <c r="I17" s="400">
        <v>876</v>
      </c>
      <c r="J17" s="395" t="s">
        <v>233</v>
      </c>
      <c r="K17" s="396">
        <v>31117</v>
      </c>
      <c r="L17" s="396">
        <v>107867</v>
      </c>
      <c r="M17" s="406">
        <v>2702</v>
      </c>
      <c r="N17" s="407"/>
      <c r="O17" s="402" t="s">
        <v>233</v>
      </c>
      <c r="P17" s="395" t="s">
        <v>233</v>
      </c>
      <c r="Q17" s="395" t="s">
        <v>233</v>
      </c>
      <c r="R17" s="396">
        <v>681980</v>
      </c>
      <c r="S17" s="403">
        <v>56</v>
      </c>
    </row>
    <row r="18" spans="2:19" s="355" customFormat="1" ht="13.9" customHeight="1">
      <c r="B18" s="391" t="s">
        <v>243</v>
      </c>
      <c r="C18" s="383">
        <v>512310</v>
      </c>
      <c r="D18" s="383">
        <v>1997931</v>
      </c>
      <c r="E18" s="383">
        <v>731036</v>
      </c>
      <c r="F18" s="387" t="s">
        <v>233</v>
      </c>
      <c r="G18" s="393" t="s">
        <v>233</v>
      </c>
      <c r="H18" s="387">
        <v>2512</v>
      </c>
      <c r="I18" s="388">
        <v>947</v>
      </c>
      <c r="J18" s="384" t="s">
        <v>233</v>
      </c>
      <c r="K18" s="383">
        <v>31903</v>
      </c>
      <c r="L18" s="383">
        <v>113622</v>
      </c>
      <c r="M18" s="404">
        <v>2825</v>
      </c>
      <c r="N18" s="405"/>
      <c r="O18" s="386" t="s">
        <v>233</v>
      </c>
      <c r="P18" s="384" t="s">
        <v>299</v>
      </c>
      <c r="Q18" s="384" t="s">
        <v>233</v>
      </c>
      <c r="R18" s="383">
        <v>753888</v>
      </c>
      <c r="S18" s="392">
        <v>57</v>
      </c>
    </row>
    <row r="19" spans="2:19" s="355" customFormat="1" ht="13.9" customHeight="1">
      <c r="B19" s="391" t="s">
        <v>244</v>
      </c>
      <c r="C19" s="383">
        <v>498910</v>
      </c>
      <c r="D19" s="383">
        <v>1895967</v>
      </c>
      <c r="E19" s="383">
        <v>776753</v>
      </c>
      <c r="F19" s="387" t="s">
        <v>233</v>
      </c>
      <c r="G19" s="393" t="s">
        <v>233</v>
      </c>
      <c r="H19" s="387">
        <v>2669</v>
      </c>
      <c r="I19" s="408">
        <v>1018</v>
      </c>
      <c r="J19" s="384" t="s">
        <v>233</v>
      </c>
      <c r="K19" s="383">
        <v>31096</v>
      </c>
      <c r="L19" s="383">
        <v>116083</v>
      </c>
      <c r="M19" s="404">
        <v>2980</v>
      </c>
      <c r="N19" s="405"/>
      <c r="O19" s="386" t="s">
        <v>233</v>
      </c>
      <c r="P19" s="384" t="s">
        <v>299</v>
      </c>
      <c r="Q19" s="384" t="s">
        <v>233</v>
      </c>
      <c r="R19" s="383">
        <v>786114</v>
      </c>
      <c r="S19" s="392">
        <v>58</v>
      </c>
    </row>
    <row r="20" spans="2:19" s="355" customFormat="1" ht="13.9" customHeight="1">
      <c r="B20" s="391" t="s">
        <v>245</v>
      </c>
      <c r="C20" s="383">
        <v>501689</v>
      </c>
      <c r="D20" s="383">
        <v>1974872</v>
      </c>
      <c r="E20" s="383">
        <v>854377</v>
      </c>
      <c r="F20" s="387" t="s">
        <v>233</v>
      </c>
      <c r="G20" s="393" t="s">
        <v>233</v>
      </c>
      <c r="H20" s="387">
        <v>2903</v>
      </c>
      <c r="I20" s="408">
        <v>1136</v>
      </c>
      <c r="J20" s="384" t="s">
        <v>233</v>
      </c>
      <c r="K20" s="383">
        <v>29197</v>
      </c>
      <c r="L20" s="383">
        <v>117974</v>
      </c>
      <c r="M20" s="404">
        <v>3139</v>
      </c>
      <c r="N20" s="405"/>
      <c r="O20" s="386" t="s">
        <v>233</v>
      </c>
      <c r="P20" s="384" t="s">
        <v>299</v>
      </c>
      <c r="Q20" s="384" t="s">
        <v>233</v>
      </c>
      <c r="R20" s="383">
        <v>842544</v>
      </c>
      <c r="S20" s="392">
        <v>59</v>
      </c>
    </row>
    <row r="21" spans="2:19" s="355" customFormat="1" ht="13.9" customHeight="1">
      <c r="B21" s="391" t="s">
        <v>246</v>
      </c>
      <c r="C21" s="383">
        <v>506150</v>
      </c>
      <c r="D21" s="383">
        <v>1770483</v>
      </c>
      <c r="E21" s="383">
        <v>933738</v>
      </c>
      <c r="F21" s="387" t="s">
        <v>233</v>
      </c>
      <c r="G21" s="393" t="s">
        <v>233</v>
      </c>
      <c r="H21" s="387">
        <v>2954</v>
      </c>
      <c r="I21" s="408">
        <v>1592</v>
      </c>
      <c r="J21" s="384" t="s">
        <v>233</v>
      </c>
      <c r="K21" s="383">
        <v>30401</v>
      </c>
      <c r="L21" s="383">
        <v>119809</v>
      </c>
      <c r="M21" s="404">
        <v>3553</v>
      </c>
      <c r="N21" s="405"/>
      <c r="O21" s="386" t="s">
        <v>233</v>
      </c>
      <c r="P21" s="384" t="s">
        <v>299</v>
      </c>
      <c r="Q21" s="384" t="s">
        <v>233</v>
      </c>
      <c r="R21" s="383">
        <v>912042</v>
      </c>
      <c r="S21" s="392">
        <v>60</v>
      </c>
    </row>
    <row r="22" spans="2:19" s="355" customFormat="1" ht="13.9" customHeight="1">
      <c r="B22" s="394" t="s">
        <v>248</v>
      </c>
      <c r="C22" s="396">
        <v>525710</v>
      </c>
      <c r="D22" s="396">
        <v>1401646</v>
      </c>
      <c r="E22" s="396">
        <v>956342</v>
      </c>
      <c r="F22" s="397" t="s">
        <v>233</v>
      </c>
      <c r="G22" s="398" t="s">
        <v>233</v>
      </c>
      <c r="H22" s="397">
        <v>2877</v>
      </c>
      <c r="I22" s="409">
        <v>1595</v>
      </c>
      <c r="J22" s="395" t="s">
        <v>233</v>
      </c>
      <c r="K22" s="396">
        <v>32893</v>
      </c>
      <c r="L22" s="396">
        <v>121979</v>
      </c>
      <c r="M22" s="406">
        <v>3505</v>
      </c>
      <c r="N22" s="407"/>
      <c r="O22" s="402" t="s">
        <v>233</v>
      </c>
      <c r="P22" s="395" t="s">
        <v>299</v>
      </c>
      <c r="Q22" s="395" t="s">
        <v>233</v>
      </c>
      <c r="R22" s="396">
        <v>975211</v>
      </c>
      <c r="S22" s="403">
        <v>61</v>
      </c>
    </row>
    <row r="23" spans="2:19" s="355" customFormat="1" ht="13.9" customHeight="1">
      <c r="B23" s="391" t="s">
        <v>250</v>
      </c>
      <c r="C23" s="383">
        <v>541733</v>
      </c>
      <c r="D23" s="383">
        <v>1947657</v>
      </c>
      <c r="E23" s="383">
        <v>1016171</v>
      </c>
      <c r="F23" s="387" t="s">
        <v>233</v>
      </c>
      <c r="G23" s="393" t="s">
        <v>233</v>
      </c>
      <c r="H23" s="387">
        <v>2928</v>
      </c>
      <c r="I23" s="408">
        <v>1702</v>
      </c>
      <c r="J23" s="384" t="s">
        <v>233</v>
      </c>
      <c r="K23" s="383">
        <v>38348</v>
      </c>
      <c r="L23" s="383">
        <v>128153</v>
      </c>
      <c r="M23" s="404">
        <v>3813</v>
      </c>
      <c r="N23" s="405"/>
      <c r="O23" s="386" t="s">
        <v>233</v>
      </c>
      <c r="P23" s="384" t="s">
        <v>299</v>
      </c>
      <c r="Q23" s="384" t="s">
        <v>233</v>
      </c>
      <c r="R23" s="383">
        <v>982864</v>
      </c>
      <c r="S23" s="392">
        <v>62</v>
      </c>
    </row>
    <row r="24" spans="2:19" s="355" customFormat="1" ht="13.9" customHeight="1">
      <c r="B24" s="391" t="s">
        <v>252</v>
      </c>
      <c r="C24" s="383">
        <v>574024</v>
      </c>
      <c r="D24" s="383">
        <v>2491231</v>
      </c>
      <c r="E24" s="383">
        <v>987426</v>
      </c>
      <c r="F24" s="387" t="s">
        <v>233</v>
      </c>
      <c r="G24" s="393" t="s">
        <v>233</v>
      </c>
      <c r="H24" s="387">
        <v>3549</v>
      </c>
      <c r="I24" s="408">
        <v>1824</v>
      </c>
      <c r="J24" s="384" t="s">
        <v>233</v>
      </c>
      <c r="K24" s="383">
        <v>42761</v>
      </c>
      <c r="L24" s="383">
        <v>138479</v>
      </c>
      <c r="M24" s="410">
        <v>3109</v>
      </c>
      <c r="N24" s="411">
        <v>1413</v>
      </c>
      <c r="O24" s="386" t="s">
        <v>233</v>
      </c>
      <c r="P24" s="384" t="s">
        <v>299</v>
      </c>
      <c r="Q24" s="384" t="s">
        <v>233</v>
      </c>
      <c r="R24" s="383">
        <v>1101799</v>
      </c>
      <c r="S24" s="392">
        <v>63</v>
      </c>
    </row>
    <row r="25" spans="2:19" s="355" customFormat="1" ht="13.9" customHeight="1">
      <c r="B25" s="391" t="s">
        <v>254</v>
      </c>
      <c r="C25" s="383">
        <v>596180</v>
      </c>
      <c r="D25" s="383">
        <v>2426802</v>
      </c>
      <c r="E25" s="383">
        <v>871534</v>
      </c>
      <c r="F25" s="387" t="s">
        <v>233</v>
      </c>
      <c r="G25" s="393" t="s">
        <v>233</v>
      </c>
      <c r="H25" s="387">
        <v>4017</v>
      </c>
      <c r="I25" s="408">
        <v>1797</v>
      </c>
      <c r="J25" s="384">
        <v>158</v>
      </c>
      <c r="K25" s="383">
        <v>50995</v>
      </c>
      <c r="L25" s="383">
        <v>149384</v>
      </c>
      <c r="M25" s="410">
        <v>3688</v>
      </c>
      <c r="N25" s="411">
        <v>2128</v>
      </c>
      <c r="O25" s="386" t="s">
        <v>233</v>
      </c>
      <c r="P25" s="412" t="s">
        <v>503</v>
      </c>
      <c r="Q25" s="384" t="s">
        <v>233</v>
      </c>
      <c r="R25" s="383">
        <v>1272981</v>
      </c>
      <c r="S25" s="392">
        <v>64</v>
      </c>
    </row>
    <row r="26" spans="2:19" s="355" customFormat="1" ht="13.9" customHeight="1">
      <c r="B26" s="391" t="s">
        <v>256</v>
      </c>
      <c r="C26" s="383">
        <v>666658</v>
      </c>
      <c r="D26" s="383">
        <v>2359558</v>
      </c>
      <c r="E26" s="383">
        <v>1160075</v>
      </c>
      <c r="F26" s="387" t="s">
        <v>233</v>
      </c>
      <c r="G26" s="393" t="s">
        <v>233</v>
      </c>
      <c r="H26" s="387">
        <v>4267</v>
      </c>
      <c r="I26" s="408">
        <v>1783</v>
      </c>
      <c r="J26" s="384">
        <v>285</v>
      </c>
      <c r="K26" s="383">
        <v>55728</v>
      </c>
      <c r="L26" s="383">
        <v>162349</v>
      </c>
      <c r="M26" s="410">
        <v>4790</v>
      </c>
      <c r="N26" s="411">
        <v>2061</v>
      </c>
      <c r="O26" s="386" t="s">
        <v>233</v>
      </c>
      <c r="P26" s="412" t="s">
        <v>504</v>
      </c>
      <c r="Q26" s="384" t="s">
        <v>233</v>
      </c>
      <c r="R26" s="383">
        <v>1291102</v>
      </c>
      <c r="S26" s="392">
        <v>65</v>
      </c>
    </row>
    <row r="27" spans="2:19" s="355" customFormat="1" ht="13.9" customHeight="1">
      <c r="B27" s="394" t="s">
        <v>258</v>
      </c>
      <c r="C27" s="396">
        <v>693900</v>
      </c>
      <c r="D27" s="396">
        <v>2133508</v>
      </c>
      <c r="E27" s="396">
        <v>1556983</v>
      </c>
      <c r="F27" s="397" t="s">
        <v>233</v>
      </c>
      <c r="G27" s="398" t="s">
        <v>233</v>
      </c>
      <c r="H27" s="397">
        <v>4597</v>
      </c>
      <c r="I27" s="409">
        <v>2137</v>
      </c>
      <c r="J27" s="395">
        <v>433</v>
      </c>
      <c r="K27" s="396">
        <v>55371</v>
      </c>
      <c r="L27" s="396">
        <v>178279</v>
      </c>
      <c r="M27" s="413">
        <v>6104</v>
      </c>
      <c r="N27" s="414">
        <v>2240</v>
      </c>
      <c r="O27" s="402" t="s">
        <v>233</v>
      </c>
      <c r="P27" s="415" t="s">
        <v>505</v>
      </c>
      <c r="Q27" s="395" t="s">
        <v>233</v>
      </c>
      <c r="R27" s="396">
        <v>1300920</v>
      </c>
      <c r="S27" s="403">
        <v>66</v>
      </c>
    </row>
    <row r="28" spans="2:19" s="355" customFormat="1" ht="13.9" customHeight="1">
      <c r="B28" s="391" t="s">
        <v>260</v>
      </c>
      <c r="C28" s="383">
        <v>731843</v>
      </c>
      <c r="D28" s="383">
        <v>1947237</v>
      </c>
      <c r="E28" s="383">
        <v>1603122</v>
      </c>
      <c r="F28" s="387" t="s">
        <v>233</v>
      </c>
      <c r="G28" s="393" t="s">
        <v>233</v>
      </c>
      <c r="H28" s="387">
        <v>4628</v>
      </c>
      <c r="I28" s="408">
        <v>2282</v>
      </c>
      <c r="J28" s="383">
        <v>2431</v>
      </c>
      <c r="K28" s="383">
        <v>74695</v>
      </c>
      <c r="L28" s="383">
        <v>187418</v>
      </c>
      <c r="M28" s="410">
        <v>7413</v>
      </c>
      <c r="N28" s="411">
        <v>2407</v>
      </c>
      <c r="O28" s="386" t="s">
        <v>233</v>
      </c>
      <c r="P28" s="412" t="s">
        <v>506</v>
      </c>
      <c r="Q28" s="384" t="s">
        <v>233</v>
      </c>
      <c r="R28" s="383">
        <v>1354507</v>
      </c>
      <c r="S28" s="392">
        <v>67</v>
      </c>
    </row>
    <row r="29" spans="2:19" s="355" customFormat="1" ht="13.9" customHeight="1">
      <c r="B29" s="391" t="s">
        <v>262</v>
      </c>
      <c r="C29" s="383">
        <v>773760</v>
      </c>
      <c r="D29" s="383">
        <v>1846787</v>
      </c>
      <c r="E29" s="383">
        <v>1601499</v>
      </c>
      <c r="F29" s="387" t="s">
        <v>233</v>
      </c>
      <c r="G29" s="393" t="s">
        <v>233</v>
      </c>
      <c r="H29" s="387">
        <v>4738</v>
      </c>
      <c r="I29" s="408">
        <v>2434</v>
      </c>
      <c r="J29" s="383">
        <v>4421</v>
      </c>
      <c r="K29" s="383">
        <v>100166</v>
      </c>
      <c r="L29" s="383">
        <v>194628</v>
      </c>
      <c r="M29" s="410">
        <v>9149</v>
      </c>
      <c r="N29" s="411">
        <v>2740</v>
      </c>
      <c r="O29" s="386" t="s">
        <v>233</v>
      </c>
      <c r="P29" s="412" t="s">
        <v>507</v>
      </c>
      <c r="Q29" s="384" t="s">
        <v>233</v>
      </c>
      <c r="R29" s="383">
        <v>1375459</v>
      </c>
      <c r="S29" s="392">
        <v>68</v>
      </c>
    </row>
    <row r="30" spans="2:19" s="355" customFormat="1" ht="13.9" customHeight="1">
      <c r="B30" s="391" t="s">
        <v>264</v>
      </c>
      <c r="C30" s="383">
        <v>825437</v>
      </c>
      <c r="D30" s="383">
        <v>1737458</v>
      </c>
      <c r="E30" s="383">
        <v>1496972</v>
      </c>
      <c r="F30" s="387" t="s">
        <v>233</v>
      </c>
      <c r="G30" s="393" t="s">
        <v>233</v>
      </c>
      <c r="H30" s="387">
        <v>4925</v>
      </c>
      <c r="I30" s="408">
        <v>2664</v>
      </c>
      <c r="J30" s="383">
        <v>5616</v>
      </c>
      <c r="K30" s="383">
        <v>111091</v>
      </c>
      <c r="L30" s="383">
        <v>217805</v>
      </c>
      <c r="M30" s="410">
        <v>9350</v>
      </c>
      <c r="N30" s="411">
        <v>2945</v>
      </c>
      <c r="O30" s="386" t="s">
        <v>233</v>
      </c>
      <c r="P30" s="412" t="s">
        <v>508</v>
      </c>
      <c r="Q30" s="384" t="s">
        <v>233</v>
      </c>
      <c r="R30" s="383">
        <v>1393453</v>
      </c>
      <c r="S30" s="392">
        <v>69</v>
      </c>
    </row>
    <row r="31" spans="2:19" s="355" customFormat="1" ht="13.9" customHeight="1">
      <c r="B31" s="391" t="s">
        <v>265</v>
      </c>
      <c r="C31" s="383">
        <v>872088</v>
      </c>
      <c r="D31" s="383">
        <v>1667064</v>
      </c>
      <c r="E31" s="383">
        <v>1402962</v>
      </c>
      <c r="F31" s="387" t="s">
        <v>233</v>
      </c>
      <c r="G31" s="393" t="s">
        <v>233</v>
      </c>
      <c r="H31" s="387">
        <v>5220</v>
      </c>
      <c r="I31" s="408">
        <v>2622</v>
      </c>
      <c r="J31" s="383">
        <v>6245</v>
      </c>
      <c r="K31" s="383">
        <v>114803</v>
      </c>
      <c r="L31" s="383">
        <v>240921</v>
      </c>
      <c r="M31" s="410">
        <v>9415</v>
      </c>
      <c r="N31" s="411">
        <v>3152</v>
      </c>
      <c r="O31" s="386" t="s">
        <v>233</v>
      </c>
      <c r="P31" s="412">
        <v>310</v>
      </c>
      <c r="Q31" s="384" t="s">
        <v>233</v>
      </c>
      <c r="R31" s="383">
        <v>1320345</v>
      </c>
      <c r="S31" s="392">
        <v>70</v>
      </c>
    </row>
    <row r="32" spans="2:19" s="355" customFormat="1" ht="13.9" customHeight="1">
      <c r="B32" s="394" t="s">
        <v>266</v>
      </c>
      <c r="C32" s="396">
        <v>961174</v>
      </c>
      <c r="D32" s="396">
        <v>1621728</v>
      </c>
      <c r="E32" s="396">
        <v>1359654</v>
      </c>
      <c r="F32" s="397" t="s">
        <v>233</v>
      </c>
      <c r="G32" s="398" t="s">
        <v>233</v>
      </c>
      <c r="H32" s="397">
        <v>4921</v>
      </c>
      <c r="I32" s="409">
        <v>2607</v>
      </c>
      <c r="J32" s="396">
        <v>6282</v>
      </c>
      <c r="K32" s="396">
        <v>117512</v>
      </c>
      <c r="L32" s="396">
        <v>272949</v>
      </c>
      <c r="M32" s="413">
        <v>10823</v>
      </c>
      <c r="N32" s="414">
        <v>2971</v>
      </c>
      <c r="O32" s="402" t="s">
        <v>233</v>
      </c>
      <c r="P32" s="415">
        <v>302</v>
      </c>
      <c r="Q32" s="395" t="s">
        <v>233</v>
      </c>
      <c r="R32" s="396">
        <v>1243982</v>
      </c>
      <c r="S32" s="403">
        <v>71</v>
      </c>
    </row>
    <row r="33" spans="2:19" s="355" customFormat="1" ht="13.9" customHeight="1">
      <c r="B33" s="391" t="s">
        <v>267</v>
      </c>
      <c r="C33" s="383">
        <v>972221</v>
      </c>
      <c r="D33" s="383">
        <v>1561360</v>
      </c>
      <c r="E33" s="383">
        <v>1318548</v>
      </c>
      <c r="F33" s="387" t="s">
        <v>233</v>
      </c>
      <c r="G33" s="393" t="s">
        <v>233</v>
      </c>
      <c r="H33" s="387">
        <v>4936</v>
      </c>
      <c r="I33" s="408">
        <v>2738</v>
      </c>
      <c r="J33" s="383">
        <v>6998</v>
      </c>
      <c r="K33" s="383">
        <v>118390</v>
      </c>
      <c r="L33" s="383">
        <v>292946</v>
      </c>
      <c r="M33" s="410">
        <v>11168</v>
      </c>
      <c r="N33" s="411">
        <v>3106</v>
      </c>
      <c r="O33" s="386" t="s">
        <v>233</v>
      </c>
      <c r="P33" s="412">
        <v>337</v>
      </c>
      <c r="Q33" s="384" t="s">
        <v>233</v>
      </c>
      <c r="R33" s="383">
        <v>1220051</v>
      </c>
      <c r="S33" s="392">
        <v>72</v>
      </c>
    </row>
    <row r="34" spans="2:19" s="355" customFormat="1" ht="13.9" customHeight="1">
      <c r="B34" s="391" t="s">
        <v>268</v>
      </c>
      <c r="C34" s="383">
        <v>948502</v>
      </c>
      <c r="D34" s="383">
        <v>1542904</v>
      </c>
      <c r="E34" s="383">
        <v>1325777</v>
      </c>
      <c r="F34" s="387" t="s">
        <v>233</v>
      </c>
      <c r="G34" s="393" t="s">
        <v>233</v>
      </c>
      <c r="H34" s="387">
        <v>5069</v>
      </c>
      <c r="I34" s="408">
        <v>3075</v>
      </c>
      <c r="J34" s="383">
        <v>7569</v>
      </c>
      <c r="K34" s="383">
        <v>125593</v>
      </c>
      <c r="L34" s="383">
        <v>297166</v>
      </c>
      <c r="M34" s="410">
        <v>12555</v>
      </c>
      <c r="N34" s="411">
        <v>2791</v>
      </c>
      <c r="O34" s="386" t="s">
        <v>233</v>
      </c>
      <c r="P34" s="412">
        <v>317</v>
      </c>
      <c r="Q34" s="384" t="s">
        <v>233</v>
      </c>
      <c r="R34" s="383">
        <v>1156650</v>
      </c>
      <c r="S34" s="392">
        <v>73</v>
      </c>
    </row>
    <row r="35" spans="2:19" s="355" customFormat="1" ht="13.9" customHeight="1">
      <c r="B35" s="391" t="s">
        <v>269</v>
      </c>
      <c r="C35" s="383">
        <v>1150721</v>
      </c>
      <c r="D35" s="383">
        <v>1623574</v>
      </c>
      <c r="E35" s="383">
        <v>1336839</v>
      </c>
      <c r="F35" s="387" t="s">
        <v>233</v>
      </c>
      <c r="G35" s="393" t="s">
        <v>233</v>
      </c>
      <c r="H35" s="387">
        <v>5304</v>
      </c>
      <c r="I35" s="408">
        <v>3032</v>
      </c>
      <c r="J35" s="383">
        <v>8100</v>
      </c>
      <c r="K35" s="383">
        <v>130786</v>
      </c>
      <c r="L35" s="383">
        <v>300135</v>
      </c>
      <c r="M35" s="410">
        <v>13832</v>
      </c>
      <c r="N35" s="411">
        <v>2757</v>
      </c>
      <c r="O35" s="386" t="s">
        <v>233</v>
      </c>
      <c r="P35" s="412">
        <v>320</v>
      </c>
      <c r="Q35" s="384" t="s">
        <v>233</v>
      </c>
      <c r="R35" s="383">
        <v>995907</v>
      </c>
      <c r="S35" s="392">
        <v>74</v>
      </c>
    </row>
    <row r="36" spans="2:19" s="355" customFormat="1" ht="13.9" customHeight="1">
      <c r="B36" s="391" t="s">
        <v>270</v>
      </c>
      <c r="C36" s="383">
        <v>1201244</v>
      </c>
      <c r="D36" s="383">
        <v>1580495</v>
      </c>
      <c r="E36" s="383">
        <v>1327407</v>
      </c>
      <c r="F36" s="387" t="s">
        <v>233</v>
      </c>
      <c r="G36" s="393" t="s">
        <v>233</v>
      </c>
      <c r="H36" s="387">
        <v>5348</v>
      </c>
      <c r="I36" s="408">
        <v>3498</v>
      </c>
      <c r="J36" s="383">
        <v>8346</v>
      </c>
      <c r="K36" s="383">
        <v>140938</v>
      </c>
      <c r="L36" s="383">
        <v>313072</v>
      </c>
      <c r="M36" s="410">
        <v>13505</v>
      </c>
      <c r="N36" s="411">
        <v>2882</v>
      </c>
      <c r="O36" s="386" t="s">
        <v>233</v>
      </c>
      <c r="P36" s="412">
        <v>361</v>
      </c>
      <c r="Q36" s="384" t="s">
        <v>233</v>
      </c>
      <c r="R36" s="383">
        <v>1095262</v>
      </c>
      <c r="S36" s="392">
        <v>75</v>
      </c>
    </row>
    <row r="37" spans="2:19" s="355" customFormat="1" ht="13.9" customHeight="1">
      <c r="B37" s="394" t="s">
        <v>271</v>
      </c>
      <c r="C37" s="396">
        <v>1209152</v>
      </c>
      <c r="D37" s="396">
        <v>1563868</v>
      </c>
      <c r="E37" s="396">
        <v>1325087</v>
      </c>
      <c r="F37" s="397" t="s">
        <v>233</v>
      </c>
      <c r="G37" s="398" t="s">
        <v>233</v>
      </c>
      <c r="H37" s="397">
        <v>5416</v>
      </c>
      <c r="I37" s="409">
        <v>3908</v>
      </c>
      <c r="J37" s="396">
        <v>8578</v>
      </c>
      <c r="K37" s="396">
        <v>150863</v>
      </c>
      <c r="L37" s="396">
        <v>326167</v>
      </c>
      <c r="M37" s="413">
        <v>13349</v>
      </c>
      <c r="N37" s="414">
        <v>3082</v>
      </c>
      <c r="O37" s="402" t="s">
        <v>233</v>
      </c>
      <c r="P37" s="415">
        <v>376</v>
      </c>
      <c r="Q37" s="395" t="s">
        <v>233</v>
      </c>
      <c r="R37" s="396">
        <v>1110893</v>
      </c>
      <c r="S37" s="403">
        <v>76</v>
      </c>
    </row>
    <row r="38" spans="2:19" s="355" customFormat="1" ht="13.9" customHeight="1">
      <c r="B38" s="391" t="s">
        <v>272</v>
      </c>
      <c r="C38" s="383">
        <v>1244295</v>
      </c>
      <c r="D38" s="383">
        <v>1579953</v>
      </c>
      <c r="E38" s="383">
        <v>1403343</v>
      </c>
      <c r="F38" s="387" t="s">
        <v>233</v>
      </c>
      <c r="G38" s="393" t="s">
        <v>233</v>
      </c>
      <c r="H38" s="387">
        <v>5451</v>
      </c>
      <c r="I38" s="408">
        <v>4115</v>
      </c>
      <c r="J38" s="383">
        <v>8125</v>
      </c>
      <c r="K38" s="383">
        <v>160044</v>
      </c>
      <c r="L38" s="383">
        <v>339819</v>
      </c>
      <c r="M38" s="410">
        <v>14900</v>
      </c>
      <c r="N38" s="411">
        <v>3257</v>
      </c>
      <c r="O38" s="386" t="s">
        <v>233</v>
      </c>
      <c r="P38" s="412">
        <v>387</v>
      </c>
      <c r="Q38" s="383">
        <v>95997</v>
      </c>
      <c r="R38" s="383">
        <v>991860</v>
      </c>
      <c r="S38" s="392">
        <v>77</v>
      </c>
    </row>
    <row r="39" spans="2:19" s="355" customFormat="1" ht="13.9" customHeight="1">
      <c r="B39" s="391" t="s">
        <v>273</v>
      </c>
      <c r="C39" s="383">
        <v>1290023</v>
      </c>
      <c r="D39" s="383">
        <v>1607183</v>
      </c>
      <c r="E39" s="383">
        <v>1392320</v>
      </c>
      <c r="F39" s="387" t="s">
        <v>233</v>
      </c>
      <c r="G39" s="393" t="s">
        <v>233</v>
      </c>
      <c r="H39" s="387">
        <v>5669</v>
      </c>
      <c r="I39" s="408">
        <v>4533</v>
      </c>
      <c r="J39" s="383">
        <v>8137</v>
      </c>
      <c r="K39" s="383">
        <v>162626</v>
      </c>
      <c r="L39" s="383">
        <v>356981</v>
      </c>
      <c r="M39" s="410">
        <v>15723</v>
      </c>
      <c r="N39" s="411">
        <v>3181</v>
      </c>
      <c r="O39" s="386" t="s">
        <v>233</v>
      </c>
      <c r="P39" s="412">
        <v>298</v>
      </c>
      <c r="Q39" s="383">
        <v>177465</v>
      </c>
      <c r="R39" s="383">
        <v>924010</v>
      </c>
      <c r="S39" s="392">
        <v>78</v>
      </c>
    </row>
    <row r="40" spans="2:19" s="355" customFormat="1" ht="13.9" customHeight="1">
      <c r="B40" s="391" t="s">
        <v>274</v>
      </c>
      <c r="C40" s="383">
        <v>1320838</v>
      </c>
      <c r="D40" s="383">
        <v>1635460</v>
      </c>
      <c r="E40" s="383">
        <v>1383539</v>
      </c>
      <c r="F40" s="387" t="s">
        <v>233</v>
      </c>
      <c r="G40" s="393" t="s">
        <v>233</v>
      </c>
      <c r="H40" s="387">
        <v>6053</v>
      </c>
      <c r="I40" s="408">
        <v>4830</v>
      </c>
      <c r="J40" s="383">
        <v>8485</v>
      </c>
      <c r="K40" s="383">
        <v>170816</v>
      </c>
      <c r="L40" s="383">
        <v>374887</v>
      </c>
      <c r="M40" s="410">
        <v>15846</v>
      </c>
      <c r="N40" s="411">
        <v>3444</v>
      </c>
      <c r="O40" s="386" t="s">
        <v>233</v>
      </c>
      <c r="P40" s="412">
        <v>153</v>
      </c>
      <c r="Q40" s="383">
        <v>194870</v>
      </c>
      <c r="R40" s="383">
        <v>912894</v>
      </c>
      <c r="S40" s="392">
        <v>79</v>
      </c>
    </row>
    <row r="41" spans="2:19" s="355" customFormat="1" ht="13.9" customHeight="1">
      <c r="B41" s="391" t="s">
        <v>275</v>
      </c>
      <c r="C41" s="383">
        <v>1323137</v>
      </c>
      <c r="D41" s="383">
        <v>1723025</v>
      </c>
      <c r="E41" s="383">
        <v>1399292</v>
      </c>
      <c r="F41" s="387" t="s">
        <v>233</v>
      </c>
      <c r="G41" s="393" t="s">
        <v>233</v>
      </c>
      <c r="H41" s="387">
        <v>7168</v>
      </c>
      <c r="I41" s="408">
        <v>5020</v>
      </c>
      <c r="J41" s="383">
        <v>7951</v>
      </c>
      <c r="K41" s="383">
        <v>169930</v>
      </c>
      <c r="L41" s="383">
        <v>378666</v>
      </c>
      <c r="M41" s="410">
        <v>15258</v>
      </c>
      <c r="N41" s="411">
        <v>3614</v>
      </c>
      <c r="O41" s="386" t="s">
        <v>233</v>
      </c>
      <c r="P41" s="412">
        <v>86</v>
      </c>
      <c r="Q41" s="383">
        <v>202738</v>
      </c>
      <c r="R41" s="383">
        <v>895973</v>
      </c>
      <c r="S41" s="392">
        <v>80</v>
      </c>
    </row>
    <row r="42" spans="2:19" s="355" customFormat="1" ht="13.9" customHeight="1">
      <c r="B42" s="394" t="s">
        <v>276</v>
      </c>
      <c r="C42" s="396">
        <v>1279727</v>
      </c>
      <c r="D42" s="396">
        <v>1677764</v>
      </c>
      <c r="E42" s="396">
        <v>1424273</v>
      </c>
      <c r="F42" s="397" t="s">
        <v>233</v>
      </c>
      <c r="G42" s="398" t="s">
        <v>233</v>
      </c>
      <c r="H42" s="397">
        <v>7747</v>
      </c>
      <c r="I42" s="409">
        <v>5262</v>
      </c>
      <c r="J42" s="396">
        <v>7933</v>
      </c>
      <c r="K42" s="396">
        <v>166743</v>
      </c>
      <c r="L42" s="396">
        <v>386057</v>
      </c>
      <c r="M42" s="413">
        <v>15320</v>
      </c>
      <c r="N42" s="414">
        <v>3887</v>
      </c>
      <c r="O42" s="402" t="s">
        <v>233</v>
      </c>
      <c r="P42" s="395" t="s">
        <v>233</v>
      </c>
      <c r="Q42" s="396">
        <v>208669</v>
      </c>
      <c r="R42" s="396">
        <v>878808</v>
      </c>
      <c r="S42" s="403">
        <v>81</v>
      </c>
    </row>
    <row r="43" spans="2:19" s="355" customFormat="1" ht="13.9" customHeight="1">
      <c r="B43" s="391" t="s">
        <v>277</v>
      </c>
      <c r="C43" s="383">
        <v>1194788</v>
      </c>
      <c r="D43" s="383">
        <v>1556578</v>
      </c>
      <c r="E43" s="383">
        <v>1449109</v>
      </c>
      <c r="F43" s="387" t="s">
        <v>233</v>
      </c>
      <c r="G43" s="393" t="s">
        <v>233</v>
      </c>
      <c r="H43" s="387">
        <v>7611</v>
      </c>
      <c r="I43" s="408">
        <v>5654</v>
      </c>
      <c r="J43" s="383">
        <v>7930</v>
      </c>
      <c r="K43" s="383">
        <v>167170</v>
      </c>
      <c r="L43" s="383">
        <v>382466</v>
      </c>
      <c r="M43" s="410">
        <v>15855</v>
      </c>
      <c r="N43" s="411">
        <v>3969</v>
      </c>
      <c r="O43" s="386" t="s">
        <v>233</v>
      </c>
      <c r="P43" s="384" t="s">
        <v>233</v>
      </c>
      <c r="Q43" s="383">
        <v>231075</v>
      </c>
      <c r="R43" s="383">
        <v>814901</v>
      </c>
      <c r="S43" s="392">
        <v>82</v>
      </c>
    </row>
    <row r="44" spans="2:19" s="355" customFormat="1" ht="13.9" customHeight="1">
      <c r="B44" s="391" t="s">
        <v>278</v>
      </c>
      <c r="C44" s="383">
        <v>1133946</v>
      </c>
      <c r="D44" s="383">
        <v>1850694</v>
      </c>
      <c r="E44" s="383">
        <v>1519424</v>
      </c>
      <c r="F44" s="387" t="s">
        <v>233</v>
      </c>
      <c r="G44" s="393" t="s">
        <v>233</v>
      </c>
      <c r="H44" s="387">
        <v>9710</v>
      </c>
      <c r="I44" s="408">
        <v>6262</v>
      </c>
      <c r="J44" s="383">
        <v>8139</v>
      </c>
      <c r="K44" s="383">
        <v>168535</v>
      </c>
      <c r="L44" s="383">
        <v>369069</v>
      </c>
      <c r="M44" s="410">
        <v>16733</v>
      </c>
      <c r="N44" s="411">
        <v>4063</v>
      </c>
      <c r="O44" s="386" t="s">
        <v>233</v>
      </c>
      <c r="P44" s="384" t="s">
        <v>233</v>
      </c>
      <c r="Q44" s="383">
        <v>235537</v>
      </c>
      <c r="R44" s="383">
        <v>828981</v>
      </c>
      <c r="S44" s="392">
        <v>83</v>
      </c>
    </row>
    <row r="45" spans="2:19" s="355" customFormat="1" ht="13.9" customHeight="1">
      <c r="B45" s="391" t="s">
        <v>279</v>
      </c>
      <c r="C45" s="383">
        <v>1108844</v>
      </c>
      <c r="D45" s="383">
        <v>1882768</v>
      </c>
      <c r="E45" s="383">
        <v>1482312</v>
      </c>
      <c r="F45" s="387" t="s">
        <v>233</v>
      </c>
      <c r="G45" s="393" t="s">
        <v>233</v>
      </c>
      <c r="H45" s="387">
        <v>8632</v>
      </c>
      <c r="I45" s="408">
        <v>7020</v>
      </c>
      <c r="J45" s="383">
        <v>8133</v>
      </c>
      <c r="K45" s="383">
        <v>170041</v>
      </c>
      <c r="L45" s="383">
        <v>372247</v>
      </c>
      <c r="M45" s="410">
        <v>18493</v>
      </c>
      <c r="N45" s="411">
        <v>4090</v>
      </c>
      <c r="O45" s="386" t="s">
        <v>233</v>
      </c>
      <c r="P45" s="384" t="s">
        <v>233</v>
      </c>
      <c r="Q45" s="383">
        <v>247882</v>
      </c>
      <c r="R45" s="383">
        <v>799522</v>
      </c>
      <c r="S45" s="392">
        <v>84</v>
      </c>
    </row>
    <row r="46" spans="2:19" s="355" customFormat="1" ht="13.9" customHeight="1">
      <c r="B46" s="391" t="s">
        <v>280</v>
      </c>
      <c r="C46" s="383">
        <v>1071648</v>
      </c>
      <c r="D46" s="383">
        <v>1882034</v>
      </c>
      <c r="E46" s="383">
        <v>1373713</v>
      </c>
      <c r="F46" s="387" t="s">
        <v>233</v>
      </c>
      <c r="G46" s="393" t="s">
        <v>233</v>
      </c>
      <c r="H46" s="387">
        <v>8617</v>
      </c>
      <c r="I46" s="408">
        <v>6917</v>
      </c>
      <c r="J46" s="383">
        <v>8031</v>
      </c>
      <c r="K46" s="383">
        <v>174624</v>
      </c>
      <c r="L46" s="383">
        <v>373302</v>
      </c>
      <c r="M46" s="410">
        <v>19315</v>
      </c>
      <c r="N46" s="411">
        <v>4358</v>
      </c>
      <c r="O46" s="386" t="s">
        <v>233</v>
      </c>
      <c r="P46" s="384" t="s">
        <v>233</v>
      </c>
      <c r="Q46" s="383">
        <v>262716</v>
      </c>
      <c r="R46" s="383">
        <v>770150</v>
      </c>
      <c r="S46" s="392">
        <v>85</v>
      </c>
    </row>
    <row r="47" spans="2:19" s="355" customFormat="1" ht="13.9" customHeight="1">
      <c r="B47" s="394" t="s">
        <v>281</v>
      </c>
      <c r="C47" s="396">
        <v>1032892</v>
      </c>
      <c r="D47" s="396">
        <v>1933616</v>
      </c>
      <c r="E47" s="396">
        <v>1620425</v>
      </c>
      <c r="F47" s="397" t="s">
        <v>233</v>
      </c>
      <c r="G47" s="398" t="s">
        <v>233</v>
      </c>
      <c r="H47" s="397">
        <v>8912</v>
      </c>
      <c r="I47" s="409">
        <v>7949</v>
      </c>
      <c r="J47" s="396">
        <v>8293</v>
      </c>
      <c r="K47" s="396">
        <v>171845</v>
      </c>
      <c r="L47" s="396">
        <v>376260</v>
      </c>
      <c r="M47" s="413">
        <v>21021</v>
      </c>
      <c r="N47" s="414">
        <v>4496</v>
      </c>
      <c r="O47" s="402" t="s">
        <v>233</v>
      </c>
      <c r="P47" s="395" t="s">
        <v>233</v>
      </c>
      <c r="Q47" s="396">
        <v>264961</v>
      </c>
      <c r="R47" s="396">
        <v>692395</v>
      </c>
      <c r="S47" s="403">
        <v>86</v>
      </c>
    </row>
    <row r="48" spans="2:19" s="355" customFormat="1" ht="13.9" customHeight="1">
      <c r="B48" s="391" t="s">
        <v>282</v>
      </c>
      <c r="C48" s="383">
        <v>984168</v>
      </c>
      <c r="D48" s="383">
        <v>2005425</v>
      </c>
      <c r="E48" s="383">
        <v>1654685</v>
      </c>
      <c r="F48" s="387" t="s">
        <v>233</v>
      </c>
      <c r="G48" s="393" t="s">
        <v>233</v>
      </c>
      <c r="H48" s="387">
        <v>9157</v>
      </c>
      <c r="I48" s="408">
        <v>8575</v>
      </c>
      <c r="J48" s="383">
        <v>8329</v>
      </c>
      <c r="K48" s="383">
        <v>164399</v>
      </c>
      <c r="L48" s="383">
        <v>382655</v>
      </c>
      <c r="M48" s="410">
        <v>22200</v>
      </c>
      <c r="N48" s="411">
        <v>4898</v>
      </c>
      <c r="O48" s="386" t="s">
        <v>233</v>
      </c>
      <c r="P48" s="384" t="s">
        <v>233</v>
      </c>
      <c r="Q48" s="383">
        <v>275610</v>
      </c>
      <c r="R48" s="383">
        <v>679702</v>
      </c>
      <c r="S48" s="392">
        <v>87</v>
      </c>
    </row>
    <row r="49" spans="2:26" s="355" customFormat="1" ht="13.9" customHeight="1">
      <c r="B49" s="391" t="s">
        <v>283</v>
      </c>
      <c r="C49" s="383">
        <v>963330</v>
      </c>
      <c r="D49" s="383">
        <v>2044923</v>
      </c>
      <c r="E49" s="383">
        <v>1653156</v>
      </c>
      <c r="F49" s="387" t="s">
        <v>233</v>
      </c>
      <c r="G49" s="393" t="s">
        <v>233</v>
      </c>
      <c r="H49" s="387">
        <v>9723</v>
      </c>
      <c r="I49" s="408">
        <v>8835</v>
      </c>
      <c r="J49" s="383">
        <v>8713</v>
      </c>
      <c r="K49" s="383">
        <v>196110</v>
      </c>
      <c r="L49" s="383">
        <v>382828</v>
      </c>
      <c r="M49" s="410">
        <v>23779</v>
      </c>
      <c r="N49" s="411">
        <v>5330</v>
      </c>
      <c r="O49" s="386" t="s">
        <v>233</v>
      </c>
      <c r="P49" s="384" t="s">
        <v>233</v>
      </c>
      <c r="Q49" s="383">
        <v>306460</v>
      </c>
      <c r="R49" s="383">
        <v>672156</v>
      </c>
      <c r="S49" s="392">
        <v>88</v>
      </c>
    </row>
    <row r="50" spans="2:26" s="355" customFormat="1" ht="13.9" customHeight="1">
      <c r="B50" s="382" t="s">
        <v>284</v>
      </c>
      <c r="C50" s="383">
        <v>967186</v>
      </c>
      <c r="D50" s="383">
        <v>2049471</v>
      </c>
      <c r="E50" s="383">
        <v>1700789</v>
      </c>
      <c r="F50" s="387" t="s">
        <v>233</v>
      </c>
      <c r="G50" s="393" t="s">
        <v>233</v>
      </c>
      <c r="H50" s="387">
        <v>9365</v>
      </c>
      <c r="I50" s="408">
        <v>9574</v>
      </c>
      <c r="J50" s="383">
        <v>8706</v>
      </c>
      <c r="K50" s="383">
        <v>205098</v>
      </c>
      <c r="L50" s="383">
        <v>376688</v>
      </c>
      <c r="M50" s="410">
        <v>25250</v>
      </c>
      <c r="N50" s="411">
        <v>5576</v>
      </c>
      <c r="O50" s="386" t="s">
        <v>233</v>
      </c>
      <c r="P50" s="384" t="s">
        <v>233</v>
      </c>
      <c r="Q50" s="383">
        <v>333025</v>
      </c>
      <c r="R50" s="383">
        <v>658091</v>
      </c>
      <c r="S50" s="392">
        <v>89</v>
      </c>
    </row>
    <row r="51" spans="2:26" s="355" customFormat="1" ht="13.9" customHeight="1">
      <c r="B51" s="391" t="s">
        <v>346</v>
      </c>
      <c r="C51" s="383">
        <v>961842</v>
      </c>
      <c r="D51" s="383">
        <v>1981503</v>
      </c>
      <c r="E51" s="383">
        <v>1766917</v>
      </c>
      <c r="F51" s="387" t="s">
        <v>233</v>
      </c>
      <c r="G51" s="393" t="s">
        <v>233</v>
      </c>
      <c r="H51" s="387">
        <v>9042</v>
      </c>
      <c r="I51" s="408">
        <v>10301</v>
      </c>
      <c r="J51" s="383">
        <v>9038</v>
      </c>
      <c r="K51" s="383">
        <v>208358</v>
      </c>
      <c r="L51" s="383">
        <v>400103</v>
      </c>
      <c r="M51" s="410">
        <v>25804</v>
      </c>
      <c r="N51" s="411">
        <v>5812</v>
      </c>
      <c r="O51" s="386" t="s">
        <v>233</v>
      </c>
      <c r="P51" s="384" t="s">
        <v>233</v>
      </c>
      <c r="Q51" s="383">
        <v>350360</v>
      </c>
      <c r="R51" s="383">
        <v>645098</v>
      </c>
      <c r="S51" s="392">
        <v>90</v>
      </c>
    </row>
    <row r="52" spans="2:26" s="355" customFormat="1" ht="13.9" customHeight="1">
      <c r="B52" s="394" t="s">
        <v>347</v>
      </c>
      <c r="C52" s="396">
        <v>937880</v>
      </c>
      <c r="D52" s="396">
        <v>1860300</v>
      </c>
      <c r="E52" s="396">
        <v>1803221</v>
      </c>
      <c r="F52" s="397" t="s">
        <v>233</v>
      </c>
      <c r="G52" s="398" t="s">
        <v>233</v>
      </c>
      <c r="H52" s="397">
        <v>8563</v>
      </c>
      <c r="I52" s="409">
        <v>10938</v>
      </c>
      <c r="J52" s="396">
        <v>9257</v>
      </c>
      <c r="K52" s="396">
        <v>216267</v>
      </c>
      <c r="L52" s="396">
        <v>428079</v>
      </c>
      <c r="M52" s="413">
        <v>26815</v>
      </c>
      <c r="N52" s="414">
        <v>6201</v>
      </c>
      <c r="O52" s="402" t="s">
        <v>233</v>
      </c>
      <c r="P52" s="395" t="s">
        <v>233</v>
      </c>
      <c r="Q52" s="396">
        <v>366603</v>
      </c>
      <c r="R52" s="396">
        <v>623310</v>
      </c>
      <c r="S52" s="403">
        <v>91</v>
      </c>
    </row>
    <row r="53" spans="2:26" s="355" customFormat="1" ht="13.9" customHeight="1">
      <c r="B53" s="391" t="s">
        <v>348</v>
      </c>
      <c r="C53" s="383">
        <v>903948</v>
      </c>
      <c r="D53" s="383">
        <v>1773712</v>
      </c>
      <c r="E53" s="383">
        <v>1807175</v>
      </c>
      <c r="F53" s="387" t="s">
        <v>233</v>
      </c>
      <c r="G53" s="393" t="s">
        <v>233</v>
      </c>
      <c r="H53" s="387">
        <v>8105</v>
      </c>
      <c r="I53" s="408">
        <v>11086</v>
      </c>
      <c r="J53" s="383">
        <v>9280</v>
      </c>
      <c r="K53" s="383">
        <v>226432</v>
      </c>
      <c r="L53" s="383">
        <v>437878</v>
      </c>
      <c r="M53" s="410">
        <v>29193</v>
      </c>
      <c r="N53" s="411">
        <v>6484</v>
      </c>
      <c r="O53" s="386" t="s">
        <v>233</v>
      </c>
      <c r="P53" s="384" t="s">
        <v>233</v>
      </c>
      <c r="Q53" s="383">
        <v>393009</v>
      </c>
      <c r="R53" s="383">
        <v>598651</v>
      </c>
      <c r="S53" s="392">
        <v>92</v>
      </c>
    </row>
    <row r="54" spans="2:26" s="355" customFormat="1" ht="13.9" customHeight="1">
      <c r="B54" s="391" t="s">
        <v>349</v>
      </c>
      <c r="C54" s="383">
        <v>872061</v>
      </c>
      <c r="D54" s="383">
        <v>1732437</v>
      </c>
      <c r="E54" s="383">
        <v>1755338</v>
      </c>
      <c r="F54" s="387" t="s">
        <v>233</v>
      </c>
      <c r="G54" s="393" t="s">
        <v>233</v>
      </c>
      <c r="H54" s="387">
        <v>7930</v>
      </c>
      <c r="I54" s="408">
        <v>11025</v>
      </c>
      <c r="J54" s="383">
        <v>9574</v>
      </c>
      <c r="K54" s="383">
        <v>240916</v>
      </c>
      <c r="L54" s="383">
        <v>445774</v>
      </c>
      <c r="M54" s="410">
        <v>32847</v>
      </c>
      <c r="N54" s="411">
        <v>6765</v>
      </c>
      <c r="O54" s="386" t="s">
        <v>233</v>
      </c>
      <c r="P54" s="384" t="s">
        <v>233</v>
      </c>
      <c r="Q54" s="383">
        <v>404462</v>
      </c>
      <c r="R54" s="383">
        <v>578133</v>
      </c>
      <c r="S54" s="392">
        <v>93</v>
      </c>
    </row>
    <row r="55" spans="2:26" s="355" customFormat="1" ht="13.9" customHeight="1">
      <c r="B55" s="391" t="s">
        <v>350</v>
      </c>
      <c r="C55" s="383">
        <v>841978</v>
      </c>
      <c r="D55" s="383">
        <v>1680006</v>
      </c>
      <c r="E55" s="383">
        <v>1658949</v>
      </c>
      <c r="F55" s="387" t="s">
        <v>233</v>
      </c>
      <c r="G55" s="393" t="s">
        <v>233</v>
      </c>
      <c r="H55" s="387">
        <v>7415</v>
      </c>
      <c r="I55" s="408">
        <v>10798</v>
      </c>
      <c r="J55" s="383">
        <v>9898</v>
      </c>
      <c r="K55" s="383">
        <v>246596</v>
      </c>
      <c r="L55" s="383">
        <v>461898</v>
      </c>
      <c r="M55" s="410">
        <v>36581</v>
      </c>
      <c r="N55" s="411">
        <v>7366</v>
      </c>
      <c r="O55" s="386" t="s">
        <v>233</v>
      </c>
      <c r="P55" s="384" t="s">
        <v>233</v>
      </c>
      <c r="Q55" s="383">
        <v>405404</v>
      </c>
      <c r="R55" s="383">
        <v>553532</v>
      </c>
      <c r="S55" s="392">
        <v>94</v>
      </c>
      <c r="U55" s="361" t="s">
        <v>509</v>
      </c>
      <c r="V55" s="361"/>
      <c r="W55" s="361"/>
      <c r="X55" s="416" t="s">
        <v>510</v>
      </c>
      <c r="Y55" s="361"/>
      <c r="Z55" s="361"/>
    </row>
    <row r="56" spans="2:26" s="355" customFormat="1" ht="13.9" customHeight="1">
      <c r="B56" s="391" t="s">
        <v>357</v>
      </c>
      <c r="C56" s="383">
        <v>822209</v>
      </c>
      <c r="D56" s="383">
        <v>1622198</v>
      </c>
      <c r="E56" s="383">
        <v>1590720</v>
      </c>
      <c r="F56" s="387" t="s">
        <v>233</v>
      </c>
      <c r="G56" s="393" t="s">
        <v>233</v>
      </c>
      <c r="H56" s="387">
        <v>7307</v>
      </c>
      <c r="I56" s="408">
        <v>10717</v>
      </c>
      <c r="J56" s="383">
        <v>10189</v>
      </c>
      <c r="K56" s="383">
        <v>246474</v>
      </c>
      <c r="L56" s="383">
        <v>493277</v>
      </c>
      <c r="M56" s="410">
        <v>41681</v>
      </c>
      <c r="N56" s="411">
        <v>8019</v>
      </c>
      <c r="O56" s="386" t="s">
        <v>233</v>
      </c>
      <c r="P56" s="384" t="s">
        <v>233</v>
      </c>
      <c r="Q56" s="383">
        <v>401317</v>
      </c>
      <c r="R56" s="383">
        <v>497953</v>
      </c>
      <c r="S56" s="392">
        <v>95</v>
      </c>
      <c r="U56" s="417" t="s">
        <v>511</v>
      </c>
      <c r="V56" s="417" t="s">
        <v>512</v>
      </c>
      <c r="W56" s="417" t="s">
        <v>259</v>
      </c>
      <c r="X56" s="418" t="s">
        <v>511</v>
      </c>
      <c r="Y56" s="417" t="s">
        <v>512</v>
      </c>
      <c r="Z56" s="417" t="s">
        <v>259</v>
      </c>
    </row>
    <row r="57" spans="2:26" s="355" customFormat="1" ht="13.9" customHeight="1">
      <c r="B57" s="394" t="s">
        <v>358</v>
      </c>
      <c r="C57" s="396">
        <v>777675</v>
      </c>
      <c r="D57" s="396">
        <v>1545270</v>
      </c>
      <c r="E57" s="396">
        <v>1554549</v>
      </c>
      <c r="F57" s="397" t="s">
        <v>233</v>
      </c>
      <c r="G57" s="398" t="s">
        <v>233</v>
      </c>
      <c r="H57" s="397">
        <v>6921</v>
      </c>
      <c r="I57" s="409">
        <v>10692</v>
      </c>
      <c r="J57" s="396">
        <v>10175</v>
      </c>
      <c r="K57" s="396">
        <v>236557</v>
      </c>
      <c r="L57" s="396">
        <v>512814</v>
      </c>
      <c r="M57" s="413">
        <v>47747</v>
      </c>
      <c r="N57" s="414">
        <v>8968</v>
      </c>
      <c r="O57" s="402" t="s">
        <v>233</v>
      </c>
      <c r="P57" s="395" t="s">
        <v>233</v>
      </c>
      <c r="Q57" s="396">
        <v>385522</v>
      </c>
      <c r="R57" s="396">
        <v>466099</v>
      </c>
      <c r="S57" s="403">
        <v>96</v>
      </c>
      <c r="U57" s="419">
        <v>195</v>
      </c>
      <c r="V57" s="419">
        <v>394</v>
      </c>
      <c r="W57" s="419">
        <v>6332</v>
      </c>
      <c r="X57" s="420">
        <v>439</v>
      </c>
      <c r="Y57" s="419">
        <v>709</v>
      </c>
      <c r="Z57" s="419">
        <v>9544</v>
      </c>
    </row>
    <row r="58" spans="2:26" s="355" customFormat="1" ht="14.25">
      <c r="B58" s="391" t="s">
        <v>359</v>
      </c>
      <c r="C58" s="383">
        <v>758467</v>
      </c>
      <c r="D58" s="383">
        <v>1510994</v>
      </c>
      <c r="E58" s="383">
        <v>1503748</v>
      </c>
      <c r="F58" s="387" t="s">
        <v>233</v>
      </c>
      <c r="G58" s="393" t="s">
        <v>233</v>
      </c>
      <c r="H58" s="387">
        <v>6919</v>
      </c>
      <c r="I58" s="408">
        <v>10621</v>
      </c>
      <c r="J58" s="383">
        <v>10232</v>
      </c>
      <c r="K58" s="383">
        <v>220934</v>
      </c>
      <c r="L58" s="383">
        <v>524512</v>
      </c>
      <c r="M58" s="410">
        <v>50430</v>
      </c>
      <c r="N58" s="411">
        <v>9860</v>
      </c>
      <c r="O58" s="386" t="s">
        <v>233</v>
      </c>
      <c r="P58" s="384" t="s">
        <v>233</v>
      </c>
      <c r="Q58" s="383">
        <v>368804</v>
      </c>
      <c r="R58" s="383">
        <v>445796</v>
      </c>
      <c r="S58" s="392">
        <v>97</v>
      </c>
      <c r="U58" s="419">
        <v>210</v>
      </c>
      <c r="V58" s="419">
        <v>462</v>
      </c>
      <c r="W58" s="419">
        <v>6247</v>
      </c>
      <c r="X58" s="420">
        <v>390</v>
      </c>
      <c r="Y58" s="419">
        <v>524</v>
      </c>
      <c r="Z58" s="419">
        <v>9707</v>
      </c>
    </row>
    <row r="59" spans="2:26" s="355" customFormat="1" ht="14.25">
      <c r="B59" s="391" t="s">
        <v>360</v>
      </c>
      <c r="C59" s="383">
        <v>757660</v>
      </c>
      <c r="D59" s="383">
        <v>1511845</v>
      </c>
      <c r="E59" s="383">
        <v>1441061</v>
      </c>
      <c r="F59" s="387" t="s">
        <v>233</v>
      </c>
      <c r="G59" s="393" t="s">
        <v>233</v>
      </c>
      <c r="H59" s="387">
        <f>SUM(U59:W59)</f>
        <v>7114</v>
      </c>
      <c r="I59" s="408">
        <f>SUM(X59:Z59)</f>
        <v>10722</v>
      </c>
      <c r="J59" s="383">
        <v>10077</v>
      </c>
      <c r="K59" s="383">
        <v>207528</v>
      </c>
      <c r="L59" s="383">
        <v>529606</v>
      </c>
      <c r="M59" s="410">
        <v>53153</v>
      </c>
      <c r="N59" s="411">
        <v>10974</v>
      </c>
      <c r="O59" s="386" t="s">
        <v>233</v>
      </c>
      <c r="P59" s="384" t="s">
        <v>233</v>
      </c>
      <c r="Q59" s="383">
        <v>364134</v>
      </c>
      <c r="R59" s="383">
        <v>422721</v>
      </c>
      <c r="S59" s="392">
        <v>98</v>
      </c>
      <c r="U59" s="419">
        <v>199</v>
      </c>
      <c r="V59" s="419">
        <v>499</v>
      </c>
      <c r="W59" s="419">
        <v>6416</v>
      </c>
      <c r="X59" s="420">
        <v>375</v>
      </c>
      <c r="Y59" s="419">
        <v>502</v>
      </c>
      <c r="Z59" s="419">
        <v>9845</v>
      </c>
    </row>
    <row r="60" spans="2:26" s="355" customFormat="1" ht="14.25">
      <c r="B60" s="391" t="s">
        <v>361</v>
      </c>
      <c r="C60" s="383">
        <v>741362</v>
      </c>
      <c r="D60" s="383">
        <v>1502711</v>
      </c>
      <c r="E60" s="383">
        <v>1362682</v>
      </c>
      <c r="F60" s="387" t="s">
        <v>233</v>
      </c>
      <c r="G60" s="393" t="s">
        <v>233</v>
      </c>
      <c r="H60" s="387">
        <f>SUM(U60:W60)</f>
        <v>6816</v>
      </c>
      <c r="I60" s="408">
        <f>SUM(X60:Z60)</f>
        <v>10648</v>
      </c>
      <c r="J60" s="383">
        <v>9836</v>
      </c>
      <c r="K60" s="383">
        <v>193190</v>
      </c>
      <c r="L60" s="383">
        <v>532436</v>
      </c>
      <c r="M60" s="410">
        <v>52850</v>
      </c>
      <c r="N60" s="411">
        <v>12192</v>
      </c>
      <c r="O60" s="386" t="s">
        <v>233</v>
      </c>
      <c r="P60" s="384" t="s">
        <v>233</v>
      </c>
      <c r="Q60" s="383">
        <v>335755</v>
      </c>
      <c r="R60" s="383">
        <v>389719</v>
      </c>
      <c r="S60" s="392">
        <v>99</v>
      </c>
      <c r="U60" s="419">
        <v>206</v>
      </c>
      <c r="V60" s="419">
        <v>429</v>
      </c>
      <c r="W60" s="419">
        <v>6181</v>
      </c>
      <c r="X60" s="419">
        <v>322</v>
      </c>
      <c r="Y60" s="419">
        <v>468</v>
      </c>
      <c r="Z60" s="419">
        <v>9858</v>
      </c>
    </row>
    <row r="61" spans="2:26" s="355" customFormat="1" ht="14.25">
      <c r="B61" s="421" t="s">
        <v>362</v>
      </c>
      <c r="C61" s="422">
        <v>728334</v>
      </c>
      <c r="D61" s="422">
        <v>1464760</v>
      </c>
      <c r="E61" s="422">
        <v>1328902</v>
      </c>
      <c r="F61" s="423">
        <v>40</v>
      </c>
      <c r="G61" s="424">
        <v>38</v>
      </c>
      <c r="H61" s="423">
        <f>SUM(U61:W61)</f>
        <v>6943</v>
      </c>
      <c r="I61" s="425">
        <v>11223</v>
      </c>
      <c r="J61" s="422">
        <v>9849</v>
      </c>
      <c r="K61" s="422">
        <v>177909</v>
      </c>
      <c r="L61" s="422">
        <v>538683</v>
      </c>
      <c r="M61" s="426">
        <v>56038</v>
      </c>
      <c r="N61" s="427">
        <v>12375</v>
      </c>
      <c r="O61" s="428" t="s">
        <v>233</v>
      </c>
      <c r="P61" s="429" t="s">
        <v>233</v>
      </c>
      <c r="Q61" s="422">
        <v>336770</v>
      </c>
      <c r="R61" s="422">
        <v>371582</v>
      </c>
      <c r="S61" s="430">
        <v>2000</v>
      </c>
      <c r="U61" s="419">
        <v>201</v>
      </c>
      <c r="V61" s="419">
        <v>389</v>
      </c>
      <c r="W61" s="419">
        <v>6353</v>
      </c>
      <c r="X61" s="419">
        <v>344</v>
      </c>
      <c r="Y61" s="419">
        <v>542</v>
      </c>
      <c r="Z61" s="419">
        <v>10337</v>
      </c>
    </row>
    <row r="62" spans="2:26" s="355" customFormat="1" ht="14.25">
      <c r="B62" s="391" t="s">
        <v>364</v>
      </c>
      <c r="C62" s="383">
        <v>747154</v>
      </c>
      <c r="D62" s="383">
        <v>1410403</v>
      </c>
      <c r="E62" s="383">
        <v>1326844</v>
      </c>
      <c r="F62" s="387">
        <v>276</v>
      </c>
      <c r="G62" s="393">
        <v>265</v>
      </c>
      <c r="H62" s="387">
        <f>SUM(U62:W62)</f>
        <v>6835</v>
      </c>
      <c r="I62" s="409">
        <f>SUM(X62:Z62)</f>
        <v>11741</v>
      </c>
      <c r="J62" s="383">
        <v>9833</v>
      </c>
      <c r="K62" s="383">
        <v>156837</v>
      </c>
      <c r="L62" s="383">
        <v>545512</v>
      </c>
      <c r="M62" s="410">
        <v>60635</v>
      </c>
      <c r="N62" s="411">
        <v>13179</v>
      </c>
      <c r="O62" s="386" t="s">
        <v>233</v>
      </c>
      <c r="P62" s="384" t="s">
        <v>233</v>
      </c>
      <c r="Q62" s="383">
        <v>334367</v>
      </c>
      <c r="R62" s="383">
        <v>354169</v>
      </c>
      <c r="S62" s="431" t="s">
        <v>297</v>
      </c>
      <c r="U62" s="419">
        <v>178</v>
      </c>
      <c r="V62" s="419">
        <v>432</v>
      </c>
      <c r="W62" s="419">
        <v>6225</v>
      </c>
      <c r="X62" s="419">
        <v>334</v>
      </c>
      <c r="Y62" s="419">
        <v>596</v>
      </c>
      <c r="Z62" s="419">
        <v>10811</v>
      </c>
    </row>
    <row r="63" spans="2:26" s="355" customFormat="1" ht="14.25">
      <c r="B63" s="391" t="s">
        <v>365</v>
      </c>
      <c r="C63" s="383">
        <v>707642</v>
      </c>
      <c r="D63" s="383">
        <v>1365471</v>
      </c>
      <c r="E63" s="383">
        <v>1314809</v>
      </c>
      <c r="F63" s="387">
        <v>333</v>
      </c>
      <c r="G63" s="393">
        <v>270</v>
      </c>
      <c r="H63" s="387">
        <v>6999</v>
      </c>
      <c r="I63" s="408">
        <v>11717</v>
      </c>
      <c r="J63" s="383">
        <v>9780</v>
      </c>
      <c r="K63" s="383">
        <v>130597</v>
      </c>
      <c r="L63" s="383">
        <v>547711</v>
      </c>
      <c r="M63" s="410">
        <v>65275</v>
      </c>
      <c r="N63" s="411">
        <v>13642</v>
      </c>
      <c r="O63" s="386" t="s">
        <v>233</v>
      </c>
      <c r="P63" s="384" t="s">
        <v>233</v>
      </c>
      <c r="Q63" s="383">
        <v>332883</v>
      </c>
      <c r="R63" s="383">
        <v>340852</v>
      </c>
      <c r="S63" s="431" t="s">
        <v>129</v>
      </c>
      <c r="U63" s="419"/>
      <c r="V63" s="419"/>
      <c r="W63" s="419"/>
      <c r="X63" s="419"/>
      <c r="Y63" s="419"/>
      <c r="Z63" s="419"/>
    </row>
    <row r="64" spans="2:26" s="355" customFormat="1" ht="14.25">
      <c r="B64" s="391" t="s">
        <v>368</v>
      </c>
      <c r="C64" s="383">
        <v>712935</v>
      </c>
      <c r="D64" s="383">
        <v>1325208</v>
      </c>
      <c r="E64" s="383">
        <v>1281334</v>
      </c>
      <c r="F64" s="387">
        <v>514</v>
      </c>
      <c r="G64" s="393">
        <v>322</v>
      </c>
      <c r="H64" s="387">
        <f>SUM(U64:W64)</f>
        <v>7207</v>
      </c>
      <c r="I64" s="408">
        <f>SUM(X64:Z64)</f>
        <v>12287</v>
      </c>
      <c r="J64" s="383">
        <v>10056</v>
      </c>
      <c r="K64" s="383">
        <v>119151</v>
      </c>
      <c r="L64" s="383">
        <v>544894</v>
      </c>
      <c r="M64" s="410">
        <v>67412</v>
      </c>
      <c r="N64" s="411">
        <v>14512</v>
      </c>
      <c r="O64" s="386" t="s">
        <v>233</v>
      </c>
      <c r="P64" s="384" t="s">
        <v>233</v>
      </c>
      <c r="Q64" s="383">
        <v>335784</v>
      </c>
      <c r="R64" s="383">
        <v>326658</v>
      </c>
      <c r="S64" s="431" t="s">
        <v>130</v>
      </c>
      <c r="U64" s="419">
        <v>174</v>
      </c>
      <c r="V64" s="419">
        <v>596</v>
      </c>
      <c r="W64" s="419">
        <v>6437</v>
      </c>
      <c r="X64" s="419">
        <v>337</v>
      </c>
      <c r="Y64" s="419">
        <v>470</v>
      </c>
      <c r="Z64" s="419">
        <v>11480</v>
      </c>
    </row>
    <row r="65" spans="2:26" s="355" customFormat="1" ht="14.25">
      <c r="B65" s="391" t="s">
        <v>369</v>
      </c>
      <c r="C65" s="383">
        <v>702255</v>
      </c>
      <c r="D65" s="383">
        <v>1298718</v>
      </c>
      <c r="E65" s="383">
        <v>1235012</v>
      </c>
      <c r="F65" s="387">
        <v>853</v>
      </c>
      <c r="G65" s="393">
        <v>470</v>
      </c>
      <c r="H65" s="387">
        <f>SUM(U65:W65)</f>
        <v>7465</v>
      </c>
      <c r="I65" s="432">
        <f>SUM(X65:Z65)</f>
        <v>12473</v>
      </c>
      <c r="J65" s="383">
        <v>10011</v>
      </c>
      <c r="K65" s="383">
        <v>112006</v>
      </c>
      <c r="L65" s="383">
        <v>548897</v>
      </c>
      <c r="M65" s="410">
        <v>69073</v>
      </c>
      <c r="N65" s="411">
        <v>15160</v>
      </c>
      <c r="O65" s="433">
        <v>90</v>
      </c>
      <c r="P65" s="384" t="s">
        <v>233</v>
      </c>
      <c r="Q65" s="383">
        <v>342858</v>
      </c>
      <c r="R65" s="383">
        <v>306831</v>
      </c>
      <c r="S65" s="431" t="s">
        <v>370</v>
      </c>
      <c r="U65" s="419">
        <v>172</v>
      </c>
      <c r="V65" s="419">
        <v>445</v>
      </c>
      <c r="W65" s="419">
        <v>6848</v>
      </c>
      <c r="X65" s="419">
        <v>302</v>
      </c>
      <c r="Y65" s="419">
        <v>504</v>
      </c>
      <c r="Z65" s="419">
        <v>11667</v>
      </c>
    </row>
    <row r="66" spans="2:26" s="355" customFormat="1" ht="14.25">
      <c r="B66" s="421" t="s">
        <v>371</v>
      </c>
      <c r="C66" s="422">
        <v>700745</v>
      </c>
      <c r="D66" s="422">
        <v>1236363</v>
      </c>
      <c r="E66" s="422">
        <v>1202738</v>
      </c>
      <c r="F66" s="423">
        <v>931</v>
      </c>
      <c r="G66" s="424">
        <v>513</v>
      </c>
      <c r="H66" s="423">
        <v>7276</v>
      </c>
      <c r="I66" s="434">
        <v>13022</v>
      </c>
      <c r="J66" s="422">
        <v>10061</v>
      </c>
      <c r="K66" s="422">
        <v>104621</v>
      </c>
      <c r="L66" s="422">
        <v>551016</v>
      </c>
      <c r="M66" s="426">
        <v>71440</v>
      </c>
      <c r="N66" s="427">
        <v>15286</v>
      </c>
      <c r="O66" s="435">
        <v>649</v>
      </c>
      <c r="P66" s="429" t="s">
        <v>233</v>
      </c>
      <c r="Q66" s="422">
        <v>348251</v>
      </c>
      <c r="R66" s="422">
        <v>296753</v>
      </c>
      <c r="S66" s="430" t="s">
        <v>132</v>
      </c>
      <c r="U66" s="419">
        <v>191</v>
      </c>
      <c r="V66" s="419">
        <v>371</v>
      </c>
      <c r="W66" s="419">
        <v>6714</v>
      </c>
      <c r="X66" s="419">
        <v>305</v>
      </c>
      <c r="Y66" s="419">
        <v>477</v>
      </c>
      <c r="Z66" s="419">
        <v>12240</v>
      </c>
    </row>
    <row r="67" spans="2:26" s="355" customFormat="1" ht="14.25">
      <c r="B67" s="391" t="s">
        <v>372</v>
      </c>
      <c r="C67" s="383">
        <v>682082</v>
      </c>
      <c r="D67" s="383">
        <v>1211242</v>
      </c>
      <c r="E67" s="383">
        <v>1171501</v>
      </c>
      <c r="F67" s="387">
        <v>1257</v>
      </c>
      <c r="G67" s="393">
        <v>586</v>
      </c>
      <c r="H67" s="387">
        <v>7333</v>
      </c>
      <c r="I67" s="432">
        <v>13853</v>
      </c>
      <c r="J67" s="383">
        <v>10140</v>
      </c>
      <c r="K67" s="383">
        <v>99611</v>
      </c>
      <c r="L67" s="383">
        <v>558184</v>
      </c>
      <c r="M67" s="410">
        <v>72531</v>
      </c>
      <c r="N67" s="411">
        <v>15973</v>
      </c>
      <c r="O67" s="433">
        <v>3524</v>
      </c>
      <c r="P67" s="384" t="s">
        <v>233</v>
      </c>
      <c r="Q67" s="383">
        <v>344538</v>
      </c>
      <c r="R67" s="383">
        <v>276376</v>
      </c>
      <c r="S67" s="431" t="s">
        <v>133</v>
      </c>
      <c r="U67" s="419">
        <v>171</v>
      </c>
      <c r="V67" s="419">
        <v>387</v>
      </c>
      <c r="W67" s="419">
        <v>6775</v>
      </c>
      <c r="X67" s="419">
        <v>299</v>
      </c>
      <c r="Y67" s="419">
        <v>663</v>
      </c>
      <c r="Z67" s="419">
        <v>12891</v>
      </c>
    </row>
    <row r="68" spans="2:26" s="355" customFormat="1" ht="14.25">
      <c r="B68" s="391" t="s">
        <v>373</v>
      </c>
      <c r="C68" s="383">
        <v>672925</v>
      </c>
      <c r="D68" s="383">
        <v>1213709</v>
      </c>
      <c r="E68" s="383">
        <v>1147159</v>
      </c>
      <c r="F68" s="387">
        <v>2134</v>
      </c>
      <c r="G68" s="393">
        <v>949</v>
      </c>
      <c r="H68" s="387">
        <f>SUM(U68:W68)</f>
        <v>7680</v>
      </c>
      <c r="I68" s="432">
        <f>SUM(X68:Z68)</f>
        <v>14284</v>
      </c>
      <c r="J68" s="383">
        <v>10207</v>
      </c>
      <c r="K68" s="383">
        <v>92100</v>
      </c>
      <c r="L68" s="383">
        <v>559090</v>
      </c>
      <c r="M68" s="410">
        <v>73993</v>
      </c>
      <c r="N68" s="411">
        <v>16801</v>
      </c>
      <c r="O68" s="433">
        <v>6777</v>
      </c>
      <c r="P68" s="384" t="s">
        <v>233</v>
      </c>
      <c r="Q68" s="383">
        <v>333863</v>
      </c>
      <c r="R68" s="383">
        <v>254159</v>
      </c>
      <c r="S68" s="431" t="s">
        <v>374</v>
      </c>
      <c r="U68" s="419">
        <v>162</v>
      </c>
      <c r="V68" s="419">
        <v>373</v>
      </c>
      <c r="W68" s="419">
        <v>7145</v>
      </c>
      <c r="X68" s="419">
        <v>283</v>
      </c>
      <c r="Y68" s="419">
        <v>509</v>
      </c>
      <c r="Z68" s="419">
        <v>13492</v>
      </c>
    </row>
    <row r="69" spans="2:26" s="355" customFormat="1" ht="14.25">
      <c r="B69" s="391" t="s">
        <v>375</v>
      </c>
      <c r="C69" s="383">
        <v>662958</v>
      </c>
      <c r="D69" s="383">
        <v>1199309</v>
      </c>
      <c r="E69" s="383">
        <v>1088170</v>
      </c>
      <c r="F69" s="387">
        <v>2625</v>
      </c>
      <c r="G69" s="393">
        <v>1018</v>
      </c>
      <c r="H69" s="387">
        <v>8034</v>
      </c>
      <c r="I69" s="432">
        <v>14417</v>
      </c>
      <c r="J69" s="383">
        <v>10160</v>
      </c>
      <c r="K69" s="383">
        <v>83900</v>
      </c>
      <c r="L69" s="383">
        <v>555690</v>
      </c>
      <c r="M69" s="410">
        <v>73881</v>
      </c>
      <c r="N69" s="411">
        <v>16281</v>
      </c>
      <c r="O69" s="433">
        <v>8034</v>
      </c>
      <c r="P69" s="384" t="s">
        <v>233</v>
      </c>
      <c r="Q69" s="383">
        <v>310443</v>
      </c>
      <c r="R69" s="383">
        <v>234655</v>
      </c>
      <c r="S69" s="431" t="s">
        <v>134</v>
      </c>
      <c r="U69" s="419"/>
      <c r="V69" s="419"/>
      <c r="W69" s="419"/>
      <c r="X69" s="419"/>
      <c r="Y69" s="419"/>
      <c r="Z69" s="419"/>
    </row>
    <row r="70" spans="2:26" s="355" customFormat="1" ht="14.25">
      <c r="B70" s="391" t="s">
        <v>376</v>
      </c>
      <c r="C70" s="383">
        <v>644771</v>
      </c>
      <c r="D70" s="383">
        <v>1188032</v>
      </c>
      <c r="E70" s="383">
        <v>1063581</v>
      </c>
      <c r="F70" s="387">
        <v>3178</v>
      </c>
      <c r="G70" s="393">
        <v>1831</v>
      </c>
      <c r="H70" s="387">
        <v>8345</v>
      </c>
      <c r="I70" s="432">
        <v>14966</v>
      </c>
      <c r="J70" s="383">
        <v>10474</v>
      </c>
      <c r="K70" s="383">
        <v>78056</v>
      </c>
      <c r="L70" s="383">
        <v>559539</v>
      </c>
      <c r="M70" s="410">
        <v>73811</v>
      </c>
      <c r="N70" s="411">
        <v>16463</v>
      </c>
      <c r="O70" s="433">
        <v>8292</v>
      </c>
      <c r="P70" s="384" t="s">
        <v>233</v>
      </c>
      <c r="Q70" s="383">
        <v>292798</v>
      </c>
      <c r="R70" s="383">
        <v>218971</v>
      </c>
      <c r="S70" s="431" t="s">
        <v>135</v>
      </c>
      <c r="U70" s="419"/>
      <c r="V70" s="419"/>
      <c r="W70" s="419"/>
      <c r="X70" s="419"/>
      <c r="Y70" s="419"/>
      <c r="Z70" s="419"/>
    </row>
    <row r="71" spans="2:26" s="355" customFormat="1" ht="14.25">
      <c r="B71" s="421" t="s">
        <v>377</v>
      </c>
      <c r="C71" s="422">
        <v>631221</v>
      </c>
      <c r="D71" s="422">
        <v>1227736</v>
      </c>
      <c r="E71" s="422">
        <v>1069129</v>
      </c>
      <c r="F71" s="423">
        <v>3381</v>
      </c>
      <c r="G71" s="424">
        <v>2293</v>
      </c>
      <c r="H71" s="423">
        <v>8948</v>
      </c>
      <c r="I71" s="434">
        <v>16073</v>
      </c>
      <c r="J71" s="422">
        <v>10126</v>
      </c>
      <c r="K71" s="422">
        <v>71394</v>
      </c>
      <c r="L71" s="422">
        <v>541428</v>
      </c>
      <c r="M71" s="426">
        <v>73220</v>
      </c>
      <c r="N71" s="427">
        <v>15842</v>
      </c>
      <c r="O71" s="435">
        <v>8669</v>
      </c>
      <c r="P71" s="429" t="s">
        <v>233</v>
      </c>
      <c r="Q71" s="422">
        <v>270328</v>
      </c>
      <c r="R71" s="422">
        <v>206914</v>
      </c>
      <c r="S71" s="430" t="s">
        <v>136</v>
      </c>
      <c r="U71" s="419"/>
      <c r="V71" s="419"/>
      <c r="W71" s="419"/>
      <c r="X71" s="419"/>
      <c r="Y71" s="419"/>
      <c r="Z71" s="419"/>
    </row>
    <row r="72" spans="2:26" s="436" customFormat="1" ht="14.25">
      <c r="B72" s="391" t="s">
        <v>380</v>
      </c>
      <c r="C72" s="383">
        <v>611036</v>
      </c>
      <c r="D72" s="383">
        <v>1176923</v>
      </c>
      <c r="E72" s="383">
        <v>1061564</v>
      </c>
      <c r="F72" s="387">
        <v>3915</v>
      </c>
      <c r="G72" s="393">
        <v>2510</v>
      </c>
      <c r="H72" s="387">
        <v>9103</v>
      </c>
      <c r="I72" s="432">
        <v>16854</v>
      </c>
      <c r="J72" s="383">
        <v>10155</v>
      </c>
      <c r="K72" s="383">
        <v>66871</v>
      </c>
      <c r="L72" s="383">
        <v>552358</v>
      </c>
      <c r="M72" s="410">
        <v>74680</v>
      </c>
      <c r="N72" s="411">
        <v>15892</v>
      </c>
      <c r="O72" s="433">
        <v>8812</v>
      </c>
      <c r="P72" s="384" t="s">
        <v>233</v>
      </c>
      <c r="Q72" s="383">
        <v>266035</v>
      </c>
      <c r="R72" s="383">
        <v>202383</v>
      </c>
      <c r="S72" s="431" t="s">
        <v>137</v>
      </c>
      <c r="U72" s="437"/>
      <c r="V72" s="437"/>
      <c r="W72" s="437"/>
      <c r="X72" s="437"/>
      <c r="Y72" s="437"/>
      <c r="Z72" s="437"/>
    </row>
    <row r="73" spans="2:26" s="355" customFormat="1" ht="14.25" customHeight="1">
      <c r="B73" s="391" t="s">
        <v>235</v>
      </c>
      <c r="C73" s="383">
        <v>584417</v>
      </c>
      <c r="D73" s="383">
        <v>1195204</v>
      </c>
      <c r="E73" s="383">
        <v>1053180</v>
      </c>
      <c r="F73" s="387">
        <v>4773</v>
      </c>
      <c r="G73" s="393">
        <v>3207</v>
      </c>
      <c r="H73" s="387">
        <v>9280</v>
      </c>
      <c r="I73" s="432">
        <v>17707</v>
      </c>
      <c r="J73" s="383">
        <v>10163</v>
      </c>
      <c r="K73" s="383">
        <v>65682</v>
      </c>
      <c r="L73" s="383">
        <v>558692</v>
      </c>
      <c r="M73" s="410">
        <v>78711</v>
      </c>
      <c r="N73" s="411">
        <v>16260</v>
      </c>
      <c r="O73" s="433">
        <v>8562</v>
      </c>
      <c r="P73" s="384" t="s">
        <v>233</v>
      </c>
      <c r="Q73" s="383">
        <v>267350</v>
      </c>
      <c r="R73" s="383">
        <v>199035</v>
      </c>
      <c r="S73" s="431" t="s">
        <v>138</v>
      </c>
      <c r="U73" s="419"/>
      <c r="V73" s="419"/>
      <c r="W73" s="419"/>
      <c r="X73" s="419"/>
      <c r="Y73" s="419"/>
      <c r="Z73" s="419"/>
    </row>
    <row r="74" spans="2:26" s="355" customFormat="1" ht="14.25" customHeight="1">
      <c r="B74" s="391" t="s">
        <v>236</v>
      </c>
      <c r="C74" s="383">
        <v>595976</v>
      </c>
      <c r="D74" s="383">
        <v>1185054</v>
      </c>
      <c r="E74" s="383">
        <v>1088124</v>
      </c>
      <c r="F74" s="934">
        <v>5208</v>
      </c>
      <c r="G74" s="408">
        <v>3490</v>
      </c>
      <c r="H74" s="934">
        <v>9568</v>
      </c>
      <c r="I74" s="408">
        <v>19439</v>
      </c>
      <c r="J74" s="383">
        <v>10101</v>
      </c>
      <c r="K74" s="383">
        <v>62375</v>
      </c>
      <c r="L74" s="935">
        <v>558853</v>
      </c>
      <c r="M74" s="936">
        <v>76511</v>
      </c>
      <c r="N74" s="411">
        <v>16445</v>
      </c>
      <c r="O74" s="433">
        <v>8001</v>
      </c>
      <c r="P74" s="384" t="s">
        <v>233</v>
      </c>
      <c r="Q74" s="383">
        <v>268292</v>
      </c>
      <c r="R74" s="383">
        <v>197961</v>
      </c>
      <c r="S74" s="431" t="s">
        <v>139</v>
      </c>
      <c r="U74" s="419"/>
      <c r="V74" s="419"/>
      <c r="W74" s="419"/>
      <c r="X74" s="419"/>
      <c r="Y74" s="419"/>
      <c r="Z74" s="419"/>
    </row>
    <row r="75" spans="2:26" s="436" customFormat="1" ht="14.25" customHeight="1" thickBot="1">
      <c r="B75" s="876" t="s">
        <v>237</v>
      </c>
      <c r="C75" s="930">
        <v>590632</v>
      </c>
      <c r="D75" s="851">
        <v>1192990</v>
      </c>
      <c r="E75" s="851">
        <v>1047392</v>
      </c>
      <c r="F75" s="930">
        <v>5300</v>
      </c>
      <c r="G75" s="874">
        <v>3951</v>
      </c>
      <c r="H75" s="932">
        <v>9648</v>
      </c>
      <c r="I75" s="874">
        <v>19576</v>
      </c>
      <c r="J75" s="851">
        <v>10307</v>
      </c>
      <c r="K75" s="851">
        <v>58797</v>
      </c>
      <c r="L75" s="933">
        <v>565573</v>
      </c>
      <c r="M75" s="931">
        <v>73154</v>
      </c>
      <c r="N75" s="875">
        <v>16003</v>
      </c>
      <c r="O75" s="931">
        <v>7611</v>
      </c>
      <c r="P75" s="384" t="s">
        <v>233</v>
      </c>
      <c r="Q75" s="851">
        <v>273045</v>
      </c>
      <c r="R75" s="930">
        <v>203363</v>
      </c>
      <c r="S75" s="929" t="s">
        <v>140</v>
      </c>
      <c r="U75" s="437"/>
      <c r="V75" s="437"/>
      <c r="W75" s="437"/>
      <c r="X75" s="437"/>
      <c r="Y75" s="437"/>
      <c r="Z75" s="437"/>
    </row>
    <row r="76" spans="2:26" ht="3.75" customHeight="1">
      <c r="B76" s="438"/>
      <c r="C76" s="438"/>
      <c r="D76" s="438"/>
      <c r="E76" s="438"/>
      <c r="F76" s="438"/>
      <c r="G76" s="438"/>
      <c r="H76" s="438"/>
      <c r="I76" s="438"/>
      <c r="J76" s="438"/>
      <c r="K76" s="438"/>
      <c r="L76" s="438"/>
      <c r="M76" s="438"/>
      <c r="N76" s="438"/>
      <c r="O76" s="438"/>
      <c r="P76" s="438"/>
      <c r="Q76" s="438"/>
      <c r="R76" s="438"/>
      <c r="S76" s="438"/>
    </row>
    <row r="77" spans="2:26" s="441" customFormat="1" ht="12.75" customHeight="1">
      <c r="B77" s="440" t="s">
        <v>513</v>
      </c>
      <c r="J77" s="440" t="s">
        <v>514</v>
      </c>
    </row>
    <row r="78" spans="2:26" s="441" customFormat="1" ht="12.75" customHeight="1">
      <c r="B78" s="440" t="s">
        <v>515</v>
      </c>
      <c r="J78" s="440" t="s">
        <v>516</v>
      </c>
    </row>
    <row r="79" spans="2:26" s="441" customFormat="1" ht="12.75" customHeight="1">
      <c r="B79" s="440" t="s">
        <v>517</v>
      </c>
      <c r="J79" s="440"/>
    </row>
    <row r="80" spans="2:26" s="441" customFormat="1" ht="12.75" customHeight="1">
      <c r="B80" s="440" t="s">
        <v>518</v>
      </c>
      <c r="J80" s="443" t="s">
        <v>483</v>
      </c>
    </row>
    <row r="81" spans="2:10" s="441" customFormat="1" ht="12.75" customHeight="1">
      <c r="B81" s="442" t="s">
        <v>1022</v>
      </c>
      <c r="J81" s="443" t="s">
        <v>519</v>
      </c>
    </row>
    <row r="82" spans="2:10" s="441" customFormat="1" ht="12.75" customHeight="1"/>
  </sheetData>
  <mergeCells count="13">
    <mergeCell ref="B5:B8"/>
    <mergeCell ref="C5:C7"/>
    <mergeCell ref="D5:D7"/>
    <mergeCell ref="E5:E7"/>
    <mergeCell ref="F5:G5"/>
    <mergeCell ref="R5:R7"/>
    <mergeCell ref="S5:S8"/>
    <mergeCell ref="J5:J7"/>
    <mergeCell ref="F6:G6"/>
    <mergeCell ref="K5:K7"/>
    <mergeCell ref="L5:L7"/>
    <mergeCell ref="P5:P7"/>
    <mergeCell ref="Q5:Q7"/>
  </mergeCells>
  <phoneticPr fontId="14"/>
  <printOptions horizontalCentered="1" gridLinesSet="0"/>
  <pageMargins left="0" right="0" top="0" bottom="0" header="0" footer="0"/>
  <pageSetup paperSize="9" scale="73" orientation="portrait" blackAndWhite="1" r:id="rId1"/>
  <headerFooter alignWithMargins="0"/>
  <colBreaks count="1" manualBreakCount="1">
    <brk id="9" max="79"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B1:R86"/>
  <sheetViews>
    <sheetView view="pageBreakPreview" zoomScale="84" zoomScaleNormal="75" zoomScaleSheetLayoutView="84" workbookViewId="0">
      <pane ySplit="9" topLeftCell="A67" activePane="bottomLeft" state="frozen"/>
      <selection pane="bottomLeft" activeCell="Q76" sqref="Q76"/>
    </sheetView>
  </sheetViews>
  <sheetFormatPr defaultRowHeight="13.5"/>
  <cols>
    <col min="1" max="1" width="3.75" style="497" customWidth="1"/>
    <col min="2" max="2" width="9.125" style="497" customWidth="1"/>
    <col min="3" max="3" width="10.5" style="497" bestFit="1" customWidth="1"/>
    <col min="4" max="5" width="10.125" style="497" customWidth="1"/>
    <col min="6" max="9" width="11.75" style="497" customWidth="1"/>
    <col min="10" max="10" width="9.875" style="497" customWidth="1"/>
    <col min="11" max="17" width="11.75" style="497" customWidth="1"/>
    <col min="18" max="18" width="7.75" style="497" customWidth="1"/>
    <col min="19" max="16384" width="9" style="497"/>
  </cols>
  <sheetData>
    <row r="1" spans="2:18" s="445" customFormat="1" ht="14.25" customHeight="1">
      <c r="B1" s="444" t="s">
        <v>851</v>
      </c>
      <c r="R1" s="446" t="s">
        <v>852</v>
      </c>
    </row>
    <row r="2" spans="2:18" s="445" customFormat="1" ht="14.25" customHeight="1">
      <c r="B2" s="447" t="s">
        <v>520</v>
      </c>
      <c r="C2" s="448"/>
      <c r="D2" s="448"/>
      <c r="E2" s="448"/>
      <c r="F2" s="448"/>
      <c r="G2" s="448"/>
      <c r="H2" s="448"/>
      <c r="I2" s="448"/>
      <c r="J2" s="448"/>
      <c r="K2" s="448"/>
      <c r="L2" s="448"/>
      <c r="M2" s="448"/>
      <c r="N2" s="448"/>
      <c r="O2" s="448"/>
      <c r="P2" s="448"/>
      <c r="Q2" s="448"/>
      <c r="R2" s="448"/>
    </row>
    <row r="3" spans="2:18" s="445" customFormat="1" ht="14.25" customHeight="1">
      <c r="B3" s="447"/>
      <c r="C3" s="448"/>
      <c r="D3" s="448"/>
      <c r="E3" s="448"/>
      <c r="F3" s="448"/>
      <c r="G3" s="448"/>
      <c r="H3" s="449" t="s">
        <v>521</v>
      </c>
      <c r="I3" s="448"/>
      <c r="J3" s="448"/>
      <c r="K3" s="449" t="s">
        <v>1049</v>
      </c>
      <c r="L3" s="448"/>
      <c r="M3" s="448"/>
      <c r="N3" s="448"/>
      <c r="O3" s="448"/>
      <c r="P3" s="448"/>
      <c r="Q3" s="448"/>
      <c r="R3" s="448"/>
    </row>
    <row r="4" spans="2:18" s="445" customFormat="1" ht="15" thickBot="1">
      <c r="B4" s="448"/>
      <c r="C4" s="450"/>
      <c r="D4" s="450"/>
      <c r="E4" s="450"/>
      <c r="F4" s="450"/>
      <c r="G4" s="450"/>
      <c r="H4" s="450"/>
      <c r="I4" s="450"/>
      <c r="J4" s="450"/>
      <c r="K4" s="450"/>
      <c r="L4" s="450"/>
      <c r="M4" s="450"/>
      <c r="N4" s="450"/>
      <c r="O4" s="450"/>
      <c r="P4" s="450"/>
      <c r="R4" s="451" t="s">
        <v>522</v>
      </c>
    </row>
    <row r="5" spans="2:18" s="449" customFormat="1" ht="9" customHeight="1">
      <c r="B5" s="2366" t="s">
        <v>523</v>
      </c>
      <c r="C5" s="2369" t="s">
        <v>524</v>
      </c>
      <c r="D5" s="2371" t="s">
        <v>525</v>
      </c>
      <c r="E5" s="2372"/>
      <c r="F5" s="2375" t="s">
        <v>526</v>
      </c>
      <c r="G5" s="2366"/>
      <c r="H5" s="2366"/>
      <c r="I5" s="452"/>
      <c r="J5" s="452"/>
      <c r="K5" s="453"/>
      <c r="L5" s="2377" t="s">
        <v>527</v>
      </c>
      <c r="M5" s="2378"/>
      <c r="N5" s="2378"/>
      <c r="O5" s="452"/>
      <c r="P5" s="454"/>
      <c r="Q5" s="455"/>
      <c r="R5" s="2334" t="s">
        <v>523</v>
      </c>
    </row>
    <row r="6" spans="2:18" s="449" customFormat="1" ht="32.25" customHeight="1">
      <c r="B6" s="2367"/>
      <c r="C6" s="2370"/>
      <c r="D6" s="2373"/>
      <c r="E6" s="2374"/>
      <c r="F6" s="2376"/>
      <c r="G6" s="2367"/>
      <c r="H6" s="2367"/>
      <c r="I6" s="2322" t="s">
        <v>528</v>
      </c>
      <c r="J6" s="2323"/>
      <c r="K6" s="456" t="s">
        <v>529</v>
      </c>
      <c r="L6" s="2379"/>
      <c r="M6" s="2380"/>
      <c r="N6" s="2380"/>
      <c r="O6" s="2324" t="s">
        <v>530</v>
      </c>
      <c r="P6" s="2325"/>
      <c r="Q6" s="2326"/>
      <c r="R6" s="2335"/>
    </row>
    <row r="7" spans="2:18" s="449" customFormat="1" ht="19.5" customHeight="1">
      <c r="B7" s="2367"/>
      <c r="C7" s="2370"/>
      <c r="D7" s="2383" t="s">
        <v>531</v>
      </c>
      <c r="E7" s="2384"/>
      <c r="F7" s="2385" t="s">
        <v>532</v>
      </c>
      <c r="G7" s="2386"/>
      <c r="H7" s="2387"/>
      <c r="I7" s="2327" t="s">
        <v>533</v>
      </c>
      <c r="J7" s="2328"/>
      <c r="K7" s="457" t="s">
        <v>534</v>
      </c>
      <c r="L7" s="2327" t="s">
        <v>535</v>
      </c>
      <c r="M7" s="2328"/>
      <c r="N7" s="2329"/>
      <c r="O7" s="2327" t="s">
        <v>536</v>
      </c>
      <c r="P7" s="2328"/>
      <c r="Q7" s="2330"/>
      <c r="R7" s="2335"/>
    </row>
    <row r="8" spans="2:18" s="449" customFormat="1" ht="18" customHeight="1">
      <c r="B8" s="2367"/>
      <c r="C8" s="2370"/>
      <c r="D8" s="458" t="s">
        <v>537</v>
      </c>
      <c r="E8" s="458" t="s">
        <v>538</v>
      </c>
      <c r="F8" s="458" t="s">
        <v>4</v>
      </c>
      <c r="G8" s="458" t="s">
        <v>1</v>
      </c>
      <c r="H8" s="458" t="s">
        <v>2</v>
      </c>
      <c r="I8" s="458" t="s">
        <v>4</v>
      </c>
      <c r="J8" s="458" t="s">
        <v>1</v>
      </c>
      <c r="K8" s="458" t="s">
        <v>2</v>
      </c>
      <c r="L8" s="458" t="s">
        <v>4</v>
      </c>
      <c r="M8" s="458" t="s">
        <v>1</v>
      </c>
      <c r="N8" s="458" t="s">
        <v>2</v>
      </c>
      <c r="O8" s="458" t="s">
        <v>4</v>
      </c>
      <c r="P8" s="458" t="s">
        <v>1</v>
      </c>
      <c r="Q8" s="458" t="s">
        <v>2</v>
      </c>
      <c r="R8" s="2335"/>
    </row>
    <row r="9" spans="2:18" s="449" customFormat="1" ht="31.5" customHeight="1">
      <c r="B9" s="2368"/>
      <c r="C9" s="459" t="s">
        <v>539</v>
      </c>
      <c r="D9" s="460" t="s">
        <v>540</v>
      </c>
      <c r="E9" s="461" t="s">
        <v>541</v>
      </c>
      <c r="F9" s="460" t="s">
        <v>542</v>
      </c>
      <c r="G9" s="460" t="s">
        <v>37</v>
      </c>
      <c r="H9" s="460" t="s">
        <v>40</v>
      </c>
      <c r="I9" s="460" t="s">
        <v>26</v>
      </c>
      <c r="J9" s="460" t="s">
        <v>37</v>
      </c>
      <c r="K9" s="460" t="s">
        <v>40</v>
      </c>
      <c r="L9" s="460" t="s">
        <v>26</v>
      </c>
      <c r="M9" s="460" t="s">
        <v>37</v>
      </c>
      <c r="N9" s="460" t="s">
        <v>40</v>
      </c>
      <c r="O9" s="460" t="s">
        <v>26</v>
      </c>
      <c r="P9" s="460" t="s">
        <v>37</v>
      </c>
      <c r="Q9" s="462" t="s">
        <v>40</v>
      </c>
      <c r="R9" s="2336"/>
    </row>
    <row r="10" spans="2:18" s="467" customFormat="1" ht="15.75" customHeight="1">
      <c r="B10" s="463" t="s">
        <v>543</v>
      </c>
      <c r="C10" s="464">
        <v>7.3</v>
      </c>
      <c r="D10" s="464">
        <v>99.64</v>
      </c>
      <c r="E10" s="464">
        <v>99.27</v>
      </c>
      <c r="F10" s="464" t="s">
        <v>233</v>
      </c>
      <c r="G10" s="464" t="s">
        <v>233</v>
      </c>
      <c r="H10" s="464" t="s">
        <v>233</v>
      </c>
      <c r="I10" s="464" t="s">
        <v>233</v>
      </c>
      <c r="J10" s="464" t="s">
        <v>233</v>
      </c>
      <c r="K10" s="465" t="s">
        <v>233</v>
      </c>
      <c r="L10" s="464" t="s">
        <v>233</v>
      </c>
      <c r="M10" s="464" t="s">
        <v>233</v>
      </c>
      <c r="N10" s="464" t="s">
        <v>233</v>
      </c>
      <c r="O10" s="464" t="s">
        <v>233</v>
      </c>
      <c r="P10" s="464" t="s">
        <v>233</v>
      </c>
      <c r="Q10" s="464" t="s">
        <v>233</v>
      </c>
      <c r="R10" s="466" t="s">
        <v>544</v>
      </c>
    </row>
    <row r="11" spans="2:18" s="467" customFormat="1" ht="13.7" customHeight="1">
      <c r="B11" s="468" t="s">
        <v>545</v>
      </c>
      <c r="C11" s="464">
        <v>8.9</v>
      </c>
      <c r="D11" s="464">
        <v>99.63</v>
      </c>
      <c r="E11" s="464">
        <v>99.08</v>
      </c>
      <c r="F11" s="464" t="s">
        <v>233</v>
      </c>
      <c r="G11" s="464" t="s">
        <v>233</v>
      </c>
      <c r="H11" s="464" t="s">
        <v>233</v>
      </c>
      <c r="I11" s="464" t="s">
        <v>233</v>
      </c>
      <c r="J11" s="464" t="s">
        <v>233</v>
      </c>
      <c r="K11" s="469" t="s">
        <v>233</v>
      </c>
      <c r="L11" s="464" t="s">
        <v>233</v>
      </c>
      <c r="M11" s="464" t="s">
        <v>233</v>
      </c>
      <c r="N11" s="464" t="s">
        <v>233</v>
      </c>
      <c r="O11" s="464" t="s">
        <v>233</v>
      </c>
      <c r="P11" s="464" t="s">
        <v>233</v>
      </c>
      <c r="Q11" s="464" t="s">
        <v>233</v>
      </c>
      <c r="R11" s="470">
        <v>49</v>
      </c>
    </row>
    <row r="12" spans="2:18" s="467" customFormat="1" ht="13.7" customHeight="1">
      <c r="B12" s="471" t="s">
        <v>546</v>
      </c>
      <c r="C12" s="464">
        <v>8.9</v>
      </c>
      <c r="D12" s="464">
        <v>99.64</v>
      </c>
      <c r="E12" s="472">
        <v>99.2</v>
      </c>
      <c r="F12" s="464" t="s">
        <v>233</v>
      </c>
      <c r="G12" s="464" t="s">
        <v>233</v>
      </c>
      <c r="H12" s="464" t="s">
        <v>233</v>
      </c>
      <c r="I12" s="473">
        <v>42.5</v>
      </c>
      <c r="J12" s="473">
        <v>48</v>
      </c>
      <c r="K12" s="474">
        <v>36.700000000000003</v>
      </c>
      <c r="L12" s="464" t="s">
        <v>233</v>
      </c>
      <c r="M12" s="464" t="s">
        <v>233</v>
      </c>
      <c r="N12" s="464" t="s">
        <v>233</v>
      </c>
      <c r="O12" s="473">
        <v>30.3</v>
      </c>
      <c r="P12" s="473">
        <v>34.6</v>
      </c>
      <c r="Q12" s="473">
        <v>17.2</v>
      </c>
      <c r="R12" s="470">
        <v>50</v>
      </c>
    </row>
    <row r="13" spans="2:18" s="467" customFormat="1" ht="13.7" customHeight="1">
      <c r="B13" s="468" t="s">
        <v>547</v>
      </c>
      <c r="C13" s="475" t="s">
        <v>233</v>
      </c>
      <c r="D13" s="475">
        <v>99.72</v>
      </c>
      <c r="E13" s="476">
        <v>99.47</v>
      </c>
      <c r="F13" s="475" t="s">
        <v>233</v>
      </c>
      <c r="G13" s="475" t="s">
        <v>233</v>
      </c>
      <c r="H13" s="475" t="s">
        <v>233</v>
      </c>
      <c r="I13" s="477">
        <v>45.6</v>
      </c>
      <c r="J13" s="477">
        <v>51.4</v>
      </c>
      <c r="K13" s="478">
        <v>39.6</v>
      </c>
      <c r="L13" s="475" t="s">
        <v>233</v>
      </c>
      <c r="M13" s="475" t="s">
        <v>233</v>
      </c>
      <c r="N13" s="475" t="s">
        <v>233</v>
      </c>
      <c r="O13" s="477">
        <v>23.6</v>
      </c>
      <c r="P13" s="477">
        <v>30.1</v>
      </c>
      <c r="Q13" s="477">
        <v>12.9</v>
      </c>
      <c r="R13" s="479">
        <v>51</v>
      </c>
    </row>
    <row r="14" spans="2:18" s="467" customFormat="1" ht="13.7" customHeight="1">
      <c r="B14" s="468" t="s">
        <v>548</v>
      </c>
      <c r="C14" s="464">
        <v>12.1</v>
      </c>
      <c r="D14" s="464">
        <v>99.72</v>
      </c>
      <c r="E14" s="472">
        <v>99.51</v>
      </c>
      <c r="F14" s="464" t="s">
        <v>233</v>
      </c>
      <c r="G14" s="464" t="s">
        <v>233</v>
      </c>
      <c r="H14" s="464" t="s">
        <v>233</v>
      </c>
      <c r="I14" s="473">
        <v>47.6</v>
      </c>
      <c r="J14" s="473">
        <v>52.9</v>
      </c>
      <c r="K14" s="474">
        <v>42.1</v>
      </c>
      <c r="L14" s="464" t="s">
        <v>233</v>
      </c>
      <c r="M14" s="464" t="s">
        <v>233</v>
      </c>
      <c r="N14" s="464" t="s">
        <v>233</v>
      </c>
      <c r="O14" s="473">
        <v>21.6</v>
      </c>
      <c r="P14" s="473">
        <v>26.9</v>
      </c>
      <c r="Q14" s="473">
        <v>13</v>
      </c>
      <c r="R14" s="470">
        <v>52</v>
      </c>
    </row>
    <row r="15" spans="2:18" s="467" customFormat="1" ht="13.7" customHeight="1">
      <c r="B15" s="468" t="s">
        <v>549</v>
      </c>
      <c r="C15" s="473">
        <v>14</v>
      </c>
      <c r="D15" s="464">
        <v>99.75</v>
      </c>
      <c r="E15" s="472">
        <v>99.91</v>
      </c>
      <c r="F15" s="464" t="s">
        <v>233</v>
      </c>
      <c r="G15" s="464" t="s">
        <v>233</v>
      </c>
      <c r="H15" s="464" t="s">
        <v>233</v>
      </c>
      <c r="I15" s="473">
        <v>48.3</v>
      </c>
      <c r="J15" s="473">
        <v>52.7</v>
      </c>
      <c r="K15" s="474">
        <v>43.7</v>
      </c>
      <c r="L15" s="464" t="s">
        <v>233</v>
      </c>
      <c r="M15" s="464" t="s">
        <v>233</v>
      </c>
      <c r="N15" s="464" t="s">
        <v>233</v>
      </c>
      <c r="O15" s="473">
        <v>21.5</v>
      </c>
      <c r="P15" s="473">
        <v>25.4</v>
      </c>
      <c r="Q15" s="473">
        <v>15.7</v>
      </c>
      <c r="R15" s="470">
        <v>53</v>
      </c>
    </row>
    <row r="16" spans="2:18" s="467" customFormat="1" ht="13.7" customHeight="1">
      <c r="B16" s="468" t="s">
        <v>550</v>
      </c>
      <c r="C16" s="464">
        <v>17.100000000000001</v>
      </c>
      <c r="D16" s="464">
        <v>99.75</v>
      </c>
      <c r="E16" s="472">
        <v>99.91</v>
      </c>
      <c r="F16" s="464" t="s">
        <v>233</v>
      </c>
      <c r="G16" s="464" t="s">
        <v>233</v>
      </c>
      <c r="H16" s="464" t="s">
        <v>233</v>
      </c>
      <c r="I16" s="473">
        <v>50.9</v>
      </c>
      <c r="J16" s="473">
        <v>55.1</v>
      </c>
      <c r="K16" s="474">
        <v>46.5</v>
      </c>
      <c r="L16" s="464" t="s">
        <v>233</v>
      </c>
      <c r="M16" s="464" t="s">
        <v>233</v>
      </c>
      <c r="N16" s="464" t="s">
        <v>233</v>
      </c>
      <c r="O16" s="473">
        <v>19.7</v>
      </c>
      <c r="P16" s="473">
        <v>23.3</v>
      </c>
      <c r="Q16" s="473">
        <v>14.7</v>
      </c>
      <c r="R16" s="470">
        <v>54</v>
      </c>
    </row>
    <row r="17" spans="2:18" s="467" customFormat="1" ht="13.7" customHeight="1">
      <c r="B17" s="471" t="s">
        <v>551</v>
      </c>
      <c r="C17" s="464">
        <v>20.100000000000001</v>
      </c>
      <c r="D17" s="464">
        <v>99.77</v>
      </c>
      <c r="E17" s="472">
        <v>99.92</v>
      </c>
      <c r="F17" s="464" t="s">
        <v>233</v>
      </c>
      <c r="G17" s="464" t="s">
        <v>233</v>
      </c>
      <c r="H17" s="464" t="s">
        <v>233</v>
      </c>
      <c r="I17" s="473">
        <v>51.5</v>
      </c>
      <c r="J17" s="473">
        <v>55.5</v>
      </c>
      <c r="K17" s="474">
        <v>47.4</v>
      </c>
      <c r="L17" s="464" t="s">
        <v>233</v>
      </c>
      <c r="M17" s="464" t="s">
        <v>233</v>
      </c>
      <c r="N17" s="464" t="s">
        <v>233</v>
      </c>
      <c r="O17" s="473">
        <v>18.399999999999999</v>
      </c>
      <c r="P17" s="473">
        <v>20.9</v>
      </c>
      <c r="Q17" s="473">
        <v>14.9</v>
      </c>
      <c r="R17" s="470">
        <v>55</v>
      </c>
    </row>
    <row r="18" spans="2:18" s="467" customFormat="1" ht="13.7" customHeight="1">
      <c r="B18" s="468" t="s">
        <v>552</v>
      </c>
      <c r="C18" s="475">
        <v>21.8</v>
      </c>
      <c r="D18" s="475">
        <v>99.78</v>
      </c>
      <c r="E18" s="476">
        <v>99.91</v>
      </c>
      <c r="F18" s="475" t="s">
        <v>233</v>
      </c>
      <c r="G18" s="475" t="s">
        <v>233</v>
      </c>
      <c r="H18" s="475" t="s">
        <v>233</v>
      </c>
      <c r="I18" s="477">
        <v>51.3</v>
      </c>
      <c r="J18" s="477">
        <v>55</v>
      </c>
      <c r="K18" s="478">
        <v>47.6</v>
      </c>
      <c r="L18" s="475" t="s">
        <v>233</v>
      </c>
      <c r="M18" s="475" t="s">
        <v>233</v>
      </c>
      <c r="N18" s="475" t="s">
        <v>233</v>
      </c>
      <c r="O18" s="477">
        <v>16</v>
      </c>
      <c r="P18" s="477">
        <v>18.7</v>
      </c>
      <c r="Q18" s="477">
        <v>12.5</v>
      </c>
      <c r="R18" s="479">
        <v>56</v>
      </c>
    </row>
    <row r="19" spans="2:18" s="467" customFormat="1" ht="13.7" customHeight="1">
      <c r="B19" s="468" t="s">
        <v>553</v>
      </c>
      <c r="C19" s="464">
        <v>23.6</v>
      </c>
      <c r="D19" s="464">
        <v>99.79</v>
      </c>
      <c r="E19" s="472">
        <v>99.93</v>
      </c>
      <c r="F19" s="464" t="s">
        <v>233</v>
      </c>
      <c r="G19" s="464" t="s">
        <v>233</v>
      </c>
      <c r="H19" s="464" t="s">
        <v>233</v>
      </c>
      <c r="I19" s="473">
        <v>51.4</v>
      </c>
      <c r="J19" s="473">
        <v>54.3</v>
      </c>
      <c r="K19" s="474">
        <v>48.4</v>
      </c>
      <c r="L19" s="464" t="s">
        <v>233</v>
      </c>
      <c r="M19" s="464" t="s">
        <v>233</v>
      </c>
      <c r="N19" s="464" t="s">
        <v>233</v>
      </c>
      <c r="O19" s="473">
        <v>16.100000000000001</v>
      </c>
      <c r="P19" s="473">
        <v>18.2</v>
      </c>
      <c r="Q19" s="473">
        <v>13.3</v>
      </c>
      <c r="R19" s="470">
        <v>57</v>
      </c>
    </row>
    <row r="20" spans="2:18" s="467" customFormat="1" ht="13.7" customHeight="1">
      <c r="B20" s="468" t="s">
        <v>554</v>
      </c>
      <c r="C20" s="464">
        <v>25.2</v>
      </c>
      <c r="D20" s="464">
        <v>99.81</v>
      </c>
      <c r="E20" s="472">
        <v>99.93</v>
      </c>
      <c r="F20" s="464" t="s">
        <v>233</v>
      </c>
      <c r="G20" s="464" t="s">
        <v>233</v>
      </c>
      <c r="H20" s="464" t="s">
        <v>233</v>
      </c>
      <c r="I20" s="473">
        <v>53.7</v>
      </c>
      <c r="J20" s="473">
        <v>56.2</v>
      </c>
      <c r="K20" s="474">
        <v>51.1</v>
      </c>
      <c r="L20" s="464" t="s">
        <v>233</v>
      </c>
      <c r="M20" s="464" t="s">
        <v>233</v>
      </c>
      <c r="N20" s="464" t="s">
        <v>233</v>
      </c>
      <c r="O20" s="473">
        <v>16.5</v>
      </c>
      <c r="P20" s="473">
        <v>19</v>
      </c>
      <c r="Q20" s="473">
        <v>13.3</v>
      </c>
      <c r="R20" s="470">
        <v>58</v>
      </c>
    </row>
    <row r="21" spans="2:18" s="467" customFormat="1" ht="13.7" customHeight="1">
      <c r="B21" s="468" t="s">
        <v>555</v>
      </c>
      <c r="C21" s="464">
        <v>26.8</v>
      </c>
      <c r="D21" s="464">
        <v>99.82</v>
      </c>
      <c r="E21" s="472">
        <v>99.93</v>
      </c>
      <c r="F21" s="464" t="s">
        <v>233</v>
      </c>
      <c r="G21" s="464" t="s">
        <v>233</v>
      </c>
      <c r="H21" s="464" t="s">
        <v>233</v>
      </c>
      <c r="I21" s="473">
        <v>55.4</v>
      </c>
      <c r="J21" s="473">
        <v>57.5</v>
      </c>
      <c r="K21" s="474">
        <v>53.2</v>
      </c>
      <c r="L21" s="464" t="s">
        <v>233</v>
      </c>
      <c r="M21" s="464" t="s">
        <v>233</v>
      </c>
      <c r="N21" s="464" t="s">
        <v>233</v>
      </c>
      <c r="O21" s="473">
        <v>16.899999999999999</v>
      </c>
      <c r="P21" s="473">
        <v>19.600000000000001</v>
      </c>
      <c r="Q21" s="473">
        <v>13.8</v>
      </c>
      <c r="R21" s="470">
        <v>59</v>
      </c>
    </row>
    <row r="22" spans="2:18" s="467" customFormat="1" ht="13.7" customHeight="1">
      <c r="B22" s="471" t="s">
        <v>556</v>
      </c>
      <c r="C22" s="464">
        <v>28.7</v>
      </c>
      <c r="D22" s="464">
        <v>99.82</v>
      </c>
      <c r="E22" s="472">
        <v>99.93</v>
      </c>
      <c r="F22" s="464" t="s">
        <v>233</v>
      </c>
      <c r="G22" s="464" t="s">
        <v>233</v>
      </c>
      <c r="H22" s="464" t="s">
        <v>233</v>
      </c>
      <c r="I22" s="473">
        <v>57.7</v>
      </c>
      <c r="J22" s="473">
        <v>59.6</v>
      </c>
      <c r="K22" s="474">
        <v>55.9</v>
      </c>
      <c r="L22" s="464" t="s">
        <v>233</v>
      </c>
      <c r="M22" s="464" t="s">
        <v>233</v>
      </c>
      <c r="N22" s="464" t="s">
        <v>233</v>
      </c>
      <c r="O22" s="473">
        <v>17.2</v>
      </c>
      <c r="P22" s="473">
        <v>19.7</v>
      </c>
      <c r="Q22" s="473">
        <v>14.2</v>
      </c>
      <c r="R22" s="470">
        <v>60</v>
      </c>
    </row>
    <row r="23" spans="2:18" s="467" customFormat="1" ht="13.7" customHeight="1">
      <c r="B23" s="468" t="s">
        <v>557</v>
      </c>
      <c r="C23" s="475">
        <v>31.1</v>
      </c>
      <c r="D23" s="475">
        <v>99.82</v>
      </c>
      <c r="E23" s="476">
        <v>99.93</v>
      </c>
      <c r="F23" s="475" t="s">
        <v>233</v>
      </c>
      <c r="G23" s="475" t="s">
        <v>233</v>
      </c>
      <c r="H23" s="475" t="s">
        <v>233</v>
      </c>
      <c r="I23" s="477">
        <v>62.3</v>
      </c>
      <c r="J23" s="477">
        <v>63.8</v>
      </c>
      <c r="K23" s="478">
        <v>60.7</v>
      </c>
      <c r="L23" s="475" t="s">
        <v>233</v>
      </c>
      <c r="M23" s="475" t="s">
        <v>233</v>
      </c>
      <c r="N23" s="475" t="s">
        <v>233</v>
      </c>
      <c r="O23" s="477">
        <v>17.899999999999999</v>
      </c>
      <c r="P23" s="477">
        <v>20.2</v>
      </c>
      <c r="Q23" s="477">
        <v>15.3</v>
      </c>
      <c r="R23" s="479">
        <v>61</v>
      </c>
    </row>
    <row r="24" spans="2:18" s="467" customFormat="1" ht="13.7" customHeight="1">
      <c r="B24" s="468" t="s">
        <v>558</v>
      </c>
      <c r="C24" s="473">
        <v>33</v>
      </c>
      <c r="D24" s="464">
        <v>99.82</v>
      </c>
      <c r="E24" s="472">
        <v>99.92</v>
      </c>
      <c r="F24" s="464" t="s">
        <v>233</v>
      </c>
      <c r="G24" s="464" t="s">
        <v>233</v>
      </c>
      <c r="H24" s="464" t="s">
        <v>233</v>
      </c>
      <c r="I24" s="473">
        <v>64</v>
      </c>
      <c r="J24" s="473">
        <v>65.5</v>
      </c>
      <c r="K24" s="474">
        <v>62.5</v>
      </c>
      <c r="L24" s="464" t="s">
        <v>233</v>
      </c>
      <c r="M24" s="464" t="s">
        <v>233</v>
      </c>
      <c r="N24" s="464" t="s">
        <v>233</v>
      </c>
      <c r="O24" s="473">
        <v>19.3</v>
      </c>
      <c r="P24" s="473">
        <v>21.9</v>
      </c>
      <c r="Q24" s="473">
        <v>16.5</v>
      </c>
      <c r="R24" s="470">
        <v>62</v>
      </c>
    </row>
    <row r="25" spans="2:18" s="467" customFormat="1" ht="13.7" customHeight="1">
      <c r="B25" s="468" t="s">
        <v>559</v>
      </c>
      <c r="C25" s="464">
        <v>36.4</v>
      </c>
      <c r="D25" s="464">
        <v>99.82</v>
      </c>
      <c r="E25" s="472">
        <v>99.92</v>
      </c>
      <c r="F25" s="464" t="s">
        <v>233</v>
      </c>
      <c r="G25" s="464" t="s">
        <v>233</v>
      </c>
      <c r="H25" s="464" t="s">
        <v>233</v>
      </c>
      <c r="I25" s="473">
        <v>66.8</v>
      </c>
      <c r="J25" s="473">
        <v>68.400000000000006</v>
      </c>
      <c r="K25" s="474">
        <v>65.099999999999994</v>
      </c>
      <c r="L25" s="464" t="s">
        <v>233</v>
      </c>
      <c r="M25" s="464" t="s">
        <v>233</v>
      </c>
      <c r="N25" s="464" t="s">
        <v>233</v>
      </c>
      <c r="O25" s="473">
        <v>20.9</v>
      </c>
      <c r="P25" s="473">
        <v>23.8</v>
      </c>
      <c r="Q25" s="473">
        <v>17.8</v>
      </c>
      <c r="R25" s="470">
        <v>63</v>
      </c>
    </row>
    <row r="26" spans="2:18" s="467" customFormat="1" ht="13.7" customHeight="1">
      <c r="B26" s="468" t="s">
        <v>560</v>
      </c>
      <c r="C26" s="464">
        <v>38.9</v>
      </c>
      <c r="D26" s="464">
        <v>99.81</v>
      </c>
      <c r="E26" s="472">
        <v>99.91</v>
      </c>
      <c r="F26" s="464" t="s">
        <v>233</v>
      </c>
      <c r="G26" s="464" t="s">
        <v>233</v>
      </c>
      <c r="H26" s="464" t="s">
        <v>233</v>
      </c>
      <c r="I26" s="473">
        <v>69.3</v>
      </c>
      <c r="J26" s="473">
        <v>70.599999999999994</v>
      </c>
      <c r="K26" s="474">
        <v>67.900000000000006</v>
      </c>
      <c r="L26" s="464" t="s">
        <v>233</v>
      </c>
      <c r="M26" s="464" t="s">
        <v>233</v>
      </c>
      <c r="N26" s="464" t="s">
        <v>233</v>
      </c>
      <c r="O26" s="473">
        <v>23.4</v>
      </c>
      <c r="P26" s="473">
        <v>26.9</v>
      </c>
      <c r="Q26" s="473">
        <v>19.600000000000001</v>
      </c>
      <c r="R26" s="470">
        <v>64</v>
      </c>
    </row>
    <row r="27" spans="2:18" s="467" customFormat="1" ht="13.7" customHeight="1">
      <c r="B27" s="471" t="s">
        <v>561</v>
      </c>
      <c r="C27" s="464">
        <v>41.3</v>
      </c>
      <c r="D27" s="464">
        <v>99.81</v>
      </c>
      <c r="E27" s="472">
        <v>99.91</v>
      </c>
      <c r="F27" s="464" t="s">
        <v>233</v>
      </c>
      <c r="G27" s="464" t="s">
        <v>233</v>
      </c>
      <c r="H27" s="464" t="s">
        <v>233</v>
      </c>
      <c r="I27" s="473">
        <v>70.7</v>
      </c>
      <c r="J27" s="473">
        <v>71.7</v>
      </c>
      <c r="K27" s="474">
        <v>69.599999999999994</v>
      </c>
      <c r="L27" s="464" t="s">
        <v>233</v>
      </c>
      <c r="M27" s="464" t="s">
        <v>233</v>
      </c>
      <c r="N27" s="464" t="s">
        <v>233</v>
      </c>
      <c r="O27" s="473">
        <v>25.4</v>
      </c>
      <c r="P27" s="473">
        <v>30.1</v>
      </c>
      <c r="Q27" s="473">
        <v>20.399999999999999</v>
      </c>
      <c r="R27" s="470">
        <v>65</v>
      </c>
    </row>
    <row r="28" spans="2:18" s="467" customFormat="1" ht="13.7" customHeight="1">
      <c r="B28" s="468" t="s">
        <v>562</v>
      </c>
      <c r="C28" s="475">
        <v>44.2</v>
      </c>
      <c r="D28" s="475">
        <v>99.82</v>
      </c>
      <c r="E28" s="476">
        <v>99.9</v>
      </c>
      <c r="F28" s="475" t="s">
        <v>233</v>
      </c>
      <c r="G28" s="475" t="s">
        <v>233</v>
      </c>
      <c r="H28" s="475" t="s">
        <v>233</v>
      </c>
      <c r="I28" s="477">
        <v>72.3</v>
      </c>
      <c r="J28" s="477">
        <v>73.5</v>
      </c>
      <c r="K28" s="478">
        <v>71.2</v>
      </c>
      <c r="L28" s="475" t="s">
        <v>233</v>
      </c>
      <c r="M28" s="475" t="s">
        <v>233</v>
      </c>
      <c r="N28" s="475" t="s">
        <v>233</v>
      </c>
      <c r="O28" s="477">
        <v>24.5</v>
      </c>
      <c r="P28" s="477">
        <v>28.2</v>
      </c>
      <c r="Q28" s="477">
        <v>20.6</v>
      </c>
      <c r="R28" s="479">
        <v>66</v>
      </c>
    </row>
    <row r="29" spans="2:18" s="467" customFormat="1" ht="13.7" customHeight="1">
      <c r="B29" s="468" t="s">
        <v>563</v>
      </c>
      <c r="C29" s="464">
        <v>47.2</v>
      </c>
      <c r="D29" s="464">
        <v>99.83</v>
      </c>
      <c r="E29" s="472">
        <v>99.9</v>
      </c>
      <c r="F29" s="464" t="s">
        <v>233</v>
      </c>
      <c r="G29" s="464" t="s">
        <v>233</v>
      </c>
      <c r="H29" s="464" t="s">
        <v>233</v>
      </c>
      <c r="I29" s="473">
        <v>74.5</v>
      </c>
      <c r="J29" s="473">
        <v>75.3</v>
      </c>
      <c r="K29" s="474">
        <v>73.7</v>
      </c>
      <c r="L29" s="464" t="s">
        <v>233</v>
      </c>
      <c r="M29" s="464" t="s">
        <v>233</v>
      </c>
      <c r="N29" s="464" t="s">
        <v>233</v>
      </c>
      <c r="O29" s="473">
        <v>23.7</v>
      </c>
      <c r="P29" s="473">
        <v>26.1</v>
      </c>
      <c r="Q29" s="473">
        <v>21.1</v>
      </c>
      <c r="R29" s="470">
        <v>67</v>
      </c>
    </row>
    <row r="30" spans="2:18" s="467" customFormat="1" ht="13.7" customHeight="1">
      <c r="B30" s="468" t="s">
        <v>564</v>
      </c>
      <c r="C30" s="464">
        <v>49.4</v>
      </c>
      <c r="D30" s="464">
        <v>99.83</v>
      </c>
      <c r="E30" s="472">
        <v>99.9</v>
      </c>
      <c r="F30" s="464" t="s">
        <v>233</v>
      </c>
      <c r="G30" s="464" t="s">
        <v>233</v>
      </c>
      <c r="H30" s="464" t="s">
        <v>233</v>
      </c>
      <c r="I30" s="473">
        <v>76.8</v>
      </c>
      <c r="J30" s="473">
        <v>77</v>
      </c>
      <c r="K30" s="474">
        <v>76.5</v>
      </c>
      <c r="L30" s="464" t="s">
        <v>233</v>
      </c>
      <c r="M30" s="464" t="s">
        <v>233</v>
      </c>
      <c r="N30" s="464" t="s">
        <v>233</v>
      </c>
      <c r="O30" s="473">
        <v>23.1</v>
      </c>
      <c r="P30" s="473">
        <v>24.7</v>
      </c>
      <c r="Q30" s="473">
        <v>21.4</v>
      </c>
      <c r="R30" s="470">
        <v>68</v>
      </c>
    </row>
    <row r="31" spans="2:18" s="467" customFormat="1" ht="13.7" customHeight="1">
      <c r="B31" s="468" t="s">
        <v>565</v>
      </c>
      <c r="C31" s="464">
        <v>51.8</v>
      </c>
      <c r="D31" s="464">
        <v>99.83</v>
      </c>
      <c r="E31" s="472">
        <v>99.9</v>
      </c>
      <c r="F31" s="464" t="s">
        <v>233</v>
      </c>
      <c r="G31" s="464" t="s">
        <v>233</v>
      </c>
      <c r="H31" s="464" t="s">
        <v>233</v>
      </c>
      <c r="I31" s="473">
        <v>79.400000000000006</v>
      </c>
      <c r="J31" s="473">
        <v>79.2</v>
      </c>
      <c r="K31" s="474">
        <v>79.5</v>
      </c>
      <c r="L31" s="464" t="s">
        <v>233</v>
      </c>
      <c r="M31" s="464" t="s">
        <v>233</v>
      </c>
      <c r="N31" s="464" t="s">
        <v>233</v>
      </c>
      <c r="O31" s="473">
        <v>23.2</v>
      </c>
      <c r="P31" s="473">
        <v>24.1</v>
      </c>
      <c r="Q31" s="473">
        <v>22.3</v>
      </c>
      <c r="R31" s="470">
        <v>69</v>
      </c>
    </row>
    <row r="32" spans="2:18" s="467" customFormat="1" ht="13.7" customHeight="1">
      <c r="B32" s="471" t="s">
        <v>566</v>
      </c>
      <c r="C32" s="464">
        <v>53.8</v>
      </c>
      <c r="D32" s="464">
        <v>99.83</v>
      </c>
      <c r="E32" s="472">
        <v>99.89</v>
      </c>
      <c r="F32" s="464" t="s">
        <v>233</v>
      </c>
      <c r="G32" s="464" t="s">
        <v>233</v>
      </c>
      <c r="H32" s="464" t="s">
        <v>233</v>
      </c>
      <c r="I32" s="473">
        <v>82.1</v>
      </c>
      <c r="J32" s="473">
        <v>81.599999999999994</v>
      </c>
      <c r="K32" s="474">
        <v>82.7</v>
      </c>
      <c r="L32" s="464" t="s">
        <v>233</v>
      </c>
      <c r="M32" s="464" t="s">
        <v>233</v>
      </c>
      <c r="N32" s="464" t="s">
        <v>233</v>
      </c>
      <c r="O32" s="473">
        <v>24.2</v>
      </c>
      <c r="P32" s="473">
        <v>25</v>
      </c>
      <c r="Q32" s="473">
        <v>23.5</v>
      </c>
      <c r="R32" s="470">
        <v>70</v>
      </c>
    </row>
    <row r="33" spans="2:18" s="467" customFormat="1" ht="13.7" customHeight="1">
      <c r="B33" s="468" t="s">
        <v>567</v>
      </c>
      <c r="C33" s="475">
        <v>56.2</v>
      </c>
      <c r="D33" s="475">
        <v>99.83</v>
      </c>
      <c r="E33" s="476">
        <v>99.89</v>
      </c>
      <c r="F33" s="475" t="s">
        <v>233</v>
      </c>
      <c r="G33" s="475" t="s">
        <v>233</v>
      </c>
      <c r="H33" s="475" t="s">
        <v>233</v>
      </c>
      <c r="I33" s="477">
        <v>85</v>
      </c>
      <c r="J33" s="477">
        <v>84.1</v>
      </c>
      <c r="K33" s="478">
        <v>85.9</v>
      </c>
      <c r="L33" s="475" t="s">
        <v>233</v>
      </c>
      <c r="M33" s="475" t="s">
        <v>233</v>
      </c>
      <c r="N33" s="475" t="s">
        <v>233</v>
      </c>
      <c r="O33" s="477">
        <v>26.8</v>
      </c>
      <c r="P33" s="477">
        <v>27.6</v>
      </c>
      <c r="Q33" s="477">
        <v>25.9</v>
      </c>
      <c r="R33" s="479">
        <v>71</v>
      </c>
    </row>
    <row r="34" spans="2:18" s="467" customFormat="1" ht="13.7" customHeight="1">
      <c r="B34" s="468" t="s">
        <v>568</v>
      </c>
      <c r="C34" s="464">
        <v>58.3</v>
      </c>
      <c r="D34" s="464">
        <v>99.85</v>
      </c>
      <c r="E34" s="472">
        <v>99.89</v>
      </c>
      <c r="F34" s="464" t="s">
        <v>233</v>
      </c>
      <c r="G34" s="464" t="s">
        <v>233</v>
      </c>
      <c r="H34" s="464" t="s">
        <v>233</v>
      </c>
      <c r="I34" s="473">
        <v>87.2</v>
      </c>
      <c r="J34" s="473">
        <v>86.2</v>
      </c>
      <c r="K34" s="474">
        <v>88.2</v>
      </c>
      <c r="L34" s="464" t="s">
        <v>233</v>
      </c>
      <c r="M34" s="464" t="s">
        <v>233</v>
      </c>
      <c r="N34" s="464" t="s">
        <v>233</v>
      </c>
      <c r="O34" s="473">
        <v>29.2</v>
      </c>
      <c r="P34" s="473">
        <v>30</v>
      </c>
      <c r="Q34" s="473">
        <v>28.4</v>
      </c>
      <c r="R34" s="470">
        <v>72</v>
      </c>
    </row>
    <row r="35" spans="2:18" s="467" customFormat="1" ht="13.7" customHeight="1">
      <c r="B35" s="468" t="s">
        <v>569</v>
      </c>
      <c r="C35" s="464">
        <v>60.6</v>
      </c>
      <c r="D35" s="464">
        <v>99.87</v>
      </c>
      <c r="E35" s="472">
        <v>99.89</v>
      </c>
      <c r="F35" s="464" t="s">
        <v>233</v>
      </c>
      <c r="G35" s="464" t="s">
        <v>233</v>
      </c>
      <c r="H35" s="464" t="s">
        <v>233</v>
      </c>
      <c r="I35" s="473">
        <v>89.4</v>
      </c>
      <c r="J35" s="473">
        <v>88.3</v>
      </c>
      <c r="K35" s="474">
        <v>90.6</v>
      </c>
      <c r="L35" s="464" t="s">
        <v>233</v>
      </c>
      <c r="M35" s="464" t="s">
        <v>233</v>
      </c>
      <c r="N35" s="464" t="s">
        <v>233</v>
      </c>
      <c r="O35" s="473">
        <v>31.2</v>
      </c>
      <c r="P35" s="473">
        <v>31.6</v>
      </c>
      <c r="Q35" s="473">
        <v>30.8</v>
      </c>
      <c r="R35" s="470">
        <v>73</v>
      </c>
    </row>
    <row r="36" spans="2:18" s="467" customFormat="1" ht="13.7" customHeight="1">
      <c r="B36" s="468" t="s">
        <v>570</v>
      </c>
      <c r="C36" s="464">
        <v>61.9</v>
      </c>
      <c r="D36" s="464">
        <v>99.89</v>
      </c>
      <c r="E36" s="472">
        <v>99.9</v>
      </c>
      <c r="F36" s="464" t="s">
        <v>233</v>
      </c>
      <c r="G36" s="464" t="s">
        <v>233</v>
      </c>
      <c r="H36" s="464" t="s">
        <v>233</v>
      </c>
      <c r="I36" s="473">
        <v>90.8</v>
      </c>
      <c r="J36" s="473">
        <v>89.7</v>
      </c>
      <c r="K36" s="474">
        <v>91.9</v>
      </c>
      <c r="L36" s="464" t="s">
        <v>233</v>
      </c>
      <c r="M36" s="464" t="s">
        <v>233</v>
      </c>
      <c r="N36" s="464" t="s">
        <v>233</v>
      </c>
      <c r="O36" s="473">
        <v>32.200000000000003</v>
      </c>
      <c r="P36" s="473">
        <v>32.200000000000003</v>
      </c>
      <c r="Q36" s="473">
        <v>32.200000000000003</v>
      </c>
      <c r="R36" s="470">
        <v>74</v>
      </c>
    </row>
    <row r="37" spans="2:18" s="467" customFormat="1" ht="13.7" customHeight="1">
      <c r="B37" s="471" t="s">
        <v>571</v>
      </c>
      <c r="C37" s="464">
        <v>63.5</v>
      </c>
      <c r="D37" s="464">
        <v>99.91</v>
      </c>
      <c r="E37" s="472">
        <v>99.91</v>
      </c>
      <c r="F37" s="464" t="s">
        <v>233</v>
      </c>
      <c r="G37" s="464" t="s">
        <v>233</v>
      </c>
      <c r="H37" s="464" t="s">
        <v>233</v>
      </c>
      <c r="I37" s="473">
        <v>91.9</v>
      </c>
      <c r="J37" s="473">
        <v>91</v>
      </c>
      <c r="K37" s="474">
        <v>93</v>
      </c>
      <c r="L37" s="464" t="s">
        <v>233</v>
      </c>
      <c r="M37" s="464" t="s">
        <v>233</v>
      </c>
      <c r="N37" s="464" t="s">
        <v>233</v>
      </c>
      <c r="O37" s="473">
        <v>34.200000000000003</v>
      </c>
      <c r="P37" s="473">
        <v>33.799999999999997</v>
      </c>
      <c r="Q37" s="473">
        <v>34.6</v>
      </c>
      <c r="R37" s="470">
        <v>75</v>
      </c>
    </row>
    <row r="38" spans="2:18" s="467" customFormat="1" ht="13.7" customHeight="1">
      <c r="B38" s="468" t="s">
        <v>572</v>
      </c>
      <c r="C38" s="477">
        <v>64</v>
      </c>
      <c r="D38" s="475">
        <v>99.92</v>
      </c>
      <c r="E38" s="476">
        <v>99.92</v>
      </c>
      <c r="F38" s="475" t="s">
        <v>233</v>
      </c>
      <c r="G38" s="475" t="s">
        <v>233</v>
      </c>
      <c r="H38" s="475" t="s">
        <v>233</v>
      </c>
      <c r="I38" s="477">
        <v>92.6</v>
      </c>
      <c r="J38" s="477">
        <v>91.7</v>
      </c>
      <c r="K38" s="478">
        <v>93.5</v>
      </c>
      <c r="L38" s="475" t="s">
        <v>233</v>
      </c>
      <c r="M38" s="475" t="s">
        <v>233</v>
      </c>
      <c r="N38" s="475" t="s">
        <v>233</v>
      </c>
      <c r="O38" s="477">
        <v>33.9</v>
      </c>
      <c r="P38" s="477">
        <v>32.799999999999997</v>
      </c>
      <c r="Q38" s="477">
        <v>35.1</v>
      </c>
      <c r="R38" s="479">
        <v>76</v>
      </c>
    </row>
    <row r="39" spans="2:18" s="467" customFormat="1" ht="13.7" customHeight="1">
      <c r="B39" s="468" t="s">
        <v>573</v>
      </c>
      <c r="C39" s="464">
        <v>64.099999999999994</v>
      </c>
      <c r="D39" s="464">
        <v>99.93</v>
      </c>
      <c r="E39" s="472">
        <v>99.93</v>
      </c>
      <c r="F39" s="464" t="s">
        <v>233</v>
      </c>
      <c r="G39" s="464" t="s">
        <v>233</v>
      </c>
      <c r="H39" s="464" t="s">
        <v>233</v>
      </c>
      <c r="I39" s="473">
        <v>93.1</v>
      </c>
      <c r="J39" s="473">
        <v>92.2</v>
      </c>
      <c r="K39" s="474">
        <v>94</v>
      </c>
      <c r="L39" s="464" t="s">
        <v>233</v>
      </c>
      <c r="M39" s="464" t="s">
        <v>233</v>
      </c>
      <c r="N39" s="464" t="s">
        <v>233</v>
      </c>
      <c r="O39" s="473">
        <v>33.200000000000003</v>
      </c>
      <c r="P39" s="473">
        <v>32.200000000000003</v>
      </c>
      <c r="Q39" s="473">
        <v>34.299999999999997</v>
      </c>
      <c r="R39" s="470">
        <v>77</v>
      </c>
    </row>
    <row r="40" spans="2:18" s="467" customFormat="1" ht="13.7" customHeight="1">
      <c r="B40" s="468" t="s">
        <v>574</v>
      </c>
      <c r="C40" s="464">
        <v>64.099999999999994</v>
      </c>
      <c r="D40" s="464">
        <v>99.94</v>
      </c>
      <c r="E40" s="472">
        <v>99.94</v>
      </c>
      <c r="F40" s="464" t="s">
        <v>233</v>
      </c>
      <c r="G40" s="464" t="s">
        <v>233</v>
      </c>
      <c r="H40" s="464" t="s">
        <v>233</v>
      </c>
      <c r="I40" s="473">
        <v>93.5</v>
      </c>
      <c r="J40" s="473">
        <v>92.7</v>
      </c>
      <c r="K40" s="474">
        <v>94.4</v>
      </c>
      <c r="L40" s="464" t="s">
        <v>233</v>
      </c>
      <c r="M40" s="464" t="s">
        <v>233</v>
      </c>
      <c r="N40" s="464" t="s">
        <v>233</v>
      </c>
      <c r="O40" s="473">
        <v>32.799999999999997</v>
      </c>
      <c r="P40" s="473">
        <v>31.9</v>
      </c>
      <c r="Q40" s="473">
        <v>33.700000000000003</v>
      </c>
      <c r="R40" s="470">
        <v>78</v>
      </c>
    </row>
    <row r="41" spans="2:18" s="467" customFormat="1" ht="13.7" customHeight="1">
      <c r="B41" s="468" t="s">
        <v>575</v>
      </c>
      <c r="C41" s="464">
        <v>64.400000000000006</v>
      </c>
      <c r="D41" s="464">
        <v>99.98</v>
      </c>
      <c r="E41" s="472">
        <v>99.98</v>
      </c>
      <c r="F41" s="464" t="s">
        <v>233</v>
      </c>
      <c r="G41" s="464" t="s">
        <v>233</v>
      </c>
      <c r="H41" s="464" t="s">
        <v>233</v>
      </c>
      <c r="I41" s="473">
        <v>94</v>
      </c>
      <c r="J41" s="473">
        <v>93</v>
      </c>
      <c r="K41" s="474">
        <v>95</v>
      </c>
      <c r="L41" s="464" t="s">
        <v>233</v>
      </c>
      <c r="M41" s="464" t="s">
        <v>233</v>
      </c>
      <c r="N41" s="464" t="s">
        <v>233</v>
      </c>
      <c r="O41" s="473">
        <v>31.9</v>
      </c>
      <c r="P41" s="473">
        <v>30.5</v>
      </c>
      <c r="Q41" s="473">
        <v>33.4</v>
      </c>
      <c r="R41" s="470">
        <v>79</v>
      </c>
    </row>
    <row r="42" spans="2:18" s="467" customFormat="1" ht="13.7" customHeight="1">
      <c r="B42" s="471" t="s">
        <v>576</v>
      </c>
      <c r="C42" s="464">
        <v>64.400000000000006</v>
      </c>
      <c r="D42" s="464">
        <v>99.98</v>
      </c>
      <c r="E42" s="472">
        <v>99.98</v>
      </c>
      <c r="F42" s="464" t="s">
        <v>233</v>
      </c>
      <c r="G42" s="464" t="s">
        <v>233</v>
      </c>
      <c r="H42" s="464" t="s">
        <v>233</v>
      </c>
      <c r="I42" s="473">
        <v>94.2</v>
      </c>
      <c r="J42" s="473">
        <v>93.1</v>
      </c>
      <c r="K42" s="474">
        <v>95.4</v>
      </c>
      <c r="L42" s="464" t="s">
        <v>233</v>
      </c>
      <c r="M42" s="464" t="s">
        <v>233</v>
      </c>
      <c r="N42" s="464" t="s">
        <v>233</v>
      </c>
      <c r="O42" s="473">
        <v>31.9</v>
      </c>
      <c r="P42" s="473">
        <v>30.3</v>
      </c>
      <c r="Q42" s="473">
        <v>33.5</v>
      </c>
      <c r="R42" s="470">
        <v>80</v>
      </c>
    </row>
    <row r="43" spans="2:18" s="467" customFormat="1" ht="13.7" customHeight="1">
      <c r="B43" s="468" t="s">
        <v>577</v>
      </c>
      <c r="C43" s="475">
        <v>64.400000000000006</v>
      </c>
      <c r="D43" s="475">
        <v>99.98</v>
      </c>
      <c r="E43" s="476">
        <v>99.99</v>
      </c>
      <c r="F43" s="475" t="s">
        <v>233</v>
      </c>
      <c r="G43" s="475" t="s">
        <v>233</v>
      </c>
      <c r="H43" s="475" t="s">
        <v>233</v>
      </c>
      <c r="I43" s="477">
        <v>94.3</v>
      </c>
      <c r="J43" s="477">
        <v>93.2</v>
      </c>
      <c r="K43" s="478">
        <v>95.4</v>
      </c>
      <c r="L43" s="475" t="s">
        <v>233</v>
      </c>
      <c r="M43" s="475" t="s">
        <v>233</v>
      </c>
      <c r="N43" s="475" t="s">
        <v>233</v>
      </c>
      <c r="O43" s="477">
        <v>31.4</v>
      </c>
      <c r="P43" s="477">
        <v>29.7</v>
      </c>
      <c r="Q43" s="477">
        <v>33.1</v>
      </c>
      <c r="R43" s="479">
        <v>81</v>
      </c>
    </row>
    <row r="44" spans="2:18" s="467" customFormat="1" ht="13.7" customHeight="1">
      <c r="B44" s="468" t="s">
        <v>578</v>
      </c>
      <c r="C44" s="473">
        <v>64</v>
      </c>
      <c r="D44" s="464">
        <v>99.99</v>
      </c>
      <c r="E44" s="472">
        <v>99.98</v>
      </c>
      <c r="F44" s="464" t="s">
        <v>233</v>
      </c>
      <c r="G44" s="464" t="s">
        <v>233</v>
      </c>
      <c r="H44" s="464" t="s">
        <v>233</v>
      </c>
      <c r="I44" s="473">
        <v>94.3</v>
      </c>
      <c r="J44" s="473">
        <v>93.2</v>
      </c>
      <c r="K44" s="474">
        <v>95.5</v>
      </c>
      <c r="L44" s="464" t="s">
        <v>233</v>
      </c>
      <c r="M44" s="464" t="s">
        <v>233</v>
      </c>
      <c r="N44" s="464" t="s">
        <v>233</v>
      </c>
      <c r="O44" s="473">
        <v>30.9</v>
      </c>
      <c r="P44" s="473">
        <v>28.9</v>
      </c>
      <c r="Q44" s="473">
        <v>32.799999999999997</v>
      </c>
      <c r="R44" s="470">
        <v>82</v>
      </c>
    </row>
    <row r="45" spans="2:18" s="467" customFormat="1" ht="13.7" customHeight="1">
      <c r="B45" s="468" t="s">
        <v>579</v>
      </c>
      <c r="C45" s="464">
        <v>63.8</v>
      </c>
      <c r="D45" s="464">
        <v>99.99</v>
      </c>
      <c r="E45" s="472">
        <v>99.99</v>
      </c>
      <c r="F45" s="464" t="s">
        <v>233</v>
      </c>
      <c r="G45" s="464" t="s">
        <v>233</v>
      </c>
      <c r="H45" s="464" t="s">
        <v>233</v>
      </c>
      <c r="I45" s="473">
        <v>94</v>
      </c>
      <c r="J45" s="473">
        <v>92.8</v>
      </c>
      <c r="K45" s="474">
        <v>95.2</v>
      </c>
      <c r="L45" s="464" t="s">
        <v>233</v>
      </c>
      <c r="M45" s="464" t="s">
        <v>233</v>
      </c>
      <c r="N45" s="464" t="s">
        <v>233</v>
      </c>
      <c r="O45" s="473">
        <v>30.1</v>
      </c>
      <c r="P45" s="473">
        <v>27.7</v>
      </c>
      <c r="Q45" s="473">
        <v>32.4</v>
      </c>
      <c r="R45" s="470">
        <v>83</v>
      </c>
    </row>
    <row r="46" spans="2:18" s="467" customFormat="1" ht="13.7" customHeight="1">
      <c r="B46" s="468" t="s">
        <v>580</v>
      </c>
      <c r="C46" s="473">
        <v>63.9</v>
      </c>
      <c r="D46" s="464">
        <v>99.99</v>
      </c>
      <c r="E46" s="472">
        <v>99.99</v>
      </c>
      <c r="F46" s="473">
        <v>94.1</v>
      </c>
      <c r="G46" s="473">
        <v>93</v>
      </c>
      <c r="H46" s="473">
        <v>95.3</v>
      </c>
      <c r="I46" s="473">
        <v>93.9</v>
      </c>
      <c r="J46" s="473">
        <v>92.8</v>
      </c>
      <c r="K46" s="474">
        <v>95</v>
      </c>
      <c r="L46" s="473">
        <v>29.6</v>
      </c>
      <c r="M46" s="473">
        <v>26.6</v>
      </c>
      <c r="N46" s="473">
        <v>32.6</v>
      </c>
      <c r="O46" s="473">
        <v>29.6</v>
      </c>
      <c r="P46" s="473">
        <v>26.6</v>
      </c>
      <c r="Q46" s="473">
        <v>32.5</v>
      </c>
      <c r="R46" s="470">
        <v>84</v>
      </c>
    </row>
    <row r="47" spans="2:18" s="467" customFormat="1" ht="13.7" customHeight="1">
      <c r="B47" s="471" t="s">
        <v>581</v>
      </c>
      <c r="C47" s="473">
        <v>63.7</v>
      </c>
      <c r="D47" s="464">
        <v>99.99</v>
      </c>
      <c r="E47" s="472">
        <v>99.99</v>
      </c>
      <c r="F47" s="473">
        <v>94.1</v>
      </c>
      <c r="G47" s="473">
        <v>93.1</v>
      </c>
      <c r="H47" s="473">
        <v>95.3</v>
      </c>
      <c r="I47" s="473">
        <v>93.8</v>
      </c>
      <c r="J47" s="473">
        <v>92.8</v>
      </c>
      <c r="K47" s="474">
        <v>94.9</v>
      </c>
      <c r="L47" s="473">
        <v>30.5</v>
      </c>
      <c r="M47" s="473">
        <v>27</v>
      </c>
      <c r="N47" s="473">
        <v>33.9</v>
      </c>
      <c r="O47" s="473">
        <v>30.5</v>
      </c>
      <c r="P47" s="473">
        <v>27</v>
      </c>
      <c r="Q47" s="473">
        <v>33.9</v>
      </c>
      <c r="R47" s="470">
        <v>85</v>
      </c>
    </row>
    <row r="48" spans="2:18" s="467" customFormat="1" ht="13.7" customHeight="1">
      <c r="B48" s="468" t="s">
        <v>582</v>
      </c>
      <c r="C48" s="477">
        <v>63.6</v>
      </c>
      <c r="D48" s="475">
        <v>99.99</v>
      </c>
      <c r="E48" s="476">
        <v>99.98</v>
      </c>
      <c r="F48" s="477">
        <v>94.2</v>
      </c>
      <c r="G48" s="477">
        <v>93.1</v>
      </c>
      <c r="H48" s="477">
        <v>95.3</v>
      </c>
      <c r="I48" s="477">
        <v>93.8</v>
      </c>
      <c r="J48" s="477">
        <v>92.8</v>
      </c>
      <c r="K48" s="478">
        <v>94.9</v>
      </c>
      <c r="L48" s="477">
        <v>30.3</v>
      </c>
      <c r="M48" s="477">
        <v>26.4</v>
      </c>
      <c r="N48" s="477">
        <v>34.1</v>
      </c>
      <c r="O48" s="477">
        <v>30.3</v>
      </c>
      <c r="P48" s="477">
        <v>26.3</v>
      </c>
      <c r="Q48" s="477">
        <v>34.1</v>
      </c>
      <c r="R48" s="479">
        <v>86</v>
      </c>
    </row>
    <row r="49" spans="2:18" s="467" customFormat="1" ht="13.7" customHeight="1">
      <c r="B49" s="468" t="s">
        <v>583</v>
      </c>
      <c r="C49" s="473">
        <v>63.6</v>
      </c>
      <c r="D49" s="464">
        <v>99.99</v>
      </c>
      <c r="E49" s="472">
        <v>99.98</v>
      </c>
      <c r="F49" s="473">
        <v>94.3</v>
      </c>
      <c r="G49" s="473">
        <v>93.2</v>
      </c>
      <c r="H49" s="473">
        <v>95.4</v>
      </c>
      <c r="I49" s="473">
        <v>93.9</v>
      </c>
      <c r="J49" s="473">
        <v>92.8</v>
      </c>
      <c r="K49" s="474">
        <v>95</v>
      </c>
      <c r="L49" s="473">
        <v>31</v>
      </c>
      <c r="M49" s="473">
        <v>26.7</v>
      </c>
      <c r="N49" s="473">
        <v>35.299999999999997</v>
      </c>
      <c r="O49" s="473">
        <v>31</v>
      </c>
      <c r="P49" s="473">
        <v>26.6</v>
      </c>
      <c r="Q49" s="473">
        <v>35.299999999999997</v>
      </c>
      <c r="R49" s="470">
        <v>87</v>
      </c>
    </row>
    <row r="50" spans="2:18" s="467" customFormat="1" ht="13.7" customHeight="1">
      <c r="B50" s="468" t="s">
        <v>584</v>
      </c>
      <c r="C50" s="473">
        <v>63.7</v>
      </c>
      <c r="D50" s="464">
        <v>99.99</v>
      </c>
      <c r="E50" s="472">
        <v>99.99</v>
      </c>
      <c r="F50" s="473">
        <v>94.5</v>
      </c>
      <c r="G50" s="473">
        <v>93.4</v>
      </c>
      <c r="H50" s="473">
        <v>95.7</v>
      </c>
      <c r="I50" s="473">
        <v>94.1</v>
      </c>
      <c r="J50" s="473">
        <v>92.9</v>
      </c>
      <c r="K50" s="474">
        <v>95.3</v>
      </c>
      <c r="L50" s="473">
        <v>30.9</v>
      </c>
      <c r="M50" s="473">
        <v>25.7</v>
      </c>
      <c r="N50" s="473">
        <v>36.200000000000003</v>
      </c>
      <c r="O50" s="473">
        <v>30.9</v>
      </c>
      <c r="P50" s="473">
        <v>25.6</v>
      </c>
      <c r="Q50" s="473">
        <v>36.1</v>
      </c>
      <c r="R50" s="470">
        <v>88</v>
      </c>
    </row>
    <row r="51" spans="2:18" s="467" customFormat="1" ht="13.7" customHeight="1">
      <c r="B51" s="463" t="s">
        <v>585</v>
      </c>
      <c r="C51" s="473">
        <v>64</v>
      </c>
      <c r="D51" s="464">
        <v>99.99</v>
      </c>
      <c r="E51" s="472">
        <v>99.99</v>
      </c>
      <c r="F51" s="473">
        <v>94.7</v>
      </c>
      <c r="G51" s="473">
        <v>93.6</v>
      </c>
      <c r="H51" s="473">
        <v>95.9</v>
      </c>
      <c r="I51" s="473">
        <v>94.1</v>
      </c>
      <c r="J51" s="473">
        <v>93</v>
      </c>
      <c r="K51" s="474">
        <v>95.3</v>
      </c>
      <c r="L51" s="473">
        <v>30.7</v>
      </c>
      <c r="M51" s="473">
        <v>24.6</v>
      </c>
      <c r="N51" s="473">
        <v>36.700000000000003</v>
      </c>
      <c r="O51" s="473">
        <v>30.6</v>
      </c>
      <c r="P51" s="473">
        <v>24.5</v>
      </c>
      <c r="Q51" s="473">
        <v>36.700000000000003</v>
      </c>
      <c r="R51" s="470">
        <v>89</v>
      </c>
    </row>
    <row r="52" spans="2:18" s="467" customFormat="1" ht="13.7" customHeight="1">
      <c r="B52" s="471" t="s">
        <v>586</v>
      </c>
      <c r="C52" s="473">
        <v>64</v>
      </c>
      <c r="D52" s="464">
        <v>99.99</v>
      </c>
      <c r="E52" s="472">
        <v>99.99</v>
      </c>
      <c r="F52" s="473">
        <v>95.1</v>
      </c>
      <c r="G52" s="473">
        <v>94</v>
      </c>
      <c r="H52" s="473">
        <v>96.2</v>
      </c>
      <c r="I52" s="473">
        <v>94.4</v>
      </c>
      <c r="J52" s="473">
        <v>93.2</v>
      </c>
      <c r="K52" s="474">
        <v>95.6</v>
      </c>
      <c r="L52" s="473">
        <v>30.6</v>
      </c>
      <c r="M52" s="473">
        <v>23.8</v>
      </c>
      <c r="N52" s="473">
        <v>37.299999999999997</v>
      </c>
      <c r="O52" s="473">
        <v>30.5</v>
      </c>
      <c r="P52" s="473">
        <v>23.8</v>
      </c>
      <c r="Q52" s="473">
        <v>37.200000000000003</v>
      </c>
      <c r="R52" s="470">
        <v>90</v>
      </c>
    </row>
    <row r="53" spans="2:18" s="467" customFormat="1" ht="13.7" customHeight="1">
      <c r="B53" s="468" t="s">
        <v>587</v>
      </c>
      <c r="C53" s="477">
        <v>64.099999999999994</v>
      </c>
      <c r="D53" s="475">
        <v>99.99</v>
      </c>
      <c r="E53" s="476">
        <v>99.99</v>
      </c>
      <c r="F53" s="477">
        <v>95.4</v>
      </c>
      <c r="G53" s="477">
        <v>94.3</v>
      </c>
      <c r="H53" s="477">
        <v>96.4</v>
      </c>
      <c r="I53" s="477">
        <v>94.6</v>
      </c>
      <c r="J53" s="477">
        <v>93.5</v>
      </c>
      <c r="K53" s="478">
        <v>95.8</v>
      </c>
      <c r="L53" s="477">
        <v>31.7</v>
      </c>
      <c r="M53" s="477">
        <v>24.6</v>
      </c>
      <c r="N53" s="477">
        <v>38.700000000000003</v>
      </c>
      <c r="O53" s="477">
        <v>31.6</v>
      </c>
      <c r="P53" s="477">
        <v>24.5</v>
      </c>
      <c r="Q53" s="477">
        <v>38.6</v>
      </c>
      <c r="R53" s="479">
        <v>91</v>
      </c>
    </row>
    <row r="54" spans="2:18" s="467" customFormat="1" ht="13.7" customHeight="1">
      <c r="B54" s="468" t="s">
        <v>588</v>
      </c>
      <c r="C54" s="473">
        <v>64.099999999999994</v>
      </c>
      <c r="D54" s="464">
        <v>99.99</v>
      </c>
      <c r="E54" s="472">
        <v>99.99</v>
      </c>
      <c r="F54" s="473">
        <v>95.9</v>
      </c>
      <c r="G54" s="473">
        <v>94.8</v>
      </c>
      <c r="H54" s="473">
        <v>96.9</v>
      </c>
      <c r="I54" s="473">
        <v>95</v>
      </c>
      <c r="J54" s="473">
        <v>93.9</v>
      </c>
      <c r="K54" s="474">
        <v>96.2</v>
      </c>
      <c r="L54" s="473">
        <v>32.700000000000003</v>
      </c>
      <c r="M54" s="473">
        <v>25.2</v>
      </c>
      <c r="N54" s="473">
        <v>40.200000000000003</v>
      </c>
      <c r="O54" s="473">
        <v>32.700000000000003</v>
      </c>
      <c r="P54" s="473">
        <v>25.1</v>
      </c>
      <c r="Q54" s="473">
        <v>40.1</v>
      </c>
      <c r="R54" s="470">
        <v>92</v>
      </c>
    </row>
    <row r="55" spans="2:18" s="467" customFormat="1" ht="13.7" customHeight="1">
      <c r="B55" s="468" t="s">
        <v>589</v>
      </c>
      <c r="C55" s="473">
        <v>63.8</v>
      </c>
      <c r="D55" s="464">
        <v>99.99</v>
      </c>
      <c r="E55" s="472">
        <v>99.99</v>
      </c>
      <c r="F55" s="473">
        <v>96.2</v>
      </c>
      <c r="G55" s="473">
        <v>95.3</v>
      </c>
      <c r="H55" s="473">
        <v>97.2</v>
      </c>
      <c r="I55" s="473">
        <v>95.3</v>
      </c>
      <c r="J55" s="473">
        <v>94.2</v>
      </c>
      <c r="K55" s="474">
        <v>96.5</v>
      </c>
      <c r="L55" s="473">
        <v>34.5</v>
      </c>
      <c r="M55" s="473">
        <v>26.6</v>
      </c>
      <c r="N55" s="473">
        <v>42.4</v>
      </c>
      <c r="O55" s="473">
        <v>34.5</v>
      </c>
      <c r="P55" s="473">
        <v>26.5</v>
      </c>
      <c r="Q55" s="473">
        <v>42.3</v>
      </c>
      <c r="R55" s="470">
        <v>93</v>
      </c>
    </row>
    <row r="56" spans="2:18" s="467" customFormat="1" ht="13.7" customHeight="1">
      <c r="B56" s="468" t="s">
        <v>590</v>
      </c>
      <c r="C56" s="473">
        <v>63.5</v>
      </c>
      <c r="D56" s="464">
        <v>99.99</v>
      </c>
      <c r="E56" s="472">
        <v>99.99</v>
      </c>
      <c r="F56" s="473">
        <v>96.5</v>
      </c>
      <c r="G56" s="473">
        <v>95.6</v>
      </c>
      <c r="H56" s="473">
        <v>97.5</v>
      </c>
      <c r="I56" s="473">
        <v>95.7</v>
      </c>
      <c r="J56" s="473">
        <v>94.6</v>
      </c>
      <c r="K56" s="474">
        <v>96.8</v>
      </c>
      <c r="L56" s="473">
        <v>36.1</v>
      </c>
      <c r="M56" s="473">
        <v>27.9</v>
      </c>
      <c r="N56" s="473">
        <v>44.2</v>
      </c>
      <c r="O56" s="473">
        <v>36</v>
      </c>
      <c r="P56" s="473">
        <v>27.8</v>
      </c>
      <c r="Q56" s="473">
        <v>44.1</v>
      </c>
      <c r="R56" s="470">
        <v>94</v>
      </c>
    </row>
    <row r="57" spans="2:18" s="467" customFormat="1" ht="13.7" customHeight="1">
      <c r="B57" s="471" t="s">
        <v>591</v>
      </c>
      <c r="C57" s="473">
        <v>63.2</v>
      </c>
      <c r="D57" s="464">
        <v>99.99</v>
      </c>
      <c r="E57" s="472">
        <v>99.99</v>
      </c>
      <c r="F57" s="473">
        <v>96.7</v>
      </c>
      <c r="G57" s="473">
        <v>95.8</v>
      </c>
      <c r="H57" s="473">
        <v>97.6</v>
      </c>
      <c r="I57" s="473">
        <v>95.8</v>
      </c>
      <c r="J57" s="473">
        <v>94.7</v>
      </c>
      <c r="K57" s="474">
        <v>97</v>
      </c>
      <c r="L57" s="473">
        <v>37.6</v>
      </c>
      <c r="M57" s="473">
        <v>29.7</v>
      </c>
      <c r="N57" s="473">
        <v>45.4</v>
      </c>
      <c r="O57" s="473">
        <v>37.5</v>
      </c>
      <c r="P57" s="473">
        <v>29.6</v>
      </c>
      <c r="Q57" s="473">
        <v>45.4</v>
      </c>
      <c r="R57" s="470">
        <v>95</v>
      </c>
    </row>
    <row r="58" spans="2:18" s="467" customFormat="1" ht="13.7" customHeight="1">
      <c r="B58" s="468" t="s">
        <v>592</v>
      </c>
      <c r="C58" s="477">
        <v>62.8</v>
      </c>
      <c r="D58" s="475">
        <v>99.98</v>
      </c>
      <c r="E58" s="476">
        <v>99.98</v>
      </c>
      <c r="F58" s="477">
        <v>96.8</v>
      </c>
      <c r="G58" s="477">
        <v>95.9</v>
      </c>
      <c r="H58" s="477">
        <v>97.8</v>
      </c>
      <c r="I58" s="477">
        <v>95.9</v>
      </c>
      <c r="J58" s="477">
        <v>94.8</v>
      </c>
      <c r="K58" s="478">
        <v>97.1</v>
      </c>
      <c r="L58" s="477">
        <v>39</v>
      </c>
      <c r="M58" s="477">
        <v>31.8</v>
      </c>
      <c r="N58" s="477">
        <v>46</v>
      </c>
      <c r="O58" s="477">
        <v>38.9</v>
      </c>
      <c r="P58" s="477">
        <v>31.7</v>
      </c>
      <c r="Q58" s="477">
        <v>46</v>
      </c>
      <c r="R58" s="479">
        <v>96</v>
      </c>
    </row>
    <row r="59" spans="2:18" s="467" customFormat="1" ht="14.25">
      <c r="B59" s="468" t="s">
        <v>593</v>
      </c>
      <c r="C59" s="480">
        <v>62.5</v>
      </c>
      <c r="D59" s="464">
        <v>99.98</v>
      </c>
      <c r="E59" s="472">
        <v>99.98</v>
      </c>
      <c r="F59" s="473">
        <v>96.8</v>
      </c>
      <c r="G59" s="473">
        <v>95.9</v>
      </c>
      <c r="H59" s="473">
        <v>97.7</v>
      </c>
      <c r="I59" s="473">
        <v>95.9</v>
      </c>
      <c r="J59" s="473">
        <v>94.8</v>
      </c>
      <c r="K59" s="474">
        <v>97</v>
      </c>
      <c r="L59" s="473">
        <v>40.700000000000003</v>
      </c>
      <c r="M59" s="473">
        <v>34.5</v>
      </c>
      <c r="N59" s="473">
        <v>46.8</v>
      </c>
      <c r="O59" s="473">
        <v>40.6</v>
      </c>
      <c r="P59" s="473">
        <v>34.4</v>
      </c>
      <c r="Q59" s="473">
        <v>46.8</v>
      </c>
      <c r="R59" s="470">
        <v>97</v>
      </c>
    </row>
    <row r="60" spans="2:18" s="467" customFormat="1" ht="14.25">
      <c r="B60" s="468" t="s">
        <v>594</v>
      </c>
      <c r="C60" s="480">
        <v>62.3</v>
      </c>
      <c r="D60" s="464">
        <v>99.98</v>
      </c>
      <c r="E60" s="472">
        <v>99.98</v>
      </c>
      <c r="F60" s="473">
        <v>96.8</v>
      </c>
      <c r="G60" s="473">
        <v>96</v>
      </c>
      <c r="H60" s="473">
        <v>97.8</v>
      </c>
      <c r="I60" s="473">
        <v>95.9</v>
      </c>
      <c r="J60" s="473">
        <v>94.8</v>
      </c>
      <c r="K60" s="474">
        <v>97</v>
      </c>
      <c r="L60" s="473">
        <v>42.5</v>
      </c>
      <c r="M60" s="473">
        <v>37.200000000000003</v>
      </c>
      <c r="N60" s="473">
        <v>47.6</v>
      </c>
      <c r="O60" s="473">
        <v>42.4</v>
      </c>
      <c r="P60" s="473">
        <v>37.200000000000003</v>
      </c>
      <c r="Q60" s="473">
        <v>47.6</v>
      </c>
      <c r="R60" s="470">
        <v>98</v>
      </c>
    </row>
    <row r="61" spans="2:18" s="467" customFormat="1" ht="14.25">
      <c r="B61" s="468" t="s">
        <v>595</v>
      </c>
      <c r="C61" s="480">
        <v>61.6</v>
      </c>
      <c r="D61" s="464">
        <v>99.98</v>
      </c>
      <c r="E61" s="472">
        <v>99.98</v>
      </c>
      <c r="F61" s="473">
        <v>96.9</v>
      </c>
      <c r="G61" s="473">
        <v>96.1</v>
      </c>
      <c r="H61" s="473">
        <v>97.7</v>
      </c>
      <c r="I61" s="473">
        <v>95.8</v>
      </c>
      <c r="J61" s="473">
        <v>94.8</v>
      </c>
      <c r="K61" s="474">
        <v>96.9</v>
      </c>
      <c r="L61" s="473">
        <v>44.2</v>
      </c>
      <c r="M61" s="473">
        <v>40.200000000000003</v>
      </c>
      <c r="N61" s="473">
        <v>48.1</v>
      </c>
      <c r="O61" s="473">
        <v>44.1</v>
      </c>
      <c r="P61" s="473">
        <v>40.1</v>
      </c>
      <c r="Q61" s="473">
        <v>48.1</v>
      </c>
      <c r="R61" s="470">
        <v>99</v>
      </c>
    </row>
    <row r="62" spans="2:18" s="467" customFormat="1" ht="14.25">
      <c r="B62" s="468" t="s">
        <v>596</v>
      </c>
      <c r="C62" s="480">
        <v>61.1</v>
      </c>
      <c r="D62" s="464">
        <v>99.98</v>
      </c>
      <c r="E62" s="472">
        <v>99.98</v>
      </c>
      <c r="F62" s="473">
        <v>97</v>
      </c>
      <c r="G62" s="473">
        <v>96.3</v>
      </c>
      <c r="H62" s="473">
        <v>97.7</v>
      </c>
      <c r="I62" s="473">
        <v>95.9</v>
      </c>
      <c r="J62" s="473">
        <v>95</v>
      </c>
      <c r="K62" s="474">
        <v>96.8</v>
      </c>
      <c r="L62" s="473">
        <v>45.1</v>
      </c>
      <c r="M62" s="473">
        <v>42.6</v>
      </c>
      <c r="N62" s="473">
        <v>47.6</v>
      </c>
      <c r="O62" s="473">
        <v>45.1</v>
      </c>
      <c r="P62" s="473">
        <v>42.6</v>
      </c>
      <c r="Q62" s="473">
        <v>47.6</v>
      </c>
      <c r="R62" s="481">
        <v>2000</v>
      </c>
    </row>
    <row r="63" spans="2:18" s="485" customFormat="1" ht="14.25">
      <c r="B63" s="482" t="s">
        <v>597</v>
      </c>
      <c r="C63" s="483">
        <v>60.6</v>
      </c>
      <c r="D63" s="475">
        <v>99.98</v>
      </c>
      <c r="E63" s="476">
        <v>99.98</v>
      </c>
      <c r="F63" s="477">
        <v>96.9</v>
      </c>
      <c r="G63" s="477">
        <v>96.3</v>
      </c>
      <c r="H63" s="477">
        <v>97.6</v>
      </c>
      <c r="I63" s="477">
        <v>95.8</v>
      </c>
      <c r="J63" s="477">
        <v>95</v>
      </c>
      <c r="K63" s="478">
        <v>96.7</v>
      </c>
      <c r="L63" s="477">
        <v>45.1</v>
      </c>
      <c r="M63" s="477">
        <v>43.1</v>
      </c>
      <c r="N63" s="477">
        <v>47.1</v>
      </c>
      <c r="O63" s="477">
        <v>45.1</v>
      </c>
      <c r="P63" s="477">
        <v>43.1</v>
      </c>
      <c r="Q63" s="477">
        <v>47.1</v>
      </c>
      <c r="R63" s="484" t="s">
        <v>598</v>
      </c>
    </row>
    <row r="64" spans="2:18" s="467" customFormat="1" ht="14.25">
      <c r="B64" s="468" t="s">
        <v>599</v>
      </c>
      <c r="C64" s="480">
        <v>59.9</v>
      </c>
      <c r="D64" s="464">
        <v>99.98</v>
      </c>
      <c r="E64" s="472">
        <v>99.98</v>
      </c>
      <c r="F64" s="473">
        <v>97</v>
      </c>
      <c r="G64" s="473">
        <v>96.5</v>
      </c>
      <c r="H64" s="473">
        <v>97.5</v>
      </c>
      <c r="I64" s="473">
        <v>95.8</v>
      </c>
      <c r="J64" s="473">
        <v>95.2</v>
      </c>
      <c r="K64" s="474">
        <v>96.5</v>
      </c>
      <c r="L64" s="486">
        <v>44.9</v>
      </c>
      <c r="M64" s="473">
        <v>42.8</v>
      </c>
      <c r="N64" s="473">
        <v>46.9</v>
      </c>
      <c r="O64" s="473">
        <v>44.8</v>
      </c>
      <c r="P64" s="473">
        <v>42.7</v>
      </c>
      <c r="Q64" s="473">
        <v>46.9</v>
      </c>
      <c r="R64" s="481" t="s">
        <v>129</v>
      </c>
    </row>
    <row r="65" spans="2:18" s="487" customFormat="1" ht="14.25">
      <c r="B65" s="468" t="s">
        <v>600</v>
      </c>
      <c r="C65" s="480">
        <v>59.3</v>
      </c>
      <c r="D65" s="464">
        <v>99.98</v>
      </c>
      <c r="E65" s="472">
        <v>99.98</v>
      </c>
      <c r="F65" s="473">
        <v>97.3</v>
      </c>
      <c r="G65" s="473">
        <v>96.9</v>
      </c>
      <c r="H65" s="473">
        <v>97.7</v>
      </c>
      <c r="I65" s="473">
        <v>96.1</v>
      </c>
      <c r="J65" s="473">
        <v>95.7</v>
      </c>
      <c r="K65" s="474">
        <v>96.6</v>
      </c>
      <c r="L65" s="473">
        <v>44.6</v>
      </c>
      <c r="M65" s="473">
        <v>42.7</v>
      </c>
      <c r="N65" s="473">
        <v>46.6</v>
      </c>
      <c r="O65" s="473">
        <v>44.6</v>
      </c>
      <c r="P65" s="486">
        <v>42.7</v>
      </c>
      <c r="Q65" s="473">
        <v>46.5</v>
      </c>
      <c r="R65" s="481" t="s">
        <v>601</v>
      </c>
    </row>
    <row r="66" spans="2:18" s="487" customFormat="1" ht="14.25">
      <c r="B66" s="468" t="s">
        <v>602</v>
      </c>
      <c r="C66" s="480">
        <v>58.9</v>
      </c>
      <c r="D66" s="464">
        <v>99.97</v>
      </c>
      <c r="E66" s="472">
        <v>99.98</v>
      </c>
      <c r="F66" s="473">
        <v>97.5</v>
      </c>
      <c r="G66" s="473">
        <v>97.2</v>
      </c>
      <c r="H66" s="473">
        <v>97.8</v>
      </c>
      <c r="I66" s="473">
        <v>96.3</v>
      </c>
      <c r="J66" s="473">
        <v>96</v>
      </c>
      <c r="K66" s="474">
        <v>96.7</v>
      </c>
      <c r="L66" s="473">
        <v>45.3</v>
      </c>
      <c r="M66" s="473">
        <v>43.6</v>
      </c>
      <c r="N66" s="473">
        <v>47.1</v>
      </c>
      <c r="O66" s="473">
        <v>45.3</v>
      </c>
      <c r="P66" s="473">
        <v>43.5</v>
      </c>
      <c r="Q66" s="473">
        <v>47</v>
      </c>
      <c r="R66" s="481" t="s">
        <v>131</v>
      </c>
    </row>
    <row r="67" spans="2:18" s="487" customFormat="1" ht="14.25">
      <c r="B67" s="488" t="s">
        <v>603</v>
      </c>
      <c r="C67" s="489">
        <v>58.4</v>
      </c>
      <c r="D67" s="490">
        <v>99.97</v>
      </c>
      <c r="E67" s="491">
        <v>99.98</v>
      </c>
      <c r="F67" s="492">
        <v>97.6</v>
      </c>
      <c r="G67" s="492">
        <v>97.3</v>
      </c>
      <c r="H67" s="492">
        <v>97.9</v>
      </c>
      <c r="I67" s="492">
        <v>96.5</v>
      </c>
      <c r="J67" s="492">
        <v>96.1</v>
      </c>
      <c r="K67" s="493">
        <v>96.8</v>
      </c>
      <c r="L67" s="492">
        <v>47.3</v>
      </c>
      <c r="M67" s="493">
        <v>45.9</v>
      </c>
      <c r="N67" s="492">
        <v>48.7</v>
      </c>
      <c r="O67" s="492">
        <v>47.2</v>
      </c>
      <c r="P67" s="492">
        <v>45.9</v>
      </c>
      <c r="Q67" s="492">
        <v>48.6</v>
      </c>
      <c r="R67" s="494" t="s">
        <v>132</v>
      </c>
    </row>
    <row r="68" spans="2:18" s="487" customFormat="1" ht="14.25">
      <c r="B68" s="468" t="s">
        <v>604</v>
      </c>
      <c r="C68" s="480">
        <v>57.7</v>
      </c>
      <c r="D68" s="464">
        <v>99.97</v>
      </c>
      <c r="E68" s="472">
        <v>99.98</v>
      </c>
      <c r="F68" s="473">
        <v>97.69146201357691</v>
      </c>
      <c r="G68" s="473">
        <v>97.398518145291519</v>
      </c>
      <c r="H68" s="473">
        <v>97.997218827693729</v>
      </c>
      <c r="I68" s="473">
        <v>96.464904300952</v>
      </c>
      <c r="J68" s="473">
        <v>96.181672544991798</v>
      </c>
      <c r="K68" s="474">
        <v>96.760524208840764</v>
      </c>
      <c r="L68" s="473">
        <v>49.358537378198037</v>
      </c>
      <c r="M68" s="473">
        <v>48.130708266672052</v>
      </c>
      <c r="N68" s="473">
        <v>50.621987868380238</v>
      </c>
      <c r="O68" s="473">
        <v>49.308797043222903</v>
      </c>
      <c r="P68" s="473">
        <v>48.095379889405351</v>
      </c>
      <c r="Q68" s="473">
        <v>50.557417460669171</v>
      </c>
      <c r="R68" s="481" t="s">
        <v>133</v>
      </c>
    </row>
    <row r="69" spans="2:18" s="495" customFormat="1" ht="14.25">
      <c r="B69" s="468" t="s">
        <v>605</v>
      </c>
      <c r="C69" s="480" t="s">
        <v>606</v>
      </c>
      <c r="D69" s="464">
        <v>99.97</v>
      </c>
      <c r="E69" s="472">
        <v>99.98</v>
      </c>
      <c r="F69" s="473">
        <v>97.7</v>
      </c>
      <c r="G69" s="473">
        <v>97.4</v>
      </c>
      <c r="H69" s="473">
        <v>98</v>
      </c>
      <c r="I69" s="473">
        <v>96.4</v>
      </c>
      <c r="J69" s="473">
        <v>96.1</v>
      </c>
      <c r="K69" s="474">
        <v>96.6</v>
      </c>
      <c r="L69" s="473">
        <v>51.2</v>
      </c>
      <c r="M69" s="473">
        <v>50</v>
      </c>
      <c r="N69" s="473">
        <v>52.5</v>
      </c>
      <c r="O69" s="473">
        <v>51.2</v>
      </c>
      <c r="P69" s="473">
        <v>49.9</v>
      </c>
      <c r="Q69" s="473">
        <v>52.4</v>
      </c>
      <c r="R69" s="481" t="s">
        <v>607</v>
      </c>
    </row>
    <row r="70" spans="2:18" s="487" customFormat="1" ht="14.25">
      <c r="B70" s="468" t="s">
        <v>608</v>
      </c>
      <c r="C70" s="480" t="s">
        <v>609</v>
      </c>
      <c r="D70" s="464">
        <v>99.96</v>
      </c>
      <c r="E70" s="472">
        <v>99.97</v>
      </c>
      <c r="F70" s="473">
        <v>97.8</v>
      </c>
      <c r="G70" s="473">
        <v>97.6</v>
      </c>
      <c r="H70" s="473">
        <v>98.1</v>
      </c>
      <c r="I70" s="473">
        <v>96.4</v>
      </c>
      <c r="J70" s="473">
        <v>96.2</v>
      </c>
      <c r="K70" s="474">
        <v>96.6</v>
      </c>
      <c r="L70" s="473">
        <v>52.9</v>
      </c>
      <c r="M70" s="473">
        <v>51.4</v>
      </c>
      <c r="N70" s="473">
        <v>54.4</v>
      </c>
      <c r="O70" s="473">
        <v>52.8</v>
      </c>
      <c r="P70" s="473">
        <v>51.4</v>
      </c>
      <c r="Q70" s="473">
        <v>54.3</v>
      </c>
      <c r="R70" s="481" t="s">
        <v>134</v>
      </c>
    </row>
    <row r="71" spans="2:18" s="487" customFormat="1" ht="14.25">
      <c r="B71" s="468" t="s">
        <v>610</v>
      </c>
      <c r="C71" s="480">
        <v>56.4</v>
      </c>
      <c r="D71" s="464">
        <v>99.96</v>
      </c>
      <c r="E71" s="472">
        <v>99.97</v>
      </c>
      <c r="F71" s="473">
        <v>97.9</v>
      </c>
      <c r="G71" s="474">
        <v>97.7</v>
      </c>
      <c r="H71" s="473">
        <v>98.2</v>
      </c>
      <c r="I71" s="473">
        <v>96.3</v>
      </c>
      <c r="J71" s="474">
        <v>96.2</v>
      </c>
      <c r="K71" s="474">
        <v>96.5</v>
      </c>
      <c r="L71" s="473">
        <v>53.9</v>
      </c>
      <c r="M71" s="473">
        <v>52.3</v>
      </c>
      <c r="N71" s="473">
        <v>55.6</v>
      </c>
      <c r="O71" s="473">
        <v>53.9</v>
      </c>
      <c r="P71" s="473">
        <v>52.3</v>
      </c>
      <c r="Q71" s="474">
        <v>55.5</v>
      </c>
      <c r="R71" s="481" t="s">
        <v>135</v>
      </c>
    </row>
    <row r="72" spans="2:18" s="487" customFormat="1" ht="14.25">
      <c r="B72" s="488" t="s">
        <v>611</v>
      </c>
      <c r="C72" s="489">
        <v>56.244369735619273</v>
      </c>
      <c r="D72" s="490">
        <v>99.96</v>
      </c>
      <c r="E72" s="491">
        <v>99.97</v>
      </c>
      <c r="F72" s="492">
        <v>98</v>
      </c>
      <c r="G72" s="493">
        <v>97.8</v>
      </c>
      <c r="H72" s="492">
        <v>98.3</v>
      </c>
      <c r="I72" s="492">
        <v>96.3</v>
      </c>
      <c r="J72" s="493">
        <v>96.1</v>
      </c>
      <c r="K72" s="493">
        <v>96.5</v>
      </c>
      <c r="L72" s="492">
        <v>54.3</v>
      </c>
      <c r="M72" s="492">
        <v>52.8</v>
      </c>
      <c r="N72" s="492">
        <v>56</v>
      </c>
      <c r="O72" s="492">
        <v>54.3</v>
      </c>
      <c r="P72" s="492">
        <v>52.7</v>
      </c>
      <c r="Q72" s="493">
        <v>55.9</v>
      </c>
      <c r="R72" s="494" t="s">
        <v>612</v>
      </c>
    </row>
    <row r="73" spans="2:18" s="495" customFormat="1" ht="14.25">
      <c r="B73" s="468" t="s">
        <v>613</v>
      </c>
      <c r="C73" s="480">
        <v>55.693100000000001</v>
      </c>
      <c r="D73" s="464">
        <v>99.95</v>
      </c>
      <c r="E73" s="472">
        <v>99.96</v>
      </c>
      <c r="F73" s="473">
        <v>98.2</v>
      </c>
      <c r="G73" s="473">
        <v>98</v>
      </c>
      <c r="H73" s="473">
        <v>98.5</v>
      </c>
      <c r="I73" s="473">
        <v>96.4</v>
      </c>
      <c r="J73" s="473">
        <v>96.2</v>
      </c>
      <c r="K73" s="474">
        <v>96.7</v>
      </c>
      <c r="L73" s="473">
        <v>53.9</v>
      </c>
      <c r="M73" s="473">
        <v>51.9</v>
      </c>
      <c r="N73" s="473">
        <v>55.9</v>
      </c>
      <c r="O73" s="473">
        <v>53.9</v>
      </c>
      <c r="P73" s="473">
        <v>51.9</v>
      </c>
      <c r="Q73" s="473">
        <v>55.9</v>
      </c>
      <c r="R73" s="481" t="s">
        <v>137</v>
      </c>
    </row>
    <row r="74" spans="2:18" s="467" customFormat="1" ht="14.25" customHeight="1">
      <c r="B74" s="468" t="s">
        <v>995</v>
      </c>
      <c r="C74" s="480">
        <v>55.0672</v>
      </c>
      <c r="D74" s="464">
        <v>99.95</v>
      </c>
      <c r="E74" s="472">
        <v>99.96</v>
      </c>
      <c r="F74" s="473">
        <v>98.275700000000001</v>
      </c>
      <c r="G74" s="473">
        <v>98.002499999999998</v>
      </c>
      <c r="H74" s="473">
        <v>98.561400000000006</v>
      </c>
      <c r="I74" s="473">
        <v>96.461699999999993</v>
      </c>
      <c r="J74" s="473">
        <v>96.186700000000002</v>
      </c>
      <c r="K74" s="474">
        <v>96.777206912657633</v>
      </c>
      <c r="L74" s="473">
        <v>53.6</v>
      </c>
      <c r="M74" s="473">
        <v>51.6</v>
      </c>
      <c r="N74" s="473">
        <v>55.6</v>
      </c>
      <c r="O74" s="473">
        <v>53.459699999999998</v>
      </c>
      <c r="P74" s="473">
        <v>51.6</v>
      </c>
      <c r="Q74" s="473">
        <v>55.451000000000001</v>
      </c>
      <c r="R74" s="481" t="s">
        <v>138</v>
      </c>
    </row>
    <row r="75" spans="2:18" s="467" customFormat="1" ht="14.25" customHeight="1">
      <c r="B75" s="468" t="s">
        <v>1037</v>
      </c>
      <c r="C75" s="474">
        <v>54.8</v>
      </c>
      <c r="D75" s="469">
        <v>99.96</v>
      </c>
      <c r="E75" s="943">
        <v>99.96</v>
      </c>
      <c r="F75" s="474">
        <v>98.4</v>
      </c>
      <c r="G75" s="474">
        <v>98.1</v>
      </c>
      <c r="H75" s="474">
        <v>98.7</v>
      </c>
      <c r="I75" s="474">
        <v>96.6</v>
      </c>
      <c r="J75" s="474">
        <v>96.2</v>
      </c>
      <c r="K75" s="474">
        <v>96.9</v>
      </c>
      <c r="L75" s="474">
        <v>53.2</v>
      </c>
      <c r="M75" s="474">
        <v>50.9</v>
      </c>
      <c r="N75" s="474">
        <v>55.6</v>
      </c>
      <c r="O75" s="474">
        <v>53.2</v>
      </c>
      <c r="P75" s="474">
        <v>50.9</v>
      </c>
      <c r="Q75" s="474">
        <v>55.5</v>
      </c>
      <c r="R75" s="481" t="s">
        <v>139</v>
      </c>
    </row>
    <row r="76" spans="2:18" s="878" customFormat="1" ht="14.25" customHeight="1" thickBot="1">
      <c r="B76" s="937" t="s">
        <v>1048</v>
      </c>
      <c r="C76" s="939">
        <v>54.2</v>
      </c>
      <c r="D76" s="940">
        <v>99.96</v>
      </c>
      <c r="E76" s="941">
        <v>99.96</v>
      </c>
      <c r="F76" s="942">
        <v>98.4</v>
      </c>
      <c r="G76" s="942">
        <v>98.1</v>
      </c>
      <c r="H76" s="942">
        <v>98.7</v>
      </c>
      <c r="I76" s="942">
        <v>96.5</v>
      </c>
      <c r="J76" s="942">
        <v>96.1</v>
      </c>
      <c r="K76" s="942">
        <v>96.9</v>
      </c>
      <c r="L76" s="942">
        <v>53.9</v>
      </c>
      <c r="M76" s="942">
        <v>51.6</v>
      </c>
      <c r="N76" s="942">
        <v>56.2</v>
      </c>
      <c r="O76" s="942">
        <v>53.8</v>
      </c>
      <c r="P76" s="942">
        <v>51.5</v>
      </c>
      <c r="Q76" s="938">
        <v>56.1</v>
      </c>
      <c r="R76" s="877" t="s">
        <v>140</v>
      </c>
    </row>
    <row r="77" spans="2:18" ht="6" customHeight="1">
      <c r="B77" s="496"/>
      <c r="Q77" s="496"/>
      <c r="R77" s="496"/>
    </row>
    <row r="78" spans="2:18" s="499" customFormat="1" ht="13.5" customHeight="1">
      <c r="B78" s="498" t="s">
        <v>614</v>
      </c>
      <c r="K78" s="500" t="s">
        <v>615</v>
      </c>
    </row>
    <row r="79" spans="2:18" s="499" customFormat="1" ht="13.5" customHeight="1">
      <c r="B79" s="498" t="s">
        <v>616</v>
      </c>
      <c r="K79" s="500" t="s">
        <v>617</v>
      </c>
    </row>
    <row r="80" spans="2:18" s="499" customFormat="1" ht="13.5" customHeight="1">
      <c r="B80" s="501" t="s">
        <v>1023</v>
      </c>
      <c r="K80" s="502" t="s">
        <v>618</v>
      </c>
    </row>
    <row r="81" spans="2:11" s="499" customFormat="1" ht="13.5" customHeight="1">
      <c r="B81" s="498" t="s">
        <v>619</v>
      </c>
      <c r="K81" s="500" t="s">
        <v>620</v>
      </c>
    </row>
    <row r="82" spans="2:11" s="499" customFormat="1" ht="13.5" customHeight="1">
      <c r="B82" s="501" t="s">
        <v>1024</v>
      </c>
      <c r="K82" s="502" t="s">
        <v>621</v>
      </c>
    </row>
    <row r="83" spans="2:11" ht="13.5" customHeight="1">
      <c r="B83" s="498" t="s">
        <v>622</v>
      </c>
      <c r="K83" s="500" t="s">
        <v>623</v>
      </c>
    </row>
    <row r="84" spans="2:11">
      <c r="B84" s="503" t="s">
        <v>624</v>
      </c>
      <c r="K84" s="499"/>
    </row>
    <row r="85" spans="2:11">
      <c r="B85" s="499" t="s">
        <v>625</v>
      </c>
    </row>
    <row r="86" spans="2:11">
      <c r="B86" s="504" t="s">
        <v>626</v>
      </c>
    </row>
  </sheetData>
  <mergeCells count="13">
    <mergeCell ref="R5:R9"/>
    <mergeCell ref="I6:J6"/>
    <mergeCell ref="O6:Q6"/>
    <mergeCell ref="D7:E7"/>
    <mergeCell ref="F7:H7"/>
    <mergeCell ref="I7:J7"/>
    <mergeCell ref="L7:N7"/>
    <mergeCell ref="O7:Q7"/>
    <mergeCell ref="B5:B9"/>
    <mergeCell ref="C5:C8"/>
    <mergeCell ref="D5:E6"/>
    <mergeCell ref="F5:H6"/>
    <mergeCell ref="L5:N6"/>
  </mergeCells>
  <phoneticPr fontId="14"/>
  <printOptions horizontalCentered="1" gridLinesSet="0"/>
  <pageMargins left="0" right="0" top="0" bottom="0" header="0" footer="0"/>
  <pageSetup paperSize="9" scale="73" orientation="portrait" blackAndWhite="1" r:id="rId1"/>
  <headerFooter alignWithMargins="0"/>
  <colBreaks count="1" manualBreakCount="1">
    <brk id="10" max="81"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B1:BH86"/>
  <sheetViews>
    <sheetView view="pageBreakPreview" zoomScaleNormal="100" zoomScaleSheetLayoutView="100" workbookViewId="0">
      <selection activeCell="L74" sqref="L74"/>
    </sheetView>
  </sheetViews>
  <sheetFormatPr defaultColWidth="10.75" defaultRowHeight="13.5"/>
  <cols>
    <col min="1" max="1" width="3.75" style="590" customWidth="1"/>
    <col min="2" max="2" width="10.375" style="590" customWidth="1"/>
    <col min="3" max="7" width="10.5" style="590" customWidth="1"/>
    <col min="8" max="8" width="11" style="590" customWidth="1"/>
    <col min="9" max="17" width="10.5" style="590" customWidth="1"/>
    <col min="18" max="18" width="9.875" style="590" customWidth="1"/>
    <col min="19" max="19" width="6.75" style="590" customWidth="1"/>
    <col min="20" max="22" width="8.75" style="590" customWidth="1"/>
    <col min="23" max="25" width="8.125" style="590" customWidth="1"/>
    <col min="26" max="28" width="5.75" style="590" customWidth="1"/>
    <col min="29" max="29" width="10.75" style="590"/>
    <col min="30" max="32" width="9.875" style="590" customWidth="1"/>
    <col min="33" max="33" width="10.125" style="590" customWidth="1"/>
    <col min="34" max="35" width="8.25" style="590" customWidth="1"/>
    <col min="36" max="38" width="8.625" style="590" customWidth="1"/>
    <col min="39" max="39" width="11.625" style="590" customWidth="1"/>
    <col min="40" max="40" width="10.75" style="590" customWidth="1"/>
    <col min="41" max="51" width="8.625" style="590" customWidth="1"/>
    <col min="52" max="54" width="7.875" style="590" customWidth="1"/>
    <col min="55" max="57" width="8.75" style="590" customWidth="1"/>
    <col min="58" max="16384" width="10.75" style="590"/>
  </cols>
  <sheetData>
    <row r="1" spans="2:18" s="507" customFormat="1" ht="14.25" customHeight="1">
      <c r="B1" s="505" t="s">
        <v>853</v>
      </c>
      <c r="C1" s="506"/>
      <c r="D1" s="506"/>
      <c r="E1" s="506"/>
      <c r="R1" s="508" t="s">
        <v>854</v>
      </c>
    </row>
    <row r="2" spans="2:18" s="507" customFormat="1" ht="16.5" customHeight="1">
      <c r="B2" s="509" t="s">
        <v>628</v>
      </c>
      <c r="C2" s="509"/>
      <c r="D2" s="509"/>
      <c r="E2" s="509"/>
      <c r="F2" s="510"/>
      <c r="G2" s="510"/>
      <c r="H2" s="510"/>
      <c r="I2" s="510"/>
      <c r="J2" s="510"/>
      <c r="K2" s="510"/>
      <c r="L2" s="510"/>
      <c r="M2" s="510"/>
      <c r="N2" s="510"/>
      <c r="O2" s="510"/>
      <c r="P2" s="510"/>
      <c r="Q2" s="510"/>
      <c r="R2" s="510"/>
    </row>
    <row r="3" spans="2:18" s="507" customFormat="1" ht="16.5" customHeight="1">
      <c r="C3" s="509"/>
      <c r="D3" s="509"/>
      <c r="E3" s="509"/>
      <c r="F3" s="510"/>
      <c r="G3" s="510"/>
      <c r="H3" s="507" t="s">
        <v>629</v>
      </c>
      <c r="I3" s="510"/>
      <c r="J3" s="510"/>
      <c r="K3" s="507" t="s">
        <v>1050</v>
      </c>
      <c r="L3" s="510"/>
      <c r="M3" s="510"/>
      <c r="N3" s="510"/>
      <c r="O3" s="510"/>
      <c r="P3" s="510"/>
      <c r="Q3" s="510"/>
      <c r="R3" s="510"/>
    </row>
    <row r="4" spans="2:18" s="507" customFormat="1" ht="15" thickBot="1">
      <c r="B4" s="510"/>
      <c r="C4" s="510"/>
      <c r="D4" s="510"/>
      <c r="E4" s="510"/>
      <c r="F4" s="511"/>
      <c r="G4" s="511"/>
      <c r="H4" s="511"/>
      <c r="I4" s="511"/>
      <c r="J4" s="511"/>
      <c r="K4" s="511"/>
      <c r="L4" s="511"/>
      <c r="M4" s="511"/>
      <c r="N4" s="511"/>
      <c r="O4" s="511"/>
      <c r="P4" s="511"/>
      <c r="Q4" s="512"/>
      <c r="R4" s="513" t="s">
        <v>522</v>
      </c>
    </row>
    <row r="5" spans="2:18" s="507" customFormat="1" ht="22.5" customHeight="1">
      <c r="B5" s="2363" t="s">
        <v>16</v>
      </c>
      <c r="C5" s="2388" t="s">
        <v>630</v>
      </c>
      <c r="D5" s="2389"/>
      <c r="E5" s="2390"/>
      <c r="F5" s="2394" t="s">
        <v>631</v>
      </c>
      <c r="G5" s="2477"/>
      <c r="H5" s="2478"/>
      <c r="I5" s="2340" t="s">
        <v>632</v>
      </c>
      <c r="J5" s="2341"/>
      <c r="K5" s="514" t="s">
        <v>633</v>
      </c>
      <c r="L5" s="2340" t="s">
        <v>634</v>
      </c>
      <c r="M5" s="2482"/>
      <c r="N5" s="2483"/>
      <c r="O5" s="2351" t="s">
        <v>635</v>
      </c>
      <c r="P5" s="2352"/>
      <c r="Q5" s="2353"/>
      <c r="R5" s="2319" t="s">
        <v>16</v>
      </c>
    </row>
    <row r="6" spans="2:18" s="507" customFormat="1" ht="22.5" customHeight="1">
      <c r="B6" s="2364"/>
      <c r="C6" s="2391"/>
      <c r="D6" s="2392"/>
      <c r="E6" s="2393"/>
      <c r="F6" s="2479"/>
      <c r="G6" s="2480"/>
      <c r="H6" s="2481"/>
      <c r="I6" s="515" t="s">
        <v>636</v>
      </c>
      <c r="J6" s="516"/>
      <c r="K6" s="517" t="s">
        <v>637</v>
      </c>
      <c r="L6" s="2484"/>
      <c r="M6" s="2485"/>
      <c r="N6" s="2486"/>
      <c r="O6" s="2354"/>
      <c r="P6" s="2355"/>
      <c r="Q6" s="2356"/>
      <c r="R6" s="2320"/>
    </row>
    <row r="7" spans="2:18" s="507" customFormat="1" ht="22.5" customHeight="1">
      <c r="B7" s="2364"/>
      <c r="C7" s="2331" t="s">
        <v>638</v>
      </c>
      <c r="D7" s="2332"/>
      <c r="E7" s="2333"/>
      <c r="F7" s="2471" t="s">
        <v>639</v>
      </c>
      <c r="G7" s="2472"/>
      <c r="H7" s="2473"/>
      <c r="I7" s="2357" t="s">
        <v>640</v>
      </c>
      <c r="J7" s="2358"/>
      <c r="K7" s="519" t="s">
        <v>641</v>
      </c>
      <c r="L7" s="2474" t="s">
        <v>642</v>
      </c>
      <c r="M7" s="2475"/>
      <c r="N7" s="2476"/>
      <c r="O7" s="2360" t="s">
        <v>643</v>
      </c>
      <c r="P7" s="2361"/>
      <c r="Q7" s="2362"/>
      <c r="R7" s="2320"/>
    </row>
    <row r="8" spans="2:18" s="507" customFormat="1" ht="18" customHeight="1">
      <c r="B8" s="2364"/>
      <c r="C8" s="518" t="s">
        <v>644</v>
      </c>
      <c r="D8" s="520" t="s">
        <v>645</v>
      </c>
      <c r="E8" s="521" t="s">
        <v>646</v>
      </c>
      <c r="F8" s="522" t="s">
        <v>4</v>
      </c>
      <c r="G8" s="522" t="s">
        <v>1</v>
      </c>
      <c r="H8" s="522" t="s">
        <v>2</v>
      </c>
      <c r="I8" s="522" t="s">
        <v>4</v>
      </c>
      <c r="J8" s="522" t="s">
        <v>1</v>
      </c>
      <c r="K8" s="523" t="s">
        <v>2</v>
      </c>
      <c r="L8" s="522" t="s">
        <v>4</v>
      </c>
      <c r="M8" s="522" t="s">
        <v>1</v>
      </c>
      <c r="N8" s="522" t="s">
        <v>2</v>
      </c>
      <c r="O8" s="522" t="s">
        <v>4</v>
      </c>
      <c r="P8" s="522" t="s">
        <v>1</v>
      </c>
      <c r="Q8" s="522" t="s">
        <v>2</v>
      </c>
      <c r="R8" s="2320"/>
    </row>
    <row r="9" spans="2:18" s="507" customFormat="1" ht="18" customHeight="1">
      <c r="B9" s="2365"/>
      <c r="C9" s="524" t="s">
        <v>26</v>
      </c>
      <c r="D9" s="525" t="s">
        <v>37</v>
      </c>
      <c r="E9" s="526" t="s">
        <v>40</v>
      </c>
      <c r="F9" s="525" t="s">
        <v>26</v>
      </c>
      <c r="G9" s="525" t="s">
        <v>37</v>
      </c>
      <c r="H9" s="527" t="s">
        <v>40</v>
      </c>
      <c r="I9" s="527" t="s">
        <v>26</v>
      </c>
      <c r="J9" s="525" t="s">
        <v>37</v>
      </c>
      <c r="K9" s="525" t="s">
        <v>40</v>
      </c>
      <c r="L9" s="525" t="s">
        <v>26</v>
      </c>
      <c r="M9" s="525" t="s">
        <v>37</v>
      </c>
      <c r="N9" s="527" t="s">
        <v>40</v>
      </c>
      <c r="O9" s="527" t="s">
        <v>26</v>
      </c>
      <c r="P9" s="525" t="s">
        <v>37</v>
      </c>
      <c r="Q9" s="526" t="s">
        <v>40</v>
      </c>
      <c r="R9" s="2321"/>
    </row>
    <row r="10" spans="2:18" s="507" customFormat="1" ht="16.5" customHeight="1">
      <c r="B10" s="528" t="s">
        <v>232</v>
      </c>
      <c r="C10" s="513" t="s">
        <v>233</v>
      </c>
      <c r="D10" s="529" t="s">
        <v>233</v>
      </c>
      <c r="E10" s="529" t="s">
        <v>233</v>
      </c>
      <c r="F10" s="530" t="s">
        <v>233</v>
      </c>
      <c r="G10" s="530" t="s">
        <v>233</v>
      </c>
      <c r="H10" s="530" t="s">
        <v>233</v>
      </c>
      <c r="I10" s="530" t="s">
        <v>233</v>
      </c>
      <c r="J10" s="530" t="s">
        <v>233</v>
      </c>
      <c r="K10" s="529" t="s">
        <v>233</v>
      </c>
      <c r="L10" s="530" t="s">
        <v>233</v>
      </c>
      <c r="M10" s="530" t="s">
        <v>233</v>
      </c>
      <c r="N10" s="530" t="s">
        <v>233</v>
      </c>
      <c r="O10" s="530" t="s">
        <v>233</v>
      </c>
      <c r="P10" s="530" t="s">
        <v>233</v>
      </c>
      <c r="Q10" s="530" t="s">
        <v>233</v>
      </c>
      <c r="R10" s="531">
        <v>1948</v>
      </c>
    </row>
    <row r="11" spans="2:18" s="507" customFormat="1" ht="14.45" customHeight="1">
      <c r="B11" s="532" t="s">
        <v>647</v>
      </c>
      <c r="C11" s="533" t="s">
        <v>233</v>
      </c>
      <c r="D11" s="534" t="s">
        <v>233</v>
      </c>
      <c r="E11" s="534" t="s">
        <v>233</v>
      </c>
      <c r="F11" s="530" t="s">
        <v>233</v>
      </c>
      <c r="G11" s="530" t="s">
        <v>233</v>
      </c>
      <c r="H11" s="530" t="s">
        <v>233</v>
      </c>
      <c r="I11" s="530" t="s">
        <v>233</v>
      </c>
      <c r="J11" s="530" t="s">
        <v>233</v>
      </c>
      <c r="K11" s="529" t="s">
        <v>233</v>
      </c>
      <c r="L11" s="530" t="s">
        <v>233</v>
      </c>
      <c r="M11" s="530" t="s">
        <v>233</v>
      </c>
      <c r="N11" s="530" t="s">
        <v>233</v>
      </c>
      <c r="O11" s="530" t="s">
        <v>233</v>
      </c>
      <c r="P11" s="530" t="s">
        <v>233</v>
      </c>
      <c r="Q11" s="530" t="s">
        <v>233</v>
      </c>
      <c r="R11" s="531">
        <v>49</v>
      </c>
    </row>
    <row r="12" spans="2:18" s="507" customFormat="1" ht="14.45" customHeight="1">
      <c r="B12" s="535" t="s">
        <v>648</v>
      </c>
      <c r="C12" s="533" t="s">
        <v>233</v>
      </c>
      <c r="D12" s="534" t="s">
        <v>233</v>
      </c>
      <c r="E12" s="534" t="s">
        <v>233</v>
      </c>
      <c r="F12" s="530" t="s">
        <v>233</v>
      </c>
      <c r="G12" s="530" t="s">
        <v>233</v>
      </c>
      <c r="H12" s="530" t="s">
        <v>233</v>
      </c>
      <c r="I12" s="530" t="s">
        <v>233</v>
      </c>
      <c r="J12" s="530" t="s">
        <v>233</v>
      </c>
      <c r="K12" s="529" t="s">
        <v>233</v>
      </c>
      <c r="L12" s="530" t="s">
        <v>233</v>
      </c>
      <c r="M12" s="530" t="s">
        <v>233</v>
      </c>
      <c r="N12" s="530" t="s">
        <v>233</v>
      </c>
      <c r="O12" s="530" t="s">
        <v>233</v>
      </c>
      <c r="P12" s="530" t="s">
        <v>233</v>
      </c>
      <c r="Q12" s="530" t="s">
        <v>233</v>
      </c>
      <c r="R12" s="531">
        <v>50</v>
      </c>
    </row>
    <row r="13" spans="2:18" s="507" customFormat="1" ht="14.45" customHeight="1">
      <c r="B13" s="532" t="s">
        <v>649</v>
      </c>
      <c r="C13" s="536" t="s">
        <v>233</v>
      </c>
      <c r="D13" s="537" t="s">
        <v>233</v>
      </c>
      <c r="E13" s="537" t="s">
        <v>233</v>
      </c>
      <c r="F13" s="538" t="s">
        <v>233</v>
      </c>
      <c r="G13" s="538" t="s">
        <v>233</v>
      </c>
      <c r="H13" s="538" t="s">
        <v>233</v>
      </c>
      <c r="I13" s="538" t="s">
        <v>233</v>
      </c>
      <c r="J13" s="538" t="s">
        <v>233</v>
      </c>
      <c r="K13" s="539" t="s">
        <v>233</v>
      </c>
      <c r="L13" s="538" t="s">
        <v>233</v>
      </c>
      <c r="M13" s="538" t="s">
        <v>233</v>
      </c>
      <c r="N13" s="538" t="s">
        <v>233</v>
      </c>
      <c r="O13" s="538" t="s">
        <v>233</v>
      </c>
      <c r="P13" s="538" t="s">
        <v>233</v>
      </c>
      <c r="Q13" s="538" t="s">
        <v>233</v>
      </c>
      <c r="R13" s="540">
        <v>51</v>
      </c>
    </row>
    <row r="14" spans="2:18" s="507" customFormat="1" ht="14.45" customHeight="1">
      <c r="B14" s="532" t="s">
        <v>650</v>
      </c>
      <c r="C14" s="541" t="s">
        <v>233</v>
      </c>
      <c r="D14" s="534" t="s">
        <v>233</v>
      </c>
      <c r="E14" s="534" t="s">
        <v>233</v>
      </c>
      <c r="F14" s="530" t="s">
        <v>233</v>
      </c>
      <c r="G14" s="530" t="s">
        <v>233</v>
      </c>
      <c r="H14" s="530" t="s">
        <v>233</v>
      </c>
      <c r="I14" s="530" t="s">
        <v>233</v>
      </c>
      <c r="J14" s="530" t="s">
        <v>233</v>
      </c>
      <c r="K14" s="529" t="s">
        <v>233</v>
      </c>
      <c r="L14" s="530" t="s">
        <v>233</v>
      </c>
      <c r="M14" s="530" t="s">
        <v>233</v>
      </c>
      <c r="N14" s="530" t="s">
        <v>233</v>
      </c>
      <c r="O14" s="530" t="s">
        <v>233</v>
      </c>
      <c r="P14" s="530" t="s">
        <v>233</v>
      </c>
      <c r="Q14" s="530" t="s">
        <v>233</v>
      </c>
      <c r="R14" s="531">
        <v>52</v>
      </c>
    </row>
    <row r="15" spans="2:18" s="507" customFormat="1" ht="14.45" customHeight="1">
      <c r="B15" s="532" t="s">
        <v>651</v>
      </c>
      <c r="C15" s="541" t="s">
        <v>233</v>
      </c>
      <c r="D15" s="534" t="s">
        <v>233</v>
      </c>
      <c r="E15" s="534" t="s">
        <v>233</v>
      </c>
      <c r="F15" s="530" t="s">
        <v>233</v>
      </c>
      <c r="G15" s="530" t="s">
        <v>233</v>
      </c>
      <c r="H15" s="530" t="s">
        <v>233</v>
      </c>
      <c r="I15" s="530" t="s">
        <v>233</v>
      </c>
      <c r="J15" s="530" t="s">
        <v>233</v>
      </c>
      <c r="K15" s="529" t="s">
        <v>233</v>
      </c>
      <c r="L15" s="530" t="s">
        <v>233</v>
      </c>
      <c r="M15" s="530" t="s">
        <v>233</v>
      </c>
      <c r="N15" s="530" t="s">
        <v>233</v>
      </c>
      <c r="O15" s="530" t="s">
        <v>233</v>
      </c>
      <c r="P15" s="530" t="s">
        <v>233</v>
      </c>
      <c r="Q15" s="530" t="s">
        <v>233</v>
      </c>
      <c r="R15" s="531">
        <v>53</v>
      </c>
    </row>
    <row r="16" spans="2:18" s="507" customFormat="1" ht="14.45" customHeight="1">
      <c r="B16" s="532" t="s">
        <v>652</v>
      </c>
      <c r="C16" s="542" t="s">
        <v>233</v>
      </c>
      <c r="D16" s="543" t="s">
        <v>233</v>
      </c>
      <c r="E16" s="543" t="s">
        <v>233</v>
      </c>
      <c r="F16" s="544">
        <v>10.1</v>
      </c>
      <c r="G16" s="544">
        <v>15.3</v>
      </c>
      <c r="H16" s="544">
        <v>4.5999999999999996</v>
      </c>
      <c r="I16" s="544">
        <v>7.9</v>
      </c>
      <c r="J16" s="544">
        <v>13.3</v>
      </c>
      <c r="K16" s="543">
        <v>2.4</v>
      </c>
      <c r="L16" s="544">
        <v>2.1</v>
      </c>
      <c r="M16" s="544">
        <v>2</v>
      </c>
      <c r="N16" s="544">
        <v>2.2000000000000002</v>
      </c>
      <c r="O16" s="544" t="s">
        <v>233</v>
      </c>
      <c r="P16" s="544" t="s">
        <v>233</v>
      </c>
      <c r="Q16" s="544" t="s">
        <v>233</v>
      </c>
      <c r="R16" s="531">
        <v>54</v>
      </c>
    </row>
    <row r="17" spans="2:18" s="507" customFormat="1" ht="14.45" customHeight="1">
      <c r="B17" s="535" t="s">
        <v>653</v>
      </c>
      <c r="C17" s="545">
        <v>10.1</v>
      </c>
      <c r="D17" s="546">
        <v>15</v>
      </c>
      <c r="E17" s="546">
        <v>5</v>
      </c>
      <c r="F17" s="544">
        <v>10.1</v>
      </c>
      <c r="G17" s="544">
        <v>15</v>
      </c>
      <c r="H17" s="544">
        <v>5</v>
      </c>
      <c r="I17" s="544">
        <v>7.9</v>
      </c>
      <c r="J17" s="544">
        <v>13.1</v>
      </c>
      <c r="K17" s="543">
        <v>2.4</v>
      </c>
      <c r="L17" s="544">
        <v>2.2000000000000002</v>
      </c>
      <c r="M17" s="544">
        <v>1.9</v>
      </c>
      <c r="N17" s="544">
        <v>2.6</v>
      </c>
      <c r="O17" s="544" t="s">
        <v>233</v>
      </c>
      <c r="P17" s="544" t="s">
        <v>233</v>
      </c>
      <c r="Q17" s="544" t="s">
        <v>233</v>
      </c>
      <c r="R17" s="531">
        <v>55</v>
      </c>
    </row>
    <row r="18" spans="2:18" s="507" customFormat="1" ht="14.45" customHeight="1">
      <c r="B18" s="532" t="s">
        <v>654</v>
      </c>
      <c r="C18" s="547">
        <v>9.8000000000000007</v>
      </c>
      <c r="D18" s="543">
        <v>14.7</v>
      </c>
      <c r="E18" s="543">
        <v>4.9000000000000004</v>
      </c>
      <c r="F18" s="548">
        <v>9.8000000000000007</v>
      </c>
      <c r="G18" s="548">
        <v>14.7</v>
      </c>
      <c r="H18" s="548">
        <v>4.9000000000000004</v>
      </c>
      <c r="I18" s="548">
        <v>7.8</v>
      </c>
      <c r="J18" s="548">
        <v>13.1</v>
      </c>
      <c r="K18" s="549">
        <v>2.2999999999999998</v>
      </c>
      <c r="L18" s="548">
        <v>2.1</v>
      </c>
      <c r="M18" s="548">
        <v>1.6</v>
      </c>
      <c r="N18" s="548">
        <v>2.6</v>
      </c>
      <c r="O18" s="548" t="s">
        <v>233</v>
      </c>
      <c r="P18" s="548" t="s">
        <v>233</v>
      </c>
      <c r="Q18" s="548" t="s">
        <v>233</v>
      </c>
      <c r="R18" s="540">
        <v>56</v>
      </c>
    </row>
    <row r="19" spans="2:18" s="507" customFormat="1" ht="14.45" customHeight="1">
      <c r="B19" s="532" t="s">
        <v>655</v>
      </c>
      <c r="C19" s="547">
        <v>11.2</v>
      </c>
      <c r="D19" s="543">
        <v>16.8</v>
      </c>
      <c r="E19" s="543">
        <v>5.4</v>
      </c>
      <c r="F19" s="544">
        <v>11.2</v>
      </c>
      <c r="G19" s="544">
        <v>16.8</v>
      </c>
      <c r="H19" s="544">
        <v>5.4</v>
      </c>
      <c r="I19" s="544">
        <v>9</v>
      </c>
      <c r="J19" s="544">
        <v>15.2</v>
      </c>
      <c r="K19" s="543">
        <v>2.5</v>
      </c>
      <c r="L19" s="544">
        <v>2.2000000000000002</v>
      </c>
      <c r="M19" s="544">
        <v>1.6</v>
      </c>
      <c r="N19" s="544">
        <v>2.9</v>
      </c>
      <c r="O19" s="544" t="s">
        <v>233</v>
      </c>
      <c r="P19" s="544" t="s">
        <v>233</v>
      </c>
      <c r="Q19" s="544" t="s">
        <v>233</v>
      </c>
      <c r="R19" s="531">
        <v>57</v>
      </c>
    </row>
    <row r="20" spans="2:18" s="507" customFormat="1" ht="14.45" customHeight="1">
      <c r="B20" s="532" t="s">
        <v>656</v>
      </c>
      <c r="C20" s="547">
        <v>10.7</v>
      </c>
      <c r="D20" s="543">
        <v>16</v>
      </c>
      <c r="E20" s="543">
        <v>5.2</v>
      </c>
      <c r="F20" s="544">
        <v>10.7</v>
      </c>
      <c r="G20" s="544">
        <v>16</v>
      </c>
      <c r="H20" s="544">
        <v>5.2</v>
      </c>
      <c r="I20" s="544">
        <v>8.6</v>
      </c>
      <c r="J20" s="544">
        <v>14.5</v>
      </c>
      <c r="K20" s="543">
        <v>2.4</v>
      </c>
      <c r="L20" s="544">
        <v>2.1</v>
      </c>
      <c r="M20" s="544">
        <v>1.4</v>
      </c>
      <c r="N20" s="544">
        <v>2.8</v>
      </c>
      <c r="O20" s="544" t="s">
        <v>233</v>
      </c>
      <c r="P20" s="544" t="s">
        <v>233</v>
      </c>
      <c r="Q20" s="544" t="s">
        <v>233</v>
      </c>
      <c r="R20" s="531">
        <v>58</v>
      </c>
    </row>
    <row r="21" spans="2:18" s="507" customFormat="1" ht="14.45" customHeight="1">
      <c r="B21" s="532" t="s">
        <v>657</v>
      </c>
      <c r="C21" s="547">
        <v>10.1</v>
      </c>
      <c r="D21" s="543">
        <v>15</v>
      </c>
      <c r="E21" s="543">
        <v>5.0999999999999996</v>
      </c>
      <c r="F21" s="544">
        <v>10.1</v>
      </c>
      <c r="G21" s="544">
        <v>15</v>
      </c>
      <c r="H21" s="544">
        <v>5.0999999999999996</v>
      </c>
      <c r="I21" s="544">
        <v>8.1</v>
      </c>
      <c r="J21" s="544">
        <v>13.7</v>
      </c>
      <c r="K21" s="543">
        <v>2.2999999999999998</v>
      </c>
      <c r="L21" s="544">
        <v>2</v>
      </c>
      <c r="M21" s="544">
        <v>1.3</v>
      </c>
      <c r="N21" s="544">
        <v>2.8</v>
      </c>
      <c r="O21" s="544" t="s">
        <v>233</v>
      </c>
      <c r="P21" s="544" t="s">
        <v>233</v>
      </c>
      <c r="Q21" s="544" t="s">
        <v>233</v>
      </c>
      <c r="R21" s="531">
        <v>59</v>
      </c>
    </row>
    <row r="22" spans="2:18" s="507" customFormat="1" ht="14.45" customHeight="1">
      <c r="B22" s="535" t="s">
        <v>658</v>
      </c>
      <c r="C22" s="547">
        <v>10.3</v>
      </c>
      <c r="D22" s="543">
        <v>14.9</v>
      </c>
      <c r="E22" s="543">
        <v>5.5</v>
      </c>
      <c r="F22" s="544">
        <v>10.3</v>
      </c>
      <c r="G22" s="544">
        <v>14.9</v>
      </c>
      <c r="H22" s="544">
        <v>5.5</v>
      </c>
      <c r="I22" s="544">
        <v>8.1999999999999993</v>
      </c>
      <c r="J22" s="544">
        <v>13.7</v>
      </c>
      <c r="K22" s="543">
        <v>2.5</v>
      </c>
      <c r="L22" s="544">
        <v>2.1</v>
      </c>
      <c r="M22" s="544">
        <v>1.2</v>
      </c>
      <c r="N22" s="544">
        <v>3</v>
      </c>
      <c r="O22" s="544" t="s">
        <v>233</v>
      </c>
      <c r="P22" s="544" t="s">
        <v>233</v>
      </c>
      <c r="Q22" s="544" t="s">
        <v>233</v>
      </c>
      <c r="R22" s="531">
        <v>60</v>
      </c>
    </row>
    <row r="23" spans="2:18" s="507" customFormat="1" ht="14.45" customHeight="1">
      <c r="B23" s="532" t="s">
        <v>659</v>
      </c>
      <c r="C23" s="550">
        <v>11.8</v>
      </c>
      <c r="D23" s="551">
        <v>17</v>
      </c>
      <c r="E23" s="551">
        <v>6.5</v>
      </c>
      <c r="F23" s="548">
        <v>11.8</v>
      </c>
      <c r="G23" s="548">
        <v>16.899999999999999</v>
      </c>
      <c r="H23" s="548">
        <v>6.5</v>
      </c>
      <c r="I23" s="548">
        <v>9.3000000000000007</v>
      </c>
      <c r="J23" s="548">
        <v>15.4</v>
      </c>
      <c r="K23" s="549">
        <v>3</v>
      </c>
      <c r="L23" s="548">
        <v>2.5</v>
      </c>
      <c r="M23" s="548">
        <v>1.5</v>
      </c>
      <c r="N23" s="548">
        <v>3.5</v>
      </c>
      <c r="O23" s="548" t="s">
        <v>233</v>
      </c>
      <c r="P23" s="548" t="s">
        <v>233</v>
      </c>
      <c r="Q23" s="548" t="s">
        <v>233</v>
      </c>
      <c r="R23" s="540">
        <v>61</v>
      </c>
    </row>
    <row r="24" spans="2:18" s="507" customFormat="1" ht="14.45" customHeight="1">
      <c r="B24" s="532" t="s">
        <v>660</v>
      </c>
      <c r="C24" s="542">
        <v>12.9</v>
      </c>
      <c r="D24" s="543">
        <v>18.2</v>
      </c>
      <c r="E24" s="543">
        <v>7.4</v>
      </c>
      <c r="F24" s="544">
        <v>12.8</v>
      </c>
      <c r="G24" s="544">
        <v>18.100000000000001</v>
      </c>
      <c r="H24" s="544">
        <v>7.4</v>
      </c>
      <c r="I24" s="544">
        <v>10</v>
      </c>
      <c r="J24" s="544">
        <v>16.5</v>
      </c>
      <c r="K24" s="543">
        <v>3.3</v>
      </c>
      <c r="L24" s="544">
        <v>2.8</v>
      </c>
      <c r="M24" s="544">
        <v>1.6</v>
      </c>
      <c r="N24" s="544">
        <v>4.0999999999999996</v>
      </c>
      <c r="O24" s="544" t="s">
        <v>233</v>
      </c>
      <c r="P24" s="544" t="s">
        <v>233</v>
      </c>
      <c r="Q24" s="544" t="s">
        <v>233</v>
      </c>
      <c r="R24" s="531">
        <v>62</v>
      </c>
    </row>
    <row r="25" spans="2:18" s="507" customFormat="1" ht="14.45" customHeight="1">
      <c r="B25" s="532" t="s">
        <v>661</v>
      </c>
      <c r="C25" s="542">
        <v>15.5</v>
      </c>
      <c r="D25" s="543">
        <v>21.8</v>
      </c>
      <c r="E25" s="543">
        <v>9</v>
      </c>
      <c r="F25" s="544">
        <v>15.4</v>
      </c>
      <c r="G25" s="544">
        <v>21.7</v>
      </c>
      <c r="H25" s="544">
        <v>9</v>
      </c>
      <c r="I25" s="544">
        <v>12</v>
      </c>
      <c r="J25" s="544">
        <v>19.8</v>
      </c>
      <c r="K25" s="543">
        <v>3.9</v>
      </c>
      <c r="L25" s="544">
        <v>3.5</v>
      </c>
      <c r="M25" s="544">
        <v>1.9</v>
      </c>
      <c r="N25" s="544">
        <v>5.0999999999999996</v>
      </c>
      <c r="O25" s="544" t="s">
        <v>233</v>
      </c>
      <c r="P25" s="544" t="s">
        <v>233</v>
      </c>
      <c r="Q25" s="544" t="s">
        <v>233</v>
      </c>
      <c r="R25" s="531">
        <v>63</v>
      </c>
    </row>
    <row r="26" spans="2:18" s="507" customFormat="1" ht="14.45" customHeight="1">
      <c r="B26" s="532" t="s">
        <v>662</v>
      </c>
      <c r="C26" s="542">
        <v>20</v>
      </c>
      <c r="D26" s="543">
        <v>28</v>
      </c>
      <c r="E26" s="543">
        <v>11.6</v>
      </c>
      <c r="F26" s="544">
        <v>19.899999999999999</v>
      </c>
      <c r="G26" s="544">
        <v>27.9</v>
      </c>
      <c r="H26" s="544">
        <v>11.6</v>
      </c>
      <c r="I26" s="544">
        <v>15.5</v>
      </c>
      <c r="J26" s="544">
        <v>25.6</v>
      </c>
      <c r="K26" s="543">
        <v>5.0999999999999996</v>
      </c>
      <c r="L26" s="544">
        <v>4.4000000000000004</v>
      </c>
      <c r="M26" s="544">
        <v>2.2999999999999998</v>
      </c>
      <c r="N26" s="544">
        <v>6.5</v>
      </c>
      <c r="O26" s="544" t="s">
        <v>233</v>
      </c>
      <c r="P26" s="544" t="s">
        <v>233</v>
      </c>
      <c r="Q26" s="544" t="s">
        <v>233</v>
      </c>
      <c r="R26" s="531">
        <v>64</v>
      </c>
    </row>
    <row r="27" spans="2:18" s="507" customFormat="1" ht="14.45" customHeight="1">
      <c r="B27" s="535" t="s">
        <v>663</v>
      </c>
      <c r="C27" s="545">
        <v>17.100000000000001</v>
      </c>
      <c r="D27" s="546">
        <v>22.7</v>
      </c>
      <c r="E27" s="546">
        <v>11.4</v>
      </c>
      <c r="F27" s="544">
        <v>17</v>
      </c>
      <c r="G27" s="544">
        <v>22.4</v>
      </c>
      <c r="H27" s="544">
        <v>11.3</v>
      </c>
      <c r="I27" s="544">
        <v>12.8</v>
      </c>
      <c r="J27" s="544">
        <v>20.7</v>
      </c>
      <c r="K27" s="543">
        <v>4.5999999999999996</v>
      </c>
      <c r="L27" s="544">
        <v>4.0999999999999996</v>
      </c>
      <c r="M27" s="544">
        <v>1.7</v>
      </c>
      <c r="N27" s="544">
        <v>6.7</v>
      </c>
      <c r="O27" s="544">
        <v>4.2</v>
      </c>
      <c r="P27" s="544">
        <v>4.7</v>
      </c>
      <c r="Q27" s="544">
        <v>1.9</v>
      </c>
      <c r="R27" s="531">
        <v>65</v>
      </c>
    </row>
    <row r="28" spans="2:18" s="507" customFormat="1" ht="14.45" customHeight="1">
      <c r="B28" s="532" t="s">
        <v>664</v>
      </c>
      <c r="C28" s="547">
        <v>16.3</v>
      </c>
      <c r="D28" s="543">
        <v>20.6</v>
      </c>
      <c r="E28" s="543">
        <v>11.8</v>
      </c>
      <c r="F28" s="548">
        <v>16.100000000000001</v>
      </c>
      <c r="G28" s="548">
        <v>20.2</v>
      </c>
      <c r="H28" s="548">
        <v>11.8</v>
      </c>
      <c r="I28" s="548">
        <v>11.8</v>
      </c>
      <c r="J28" s="548">
        <v>18.7</v>
      </c>
      <c r="K28" s="549">
        <v>4.5</v>
      </c>
      <c r="L28" s="548">
        <v>4.3</v>
      </c>
      <c r="M28" s="548">
        <v>1.5</v>
      </c>
      <c r="N28" s="548">
        <v>7.3</v>
      </c>
      <c r="O28" s="548">
        <v>5.2</v>
      </c>
      <c r="P28" s="548">
        <v>5.7</v>
      </c>
      <c r="Q28" s="548">
        <v>2.2999999999999998</v>
      </c>
      <c r="R28" s="540">
        <v>66</v>
      </c>
    </row>
    <row r="29" spans="2:18" s="507" customFormat="1" ht="14.45" customHeight="1">
      <c r="B29" s="532" t="s">
        <v>665</v>
      </c>
      <c r="C29" s="547">
        <v>18.100000000000001</v>
      </c>
      <c r="D29" s="543">
        <v>22.7</v>
      </c>
      <c r="E29" s="543">
        <v>13.4</v>
      </c>
      <c r="F29" s="544">
        <v>17.899999999999999</v>
      </c>
      <c r="G29" s="544">
        <v>22.2</v>
      </c>
      <c r="H29" s="544">
        <v>13.4</v>
      </c>
      <c r="I29" s="544">
        <v>12.9</v>
      </c>
      <c r="J29" s="544">
        <v>20.5</v>
      </c>
      <c r="K29" s="543">
        <v>4.9000000000000004</v>
      </c>
      <c r="L29" s="544">
        <v>5</v>
      </c>
      <c r="M29" s="544">
        <v>1.6</v>
      </c>
      <c r="N29" s="544">
        <v>8.5</v>
      </c>
      <c r="O29" s="544">
        <v>5</v>
      </c>
      <c r="P29" s="544">
        <v>5.5</v>
      </c>
      <c r="Q29" s="544">
        <v>2.4</v>
      </c>
      <c r="R29" s="531">
        <v>67</v>
      </c>
    </row>
    <row r="30" spans="2:18" s="507" customFormat="1" ht="14.45" customHeight="1">
      <c r="B30" s="532" t="s">
        <v>666</v>
      </c>
      <c r="C30" s="547">
        <v>19.5</v>
      </c>
      <c r="D30" s="543">
        <v>24.3</v>
      </c>
      <c r="E30" s="543">
        <v>14.5</v>
      </c>
      <c r="F30" s="544">
        <v>19.2</v>
      </c>
      <c r="G30" s="544">
        <v>23.8</v>
      </c>
      <c r="H30" s="544">
        <v>14.4</v>
      </c>
      <c r="I30" s="544">
        <v>13.8</v>
      </c>
      <c r="J30" s="544">
        <v>22</v>
      </c>
      <c r="K30" s="543">
        <v>5.2</v>
      </c>
      <c r="L30" s="544">
        <v>5.4</v>
      </c>
      <c r="M30" s="544">
        <v>1.7</v>
      </c>
      <c r="N30" s="544">
        <v>9.1999999999999993</v>
      </c>
      <c r="O30" s="544">
        <v>4.8</v>
      </c>
      <c r="P30" s="544">
        <v>5.3</v>
      </c>
      <c r="Q30" s="544">
        <v>2.4</v>
      </c>
      <c r="R30" s="531">
        <v>68</v>
      </c>
    </row>
    <row r="31" spans="2:18" s="507" customFormat="1" ht="14.45" customHeight="1">
      <c r="B31" s="532" t="s">
        <v>667</v>
      </c>
      <c r="C31" s="547">
        <v>21.8</v>
      </c>
      <c r="D31" s="543">
        <v>27.2</v>
      </c>
      <c r="E31" s="543">
        <v>16.100000000000001</v>
      </c>
      <c r="F31" s="544">
        <v>21.4</v>
      </c>
      <c r="G31" s="544">
        <v>26.6</v>
      </c>
      <c r="H31" s="544">
        <v>16.100000000000001</v>
      </c>
      <c r="I31" s="544">
        <v>15.4</v>
      </c>
      <c r="J31" s="544">
        <v>24.7</v>
      </c>
      <c r="K31" s="543">
        <v>5.8</v>
      </c>
      <c r="L31" s="544">
        <v>6</v>
      </c>
      <c r="M31" s="544">
        <v>1.9</v>
      </c>
      <c r="N31" s="544">
        <v>10.3</v>
      </c>
      <c r="O31" s="544">
        <v>4.9000000000000004</v>
      </c>
      <c r="P31" s="544">
        <v>5.5</v>
      </c>
      <c r="Q31" s="544">
        <v>2.2999999999999998</v>
      </c>
      <c r="R31" s="531">
        <v>69</v>
      </c>
    </row>
    <row r="32" spans="2:18" s="507" customFormat="1" ht="14.45" customHeight="1">
      <c r="B32" s="535" t="s">
        <v>668</v>
      </c>
      <c r="C32" s="547">
        <v>24</v>
      </c>
      <c r="D32" s="543">
        <v>30</v>
      </c>
      <c r="E32" s="543">
        <v>17.8</v>
      </c>
      <c r="F32" s="544">
        <v>23.6</v>
      </c>
      <c r="G32" s="544">
        <v>29.2</v>
      </c>
      <c r="H32" s="544">
        <v>17.7</v>
      </c>
      <c r="I32" s="544">
        <v>17.100000000000001</v>
      </c>
      <c r="J32" s="544">
        <v>27.3</v>
      </c>
      <c r="K32" s="543">
        <v>6.5</v>
      </c>
      <c r="L32" s="544">
        <v>6.5</v>
      </c>
      <c r="M32" s="544">
        <v>2</v>
      </c>
      <c r="N32" s="544">
        <v>11.2</v>
      </c>
      <c r="O32" s="544">
        <v>4.4000000000000004</v>
      </c>
      <c r="P32" s="544">
        <v>5.0999999999999996</v>
      </c>
      <c r="Q32" s="544">
        <v>1.5</v>
      </c>
      <c r="R32" s="531">
        <v>70</v>
      </c>
    </row>
    <row r="33" spans="2:18" s="507" customFormat="1" ht="14.45" customHeight="1">
      <c r="B33" s="532" t="s">
        <v>669</v>
      </c>
      <c r="C33" s="550">
        <v>27.2</v>
      </c>
      <c r="D33" s="551">
        <v>33.4</v>
      </c>
      <c r="E33" s="551">
        <v>20.8</v>
      </c>
      <c r="F33" s="548">
        <v>26.8</v>
      </c>
      <c r="G33" s="548">
        <v>32.5</v>
      </c>
      <c r="H33" s="548">
        <v>20.8</v>
      </c>
      <c r="I33" s="548">
        <v>19.399999999999999</v>
      </c>
      <c r="J33" s="548">
        <v>30.3</v>
      </c>
      <c r="K33" s="549">
        <v>8</v>
      </c>
      <c r="L33" s="548">
        <v>7.4</v>
      </c>
      <c r="M33" s="548">
        <v>2.2000000000000002</v>
      </c>
      <c r="N33" s="548">
        <v>12.8</v>
      </c>
      <c r="O33" s="548">
        <v>3.8</v>
      </c>
      <c r="P33" s="548">
        <v>4.4000000000000004</v>
      </c>
      <c r="Q33" s="548">
        <v>1.5</v>
      </c>
      <c r="R33" s="540">
        <v>71</v>
      </c>
    </row>
    <row r="34" spans="2:18" s="507" customFormat="1" ht="14.45" customHeight="1">
      <c r="B34" s="532" t="s">
        <v>670</v>
      </c>
      <c r="C34" s="542">
        <v>30.3</v>
      </c>
      <c r="D34" s="543">
        <v>36.700000000000003</v>
      </c>
      <c r="E34" s="543">
        <v>23.7</v>
      </c>
      <c r="F34" s="544">
        <v>29.8</v>
      </c>
      <c r="G34" s="544">
        <v>35.700000000000003</v>
      </c>
      <c r="H34" s="544">
        <v>23.7</v>
      </c>
      <c r="I34" s="544">
        <v>21.6</v>
      </c>
      <c r="J34" s="544">
        <v>33.5</v>
      </c>
      <c r="K34" s="543">
        <v>9.3000000000000007</v>
      </c>
      <c r="L34" s="544">
        <v>8.1999999999999993</v>
      </c>
      <c r="M34" s="544">
        <v>2.2000000000000002</v>
      </c>
      <c r="N34" s="544">
        <v>14.4</v>
      </c>
      <c r="O34" s="544">
        <v>4</v>
      </c>
      <c r="P34" s="544">
        <v>4.5999999999999996</v>
      </c>
      <c r="Q34" s="544">
        <v>1.7</v>
      </c>
      <c r="R34" s="531">
        <v>72</v>
      </c>
    </row>
    <row r="35" spans="2:18" s="507" customFormat="1" ht="14.45" customHeight="1">
      <c r="B35" s="532" t="s">
        <v>671</v>
      </c>
      <c r="C35" s="542">
        <v>33.200000000000003</v>
      </c>
      <c r="D35" s="543">
        <v>38.5</v>
      </c>
      <c r="E35" s="543">
        <v>26.7</v>
      </c>
      <c r="F35" s="544">
        <v>32.700000000000003</v>
      </c>
      <c r="G35" s="544">
        <v>38</v>
      </c>
      <c r="H35" s="544">
        <v>27</v>
      </c>
      <c r="I35" s="544">
        <v>23.4</v>
      </c>
      <c r="J35" s="544">
        <v>35.6</v>
      </c>
      <c r="K35" s="543">
        <v>10.6</v>
      </c>
      <c r="L35" s="544">
        <v>9.3000000000000007</v>
      </c>
      <c r="M35" s="544">
        <v>2.4</v>
      </c>
      <c r="N35" s="544">
        <v>16.399999999999999</v>
      </c>
      <c r="O35" s="544">
        <v>4.2</v>
      </c>
      <c r="P35" s="544">
        <v>4.7</v>
      </c>
      <c r="Q35" s="544">
        <v>1.7</v>
      </c>
      <c r="R35" s="531">
        <v>73</v>
      </c>
    </row>
    <row r="36" spans="2:18" s="507" customFormat="1" ht="14.45" customHeight="1">
      <c r="B36" s="532" t="s">
        <v>672</v>
      </c>
      <c r="C36" s="542">
        <v>35.799999999999997</v>
      </c>
      <c r="D36" s="543">
        <v>41</v>
      </c>
      <c r="E36" s="543">
        <v>29.4</v>
      </c>
      <c r="F36" s="544">
        <v>35.200000000000003</v>
      </c>
      <c r="G36" s="544">
        <v>40.5</v>
      </c>
      <c r="H36" s="544">
        <v>29.8</v>
      </c>
      <c r="I36" s="544">
        <v>25.1</v>
      </c>
      <c r="J36" s="544">
        <v>38.1</v>
      </c>
      <c r="K36" s="543">
        <v>11.6</v>
      </c>
      <c r="L36" s="544">
        <v>10.1</v>
      </c>
      <c r="M36" s="544">
        <v>2.4</v>
      </c>
      <c r="N36" s="544">
        <v>18.2</v>
      </c>
      <c r="O36" s="544">
        <v>4</v>
      </c>
      <c r="P36" s="544">
        <v>4.5999999999999996</v>
      </c>
      <c r="Q36" s="544">
        <v>1.6</v>
      </c>
      <c r="R36" s="531">
        <v>74</v>
      </c>
    </row>
    <row r="37" spans="2:18" s="507" customFormat="1" ht="14.45" customHeight="1">
      <c r="B37" s="535" t="s">
        <v>673</v>
      </c>
      <c r="C37" s="545">
        <v>39</v>
      </c>
      <c r="D37" s="546">
        <v>44.1</v>
      </c>
      <c r="E37" s="546">
        <v>32.4</v>
      </c>
      <c r="F37" s="544">
        <v>38.4</v>
      </c>
      <c r="G37" s="544">
        <v>43.6</v>
      </c>
      <c r="H37" s="544">
        <v>32.9</v>
      </c>
      <c r="I37" s="544">
        <v>27.2</v>
      </c>
      <c r="J37" s="544">
        <v>41</v>
      </c>
      <c r="K37" s="543">
        <v>12.7</v>
      </c>
      <c r="L37" s="544">
        <v>11.2</v>
      </c>
      <c r="M37" s="544">
        <v>2.6</v>
      </c>
      <c r="N37" s="544">
        <v>20.2</v>
      </c>
      <c r="O37" s="544">
        <v>4.3</v>
      </c>
      <c r="P37" s="544">
        <v>5.0999999999999996</v>
      </c>
      <c r="Q37" s="544">
        <v>1.7</v>
      </c>
      <c r="R37" s="531">
        <v>75</v>
      </c>
    </row>
    <row r="38" spans="2:18" s="507" customFormat="1" ht="14.45" customHeight="1">
      <c r="B38" s="532" t="s">
        <v>674</v>
      </c>
      <c r="C38" s="547">
        <v>42.7</v>
      </c>
      <c r="D38" s="543">
        <v>46.2</v>
      </c>
      <c r="E38" s="543">
        <v>39</v>
      </c>
      <c r="F38" s="548">
        <v>38.6</v>
      </c>
      <c r="G38" s="548">
        <v>43.3</v>
      </c>
      <c r="H38" s="548">
        <v>33.6</v>
      </c>
      <c r="I38" s="548">
        <v>27.3</v>
      </c>
      <c r="J38" s="548">
        <v>40.9</v>
      </c>
      <c r="K38" s="549">
        <v>13</v>
      </c>
      <c r="L38" s="548">
        <v>11.3</v>
      </c>
      <c r="M38" s="548">
        <v>2.4</v>
      </c>
      <c r="N38" s="548">
        <v>20.6</v>
      </c>
      <c r="O38" s="548">
        <v>4.4000000000000004</v>
      </c>
      <c r="P38" s="548">
        <v>5.2</v>
      </c>
      <c r="Q38" s="548">
        <v>1.6</v>
      </c>
      <c r="R38" s="540">
        <v>76</v>
      </c>
    </row>
    <row r="39" spans="2:18" s="507" customFormat="1" ht="14.45" customHeight="1">
      <c r="B39" s="532" t="s">
        <v>675</v>
      </c>
      <c r="C39" s="547">
        <v>47.8</v>
      </c>
      <c r="D39" s="543">
        <v>48.9</v>
      </c>
      <c r="E39" s="543">
        <v>46.6</v>
      </c>
      <c r="F39" s="544">
        <v>37.700000000000003</v>
      </c>
      <c r="G39" s="544">
        <v>41.9</v>
      </c>
      <c r="H39" s="544">
        <v>33.299999999999997</v>
      </c>
      <c r="I39" s="544">
        <v>26.4</v>
      </c>
      <c r="J39" s="544">
        <v>39.6</v>
      </c>
      <c r="K39" s="543">
        <v>12.6</v>
      </c>
      <c r="L39" s="544">
        <v>11.3</v>
      </c>
      <c r="M39" s="544">
        <v>2.2999999999999998</v>
      </c>
      <c r="N39" s="544">
        <v>20.7</v>
      </c>
      <c r="O39" s="544">
        <v>4.2</v>
      </c>
      <c r="P39" s="544">
        <v>5</v>
      </c>
      <c r="Q39" s="544">
        <v>1.6</v>
      </c>
      <c r="R39" s="531">
        <v>77</v>
      </c>
    </row>
    <row r="40" spans="2:18" s="507" customFormat="1" ht="14.45" customHeight="1">
      <c r="B40" s="532" t="s">
        <v>676</v>
      </c>
      <c r="C40" s="547">
        <v>50</v>
      </c>
      <c r="D40" s="543">
        <v>51.6</v>
      </c>
      <c r="E40" s="543">
        <v>48.4</v>
      </c>
      <c r="F40" s="544">
        <v>38.4</v>
      </c>
      <c r="G40" s="544">
        <v>43.1</v>
      </c>
      <c r="H40" s="544">
        <v>33.5</v>
      </c>
      <c r="I40" s="544">
        <v>26.9</v>
      </c>
      <c r="J40" s="544">
        <v>40.799999999999997</v>
      </c>
      <c r="K40" s="543">
        <v>12.5</v>
      </c>
      <c r="L40" s="544">
        <v>11.5</v>
      </c>
      <c r="M40" s="544">
        <v>2.2999999999999998</v>
      </c>
      <c r="N40" s="544">
        <v>21</v>
      </c>
      <c r="O40" s="544">
        <v>4</v>
      </c>
      <c r="P40" s="544">
        <v>4.7</v>
      </c>
      <c r="Q40" s="544">
        <v>1.6</v>
      </c>
      <c r="R40" s="531">
        <v>78</v>
      </c>
    </row>
    <row r="41" spans="2:18" s="507" customFormat="1" ht="14.45" customHeight="1">
      <c r="B41" s="532" t="s">
        <v>677</v>
      </c>
      <c r="C41" s="547">
        <v>49.6</v>
      </c>
      <c r="D41" s="543">
        <v>50.5</v>
      </c>
      <c r="E41" s="543">
        <v>48.6</v>
      </c>
      <c r="F41" s="544">
        <v>37.4</v>
      </c>
      <c r="G41" s="544">
        <v>41.5</v>
      </c>
      <c r="H41" s="544">
        <v>33.1</v>
      </c>
      <c r="I41" s="544">
        <v>26.1</v>
      </c>
      <c r="J41" s="544">
        <v>39.299999999999997</v>
      </c>
      <c r="K41" s="543">
        <v>12.2</v>
      </c>
      <c r="L41" s="544">
        <v>11.3</v>
      </c>
      <c r="M41" s="544">
        <v>2.1</v>
      </c>
      <c r="N41" s="544">
        <v>20.9</v>
      </c>
      <c r="O41" s="544">
        <v>3.8</v>
      </c>
      <c r="P41" s="544">
        <v>4.5</v>
      </c>
      <c r="Q41" s="544">
        <v>1.6</v>
      </c>
      <c r="R41" s="531">
        <v>79</v>
      </c>
    </row>
    <row r="42" spans="2:18" s="507" customFormat="1" ht="14.45" customHeight="1">
      <c r="B42" s="535" t="s">
        <v>678</v>
      </c>
      <c r="C42" s="547">
        <v>50</v>
      </c>
      <c r="D42" s="543">
        <v>51</v>
      </c>
      <c r="E42" s="543">
        <v>49</v>
      </c>
      <c r="F42" s="544">
        <v>37.4</v>
      </c>
      <c r="G42" s="544">
        <v>41.3</v>
      </c>
      <c r="H42" s="544">
        <v>33.299999999999997</v>
      </c>
      <c r="I42" s="544">
        <v>26.1</v>
      </c>
      <c r="J42" s="544">
        <v>39.299999999999997</v>
      </c>
      <c r="K42" s="543">
        <v>12.3</v>
      </c>
      <c r="L42" s="544">
        <v>11.3</v>
      </c>
      <c r="M42" s="544">
        <v>2</v>
      </c>
      <c r="N42" s="544">
        <v>21</v>
      </c>
      <c r="O42" s="544">
        <v>3.9</v>
      </c>
      <c r="P42" s="544">
        <v>4.7</v>
      </c>
      <c r="Q42" s="544">
        <v>1.6</v>
      </c>
      <c r="R42" s="531">
        <v>80</v>
      </c>
    </row>
    <row r="43" spans="2:18" s="507" customFormat="1" ht="14.45" customHeight="1">
      <c r="B43" s="532" t="s">
        <v>679</v>
      </c>
      <c r="C43" s="550">
        <v>49.8</v>
      </c>
      <c r="D43" s="551">
        <v>50.8</v>
      </c>
      <c r="E43" s="551">
        <v>48.7</v>
      </c>
      <c r="F43" s="548">
        <v>36.9</v>
      </c>
      <c r="G43" s="548">
        <v>40.5</v>
      </c>
      <c r="H43" s="548">
        <v>33</v>
      </c>
      <c r="I43" s="548">
        <v>25.7</v>
      </c>
      <c r="J43" s="548">
        <v>38.6</v>
      </c>
      <c r="K43" s="549">
        <v>12.2</v>
      </c>
      <c r="L43" s="548">
        <v>11.1</v>
      </c>
      <c r="M43" s="548">
        <v>1.9</v>
      </c>
      <c r="N43" s="548">
        <v>20.8</v>
      </c>
      <c r="O43" s="548">
        <v>4.0999999999999996</v>
      </c>
      <c r="P43" s="548">
        <v>4.9000000000000004</v>
      </c>
      <c r="Q43" s="548">
        <v>1.7</v>
      </c>
      <c r="R43" s="540">
        <v>81</v>
      </c>
    </row>
    <row r="44" spans="2:18" s="507" customFormat="1" ht="14.45" customHeight="1">
      <c r="B44" s="532" t="s">
        <v>680</v>
      </c>
      <c r="C44" s="542">
        <v>49.2</v>
      </c>
      <c r="D44" s="543">
        <v>50.3</v>
      </c>
      <c r="E44" s="543">
        <v>48</v>
      </c>
      <c r="F44" s="544">
        <v>36.299999999999997</v>
      </c>
      <c r="G44" s="544">
        <v>39.799999999999997</v>
      </c>
      <c r="H44" s="544">
        <v>32.700000000000003</v>
      </c>
      <c r="I44" s="544">
        <v>25.3</v>
      </c>
      <c r="J44" s="544">
        <v>37.9</v>
      </c>
      <c r="K44" s="543">
        <v>12.2</v>
      </c>
      <c r="L44" s="544">
        <v>11</v>
      </c>
      <c r="M44" s="544">
        <v>1.9</v>
      </c>
      <c r="N44" s="544">
        <v>20.5</v>
      </c>
      <c r="O44" s="544">
        <v>4.5</v>
      </c>
      <c r="P44" s="544">
        <v>5.3</v>
      </c>
      <c r="Q44" s="544">
        <v>2.1</v>
      </c>
      <c r="R44" s="531">
        <v>82</v>
      </c>
    </row>
    <row r="45" spans="2:18" s="507" customFormat="1" ht="14.45" customHeight="1">
      <c r="B45" s="532" t="s">
        <v>681</v>
      </c>
      <c r="C45" s="542">
        <v>48.3</v>
      </c>
      <c r="D45" s="543">
        <v>49</v>
      </c>
      <c r="E45" s="543">
        <v>47.5</v>
      </c>
      <c r="F45" s="544">
        <v>35.1</v>
      </c>
      <c r="G45" s="544">
        <v>37.9</v>
      </c>
      <c r="H45" s="544">
        <v>32.200000000000003</v>
      </c>
      <c r="I45" s="544">
        <v>24.4</v>
      </c>
      <c r="J45" s="544">
        <v>36.1</v>
      </c>
      <c r="K45" s="543">
        <v>12.2</v>
      </c>
      <c r="L45" s="544">
        <v>10.7</v>
      </c>
      <c r="M45" s="544">
        <v>1.8</v>
      </c>
      <c r="N45" s="544">
        <v>19.899999999999999</v>
      </c>
      <c r="O45" s="544">
        <v>4.9000000000000004</v>
      </c>
      <c r="P45" s="544">
        <v>5.8</v>
      </c>
      <c r="Q45" s="544">
        <v>2.1</v>
      </c>
      <c r="R45" s="531">
        <v>83</v>
      </c>
    </row>
    <row r="46" spans="2:18" s="507" customFormat="1" ht="14.45" customHeight="1">
      <c r="B46" s="532" t="s">
        <v>682</v>
      </c>
      <c r="C46" s="542">
        <v>49.5</v>
      </c>
      <c r="D46" s="543">
        <v>50.3</v>
      </c>
      <c r="E46" s="543">
        <v>48.6</v>
      </c>
      <c r="F46" s="544">
        <v>35.6</v>
      </c>
      <c r="G46" s="544">
        <v>38.299999999999997</v>
      </c>
      <c r="H46" s="544">
        <v>32.799999999999997</v>
      </c>
      <c r="I46" s="544">
        <v>24.8</v>
      </c>
      <c r="J46" s="544">
        <v>36.4</v>
      </c>
      <c r="K46" s="543">
        <v>12.7</v>
      </c>
      <c r="L46" s="544">
        <v>10.8</v>
      </c>
      <c r="M46" s="544">
        <v>1.9</v>
      </c>
      <c r="N46" s="544">
        <v>20.100000000000001</v>
      </c>
      <c r="O46" s="544">
        <v>5.2</v>
      </c>
      <c r="P46" s="544">
        <v>6.2</v>
      </c>
      <c r="Q46" s="544">
        <v>2.2999999999999998</v>
      </c>
      <c r="R46" s="531">
        <v>84</v>
      </c>
    </row>
    <row r="47" spans="2:18" s="507" customFormat="1" ht="14.45" customHeight="1">
      <c r="B47" s="535" t="s">
        <v>683</v>
      </c>
      <c r="C47" s="545">
        <v>51.7</v>
      </c>
      <c r="D47" s="546">
        <v>52.9</v>
      </c>
      <c r="E47" s="546">
        <v>50.4</v>
      </c>
      <c r="F47" s="544">
        <v>37.6</v>
      </c>
      <c r="G47" s="544">
        <v>40.6</v>
      </c>
      <c r="H47" s="544">
        <v>34.5</v>
      </c>
      <c r="I47" s="544">
        <v>26.5</v>
      </c>
      <c r="J47" s="544">
        <v>38.6</v>
      </c>
      <c r="K47" s="543">
        <v>13.7</v>
      </c>
      <c r="L47" s="544">
        <v>11.1</v>
      </c>
      <c r="M47" s="544">
        <v>2</v>
      </c>
      <c r="N47" s="544">
        <v>20.8</v>
      </c>
      <c r="O47" s="544">
        <v>5.5</v>
      </c>
      <c r="P47" s="544">
        <v>6.5</v>
      </c>
      <c r="Q47" s="544">
        <v>2.5</v>
      </c>
      <c r="R47" s="531">
        <v>85</v>
      </c>
    </row>
    <row r="48" spans="2:18" s="507" customFormat="1" ht="14.45" customHeight="1">
      <c r="B48" s="532" t="s">
        <v>684</v>
      </c>
      <c r="C48" s="547">
        <v>48.7</v>
      </c>
      <c r="D48" s="543">
        <v>48.4</v>
      </c>
      <c r="E48" s="543">
        <v>48.9</v>
      </c>
      <c r="F48" s="548">
        <v>34.700000000000003</v>
      </c>
      <c r="G48" s="548">
        <v>35.9</v>
      </c>
      <c r="H48" s="548">
        <v>33.5</v>
      </c>
      <c r="I48" s="548">
        <v>23.6</v>
      </c>
      <c r="J48" s="548">
        <v>34.200000000000003</v>
      </c>
      <c r="K48" s="549">
        <v>12.5</v>
      </c>
      <c r="L48" s="548">
        <v>11.1</v>
      </c>
      <c r="M48" s="548">
        <v>1.8</v>
      </c>
      <c r="N48" s="548">
        <v>21</v>
      </c>
      <c r="O48" s="548">
        <v>5.7</v>
      </c>
      <c r="P48" s="548">
        <v>6.7</v>
      </c>
      <c r="Q48" s="548">
        <v>2.8</v>
      </c>
      <c r="R48" s="540">
        <v>86</v>
      </c>
    </row>
    <row r="49" spans="2:60" s="507" customFormat="1" ht="14.45" customHeight="1">
      <c r="B49" s="532" t="s">
        <v>685</v>
      </c>
      <c r="C49" s="547">
        <v>51</v>
      </c>
      <c r="D49" s="543">
        <v>50.8</v>
      </c>
      <c r="E49" s="543">
        <v>51.2</v>
      </c>
      <c r="F49" s="544">
        <v>36.1</v>
      </c>
      <c r="G49" s="544">
        <v>37.1</v>
      </c>
      <c r="H49" s="544">
        <v>35.1</v>
      </c>
      <c r="I49" s="544">
        <v>24.7</v>
      </c>
      <c r="J49" s="544">
        <v>35.299999999999997</v>
      </c>
      <c r="K49" s="543">
        <v>13.6</v>
      </c>
      <c r="L49" s="544">
        <v>11.4</v>
      </c>
      <c r="M49" s="544">
        <v>1.8</v>
      </c>
      <c r="N49" s="544">
        <v>21.5</v>
      </c>
      <c r="O49" s="544">
        <v>6</v>
      </c>
      <c r="P49" s="544">
        <v>7.1</v>
      </c>
      <c r="Q49" s="544">
        <v>2.9</v>
      </c>
      <c r="R49" s="531">
        <v>87</v>
      </c>
    </row>
    <row r="50" spans="2:60" s="507" customFormat="1" ht="14.45" customHeight="1">
      <c r="B50" s="532" t="s">
        <v>686</v>
      </c>
      <c r="C50" s="547">
        <v>52.5</v>
      </c>
      <c r="D50" s="543">
        <v>52.2</v>
      </c>
      <c r="E50" s="543">
        <v>52.9</v>
      </c>
      <c r="F50" s="544">
        <v>36.700000000000003</v>
      </c>
      <c r="G50" s="544">
        <v>37.200000000000003</v>
      </c>
      <c r="H50" s="544">
        <v>36.200000000000003</v>
      </c>
      <c r="I50" s="544">
        <v>25.1</v>
      </c>
      <c r="J50" s="544">
        <v>35.299999999999997</v>
      </c>
      <c r="K50" s="543">
        <v>14.4</v>
      </c>
      <c r="L50" s="544">
        <v>11.6</v>
      </c>
      <c r="M50" s="544">
        <v>1.8</v>
      </c>
      <c r="N50" s="544">
        <v>21.8</v>
      </c>
      <c r="O50" s="544">
        <v>6</v>
      </c>
      <c r="P50" s="544">
        <v>7.3</v>
      </c>
      <c r="Q50" s="544">
        <v>2.7</v>
      </c>
      <c r="R50" s="531">
        <v>88</v>
      </c>
    </row>
    <row r="51" spans="2:60" s="507" customFormat="1" ht="14.45" customHeight="1">
      <c r="B51" s="532" t="s">
        <v>585</v>
      </c>
      <c r="C51" s="547">
        <v>52.8</v>
      </c>
      <c r="D51" s="543">
        <v>51.7</v>
      </c>
      <c r="E51" s="543">
        <v>54</v>
      </c>
      <c r="F51" s="544">
        <v>36.299999999999997</v>
      </c>
      <c r="G51" s="544">
        <v>35.799999999999997</v>
      </c>
      <c r="H51" s="544">
        <v>36.799999999999997</v>
      </c>
      <c r="I51" s="544">
        <v>24.7</v>
      </c>
      <c r="J51" s="544">
        <v>34.1</v>
      </c>
      <c r="K51" s="543">
        <v>14.7</v>
      </c>
      <c r="L51" s="544">
        <v>11.7</v>
      </c>
      <c r="M51" s="544">
        <v>1.7</v>
      </c>
      <c r="N51" s="544">
        <v>22.1</v>
      </c>
      <c r="O51" s="544">
        <v>6.3</v>
      </c>
      <c r="P51" s="544">
        <v>7.6</v>
      </c>
      <c r="Q51" s="544">
        <v>3</v>
      </c>
      <c r="R51" s="531">
        <v>89</v>
      </c>
    </row>
    <row r="52" spans="2:60" s="507" customFormat="1" ht="14.45" customHeight="1">
      <c r="B52" s="535" t="s">
        <v>687</v>
      </c>
      <c r="C52" s="547">
        <v>53.7</v>
      </c>
      <c r="D52" s="543">
        <v>52.3</v>
      </c>
      <c r="E52" s="543">
        <v>55.2</v>
      </c>
      <c r="F52" s="544">
        <v>36.299999999999997</v>
      </c>
      <c r="G52" s="544">
        <v>35.200000000000003</v>
      </c>
      <c r="H52" s="544">
        <v>37.4</v>
      </c>
      <c r="I52" s="544">
        <v>24.6</v>
      </c>
      <c r="J52" s="544">
        <v>33.4</v>
      </c>
      <c r="K52" s="543">
        <v>15.2</v>
      </c>
      <c r="L52" s="544">
        <v>11.7</v>
      </c>
      <c r="M52" s="544">
        <v>1.7</v>
      </c>
      <c r="N52" s="544">
        <v>22.2</v>
      </c>
      <c r="O52" s="544">
        <v>6.4</v>
      </c>
      <c r="P52" s="544">
        <v>7.7</v>
      </c>
      <c r="Q52" s="544">
        <v>3.1</v>
      </c>
      <c r="R52" s="531">
        <v>90</v>
      </c>
    </row>
    <row r="53" spans="2:60" s="507" customFormat="1" ht="14.45" customHeight="1">
      <c r="B53" s="532" t="s">
        <v>688</v>
      </c>
      <c r="C53" s="550">
        <v>55.6</v>
      </c>
      <c r="D53" s="551">
        <v>54</v>
      </c>
      <c r="E53" s="551">
        <v>57.2</v>
      </c>
      <c r="F53" s="548">
        <v>37.700000000000003</v>
      </c>
      <c r="G53" s="548">
        <v>36.299999999999997</v>
      </c>
      <c r="H53" s="548">
        <v>39.200000000000003</v>
      </c>
      <c r="I53" s="548">
        <v>25.5</v>
      </c>
      <c r="J53" s="548">
        <v>34.5</v>
      </c>
      <c r="K53" s="549">
        <v>16.100000000000001</v>
      </c>
      <c r="L53" s="548">
        <v>12.2</v>
      </c>
      <c r="M53" s="548">
        <v>1.8</v>
      </c>
      <c r="N53" s="548">
        <v>23.1</v>
      </c>
      <c r="O53" s="548">
        <v>6.7</v>
      </c>
      <c r="P53" s="548">
        <v>8.1</v>
      </c>
      <c r="Q53" s="548">
        <v>3.3</v>
      </c>
      <c r="R53" s="540">
        <v>91</v>
      </c>
    </row>
    <row r="54" spans="2:60" s="507" customFormat="1" ht="14.45" customHeight="1">
      <c r="B54" s="532" t="s">
        <v>689</v>
      </c>
      <c r="C54" s="542">
        <v>57.2</v>
      </c>
      <c r="D54" s="543">
        <v>55</v>
      </c>
      <c r="E54" s="543">
        <v>59.4</v>
      </c>
      <c r="F54" s="544">
        <v>38.9</v>
      </c>
      <c r="G54" s="544">
        <v>37</v>
      </c>
      <c r="H54" s="544">
        <v>40.799999999999997</v>
      </c>
      <c r="I54" s="544">
        <v>26.4</v>
      </c>
      <c r="J54" s="544">
        <v>35.200000000000003</v>
      </c>
      <c r="K54" s="543">
        <v>17.3</v>
      </c>
      <c r="L54" s="544">
        <v>12.4</v>
      </c>
      <c r="M54" s="544">
        <v>1.8</v>
      </c>
      <c r="N54" s="544">
        <v>23.5</v>
      </c>
      <c r="O54" s="544">
        <v>7.4</v>
      </c>
      <c r="P54" s="544">
        <v>8.8000000000000007</v>
      </c>
      <c r="Q54" s="544">
        <v>3.7</v>
      </c>
      <c r="R54" s="531">
        <v>92</v>
      </c>
      <c r="T54" s="511" t="s">
        <v>690</v>
      </c>
      <c r="U54" s="511"/>
      <c r="V54" s="511"/>
      <c r="W54" s="511"/>
      <c r="X54" s="511"/>
      <c r="Y54" s="511"/>
      <c r="Z54" s="511"/>
      <c r="AA54" s="511"/>
      <c r="AB54" s="511"/>
    </row>
    <row r="55" spans="2:60" s="507" customFormat="1" ht="14.45" customHeight="1">
      <c r="B55" s="532" t="s">
        <v>691</v>
      </c>
      <c r="C55" s="542">
        <v>59.6</v>
      </c>
      <c r="D55" s="543">
        <v>56.8</v>
      </c>
      <c r="E55" s="543">
        <v>62.5</v>
      </c>
      <c r="F55" s="544">
        <v>40.9</v>
      </c>
      <c r="G55" s="544">
        <v>38.5</v>
      </c>
      <c r="H55" s="544">
        <v>43.4</v>
      </c>
      <c r="I55" s="544">
        <v>28</v>
      </c>
      <c r="J55" s="544">
        <v>36.6</v>
      </c>
      <c r="K55" s="543">
        <v>19</v>
      </c>
      <c r="L55" s="544">
        <v>12.9</v>
      </c>
      <c r="M55" s="544">
        <v>1.9</v>
      </c>
      <c r="N55" s="544">
        <v>24.4</v>
      </c>
      <c r="O55" s="544">
        <v>8.1999999999999993</v>
      </c>
      <c r="P55" s="544">
        <v>9.8000000000000007</v>
      </c>
      <c r="Q55" s="544">
        <v>4.4000000000000004</v>
      </c>
      <c r="R55" s="531">
        <v>93</v>
      </c>
      <c r="T55" s="511" t="s">
        <v>692</v>
      </c>
      <c r="U55" s="511"/>
      <c r="V55" s="511"/>
      <c r="W55" s="511" t="s">
        <v>693</v>
      </c>
      <c r="X55" s="511"/>
      <c r="Y55" s="511"/>
      <c r="Z55" s="511" t="s">
        <v>694</v>
      </c>
      <c r="AA55" s="511"/>
      <c r="AB55" s="511"/>
    </row>
    <row r="56" spans="2:60" s="507" customFormat="1" ht="14.45" customHeight="1">
      <c r="B56" s="532" t="s">
        <v>695</v>
      </c>
      <c r="C56" s="542">
        <v>62.4</v>
      </c>
      <c r="D56" s="543">
        <v>59.3</v>
      </c>
      <c r="E56" s="543">
        <v>65.5</v>
      </c>
      <c r="F56" s="544">
        <v>43.3</v>
      </c>
      <c r="G56" s="544">
        <v>40.9</v>
      </c>
      <c r="H56" s="544">
        <v>45.9</v>
      </c>
      <c r="I56" s="544">
        <v>30.1</v>
      </c>
      <c r="J56" s="544">
        <v>38.9</v>
      </c>
      <c r="K56" s="543">
        <v>21</v>
      </c>
      <c r="L56" s="544">
        <v>13.2</v>
      </c>
      <c r="M56" s="544">
        <v>2</v>
      </c>
      <c r="N56" s="544">
        <v>24.9</v>
      </c>
      <c r="O56" s="544">
        <v>9.1</v>
      </c>
      <c r="P56" s="544">
        <v>10.9</v>
      </c>
      <c r="Q56" s="544">
        <v>5.0999999999999996</v>
      </c>
      <c r="R56" s="531">
        <v>94</v>
      </c>
      <c r="T56" s="552" t="s">
        <v>4</v>
      </c>
      <c r="U56" s="552" t="s">
        <v>1</v>
      </c>
      <c r="V56" s="552" t="s">
        <v>2</v>
      </c>
      <c r="W56" s="552" t="s">
        <v>4</v>
      </c>
      <c r="X56" s="552" t="s">
        <v>1</v>
      </c>
      <c r="Y56" s="552" t="s">
        <v>2</v>
      </c>
      <c r="Z56" s="552" t="s">
        <v>4</v>
      </c>
      <c r="AA56" s="552" t="s">
        <v>1</v>
      </c>
      <c r="AB56" s="552" t="s">
        <v>2</v>
      </c>
    </row>
    <row r="57" spans="2:60" s="507" customFormat="1" ht="14.45" customHeight="1">
      <c r="B57" s="535" t="s">
        <v>696</v>
      </c>
      <c r="C57" s="545">
        <v>64.7</v>
      </c>
      <c r="D57" s="546">
        <v>61.8</v>
      </c>
      <c r="E57" s="546">
        <v>67.8</v>
      </c>
      <c r="F57" s="544">
        <v>45.2</v>
      </c>
      <c r="G57" s="544">
        <v>42.9</v>
      </c>
      <c r="H57" s="544">
        <v>47.6</v>
      </c>
      <c r="I57" s="544">
        <v>32.1</v>
      </c>
      <c r="J57" s="544">
        <v>40.700000000000003</v>
      </c>
      <c r="K57" s="543">
        <v>22.9</v>
      </c>
      <c r="L57" s="544">
        <v>13.1</v>
      </c>
      <c r="M57" s="544">
        <v>2.1</v>
      </c>
      <c r="N57" s="544">
        <v>24.6</v>
      </c>
      <c r="O57" s="544">
        <v>9</v>
      </c>
      <c r="P57" s="544">
        <v>10.7</v>
      </c>
      <c r="Q57" s="544">
        <v>5.5</v>
      </c>
      <c r="R57" s="531">
        <v>95</v>
      </c>
      <c r="T57" s="553">
        <v>493277</v>
      </c>
      <c r="U57" s="554">
        <v>334227</v>
      </c>
      <c r="V57" s="554">
        <v>159050</v>
      </c>
      <c r="W57" s="554">
        <v>44327</v>
      </c>
      <c r="X57" s="554">
        <v>35633</v>
      </c>
      <c r="Y57" s="554">
        <v>8694</v>
      </c>
      <c r="Z57" s="555">
        <v>8.986228832886999</v>
      </c>
      <c r="AA57" s="555">
        <v>10.661317009098607</v>
      </c>
      <c r="AB57" s="555">
        <v>5.466205595724615</v>
      </c>
    </row>
    <row r="58" spans="2:60" s="507" customFormat="1" ht="14.45" customHeight="1">
      <c r="B58" s="532" t="s">
        <v>697</v>
      </c>
      <c r="C58" s="547">
        <v>66.2</v>
      </c>
      <c r="D58" s="543">
        <v>63.4</v>
      </c>
      <c r="E58" s="543">
        <v>69.099999999999994</v>
      </c>
      <c r="F58" s="548">
        <v>46.2</v>
      </c>
      <c r="G58" s="548">
        <v>44.2</v>
      </c>
      <c r="H58" s="548">
        <v>48.3</v>
      </c>
      <c r="I58" s="548">
        <v>33.4</v>
      </c>
      <c r="J58" s="548">
        <v>41.9</v>
      </c>
      <c r="K58" s="549">
        <v>24.6</v>
      </c>
      <c r="L58" s="548">
        <v>12.7</v>
      </c>
      <c r="M58" s="548">
        <v>2.2999999999999998</v>
      </c>
      <c r="N58" s="548">
        <v>23.7</v>
      </c>
      <c r="O58" s="548">
        <v>9</v>
      </c>
      <c r="P58" s="548">
        <v>10.7</v>
      </c>
      <c r="Q58" s="548">
        <v>5.4</v>
      </c>
      <c r="R58" s="540">
        <v>96</v>
      </c>
      <c r="T58" s="553">
        <v>512814</v>
      </c>
      <c r="U58" s="554">
        <v>341116</v>
      </c>
      <c r="V58" s="554">
        <v>171698</v>
      </c>
      <c r="W58" s="554">
        <v>45970</v>
      </c>
      <c r="X58" s="554">
        <v>36654</v>
      </c>
      <c r="Y58" s="554">
        <v>9316</v>
      </c>
      <c r="Z58" s="555">
        <v>8.9642638461508461</v>
      </c>
      <c r="AA58" s="555">
        <v>10.745318308141512</v>
      </c>
      <c r="AB58" s="555">
        <v>5.4258057752565554</v>
      </c>
    </row>
    <row r="59" spans="2:60" s="507" customFormat="1" ht="14.45" customHeight="1">
      <c r="B59" s="532" t="s">
        <v>698</v>
      </c>
      <c r="C59" s="547">
        <v>67.400000000000006</v>
      </c>
      <c r="D59" s="543">
        <v>65</v>
      </c>
      <c r="E59" s="543">
        <v>70</v>
      </c>
      <c r="F59" s="544">
        <v>47.3</v>
      </c>
      <c r="G59" s="544">
        <v>45.8</v>
      </c>
      <c r="H59" s="544">
        <v>48.9</v>
      </c>
      <c r="I59" s="544">
        <v>34.9</v>
      </c>
      <c r="J59" s="544">
        <v>43.4</v>
      </c>
      <c r="K59" s="543">
        <v>26</v>
      </c>
      <c r="L59" s="544">
        <v>12.4</v>
      </c>
      <c r="M59" s="544">
        <v>2.2999999999999998</v>
      </c>
      <c r="N59" s="544">
        <v>22.9</v>
      </c>
      <c r="O59" s="544">
        <v>8.8000000000000007</v>
      </c>
      <c r="P59" s="544">
        <v>10.6</v>
      </c>
      <c r="Q59" s="544">
        <v>5.3</v>
      </c>
      <c r="R59" s="531">
        <v>97</v>
      </c>
      <c r="T59" s="553">
        <v>524512</v>
      </c>
      <c r="U59" s="554">
        <v>342703</v>
      </c>
      <c r="V59" s="554">
        <v>181809</v>
      </c>
      <c r="W59" s="554">
        <v>45942</v>
      </c>
      <c r="X59" s="554">
        <v>36293</v>
      </c>
      <c r="Y59" s="554">
        <v>9649</v>
      </c>
      <c r="Z59" s="555">
        <v>8.7589988408272834</v>
      </c>
      <c r="AA59" s="555">
        <v>10.590219519525654</v>
      </c>
      <c r="AB59" s="555">
        <v>5.3072180145097327</v>
      </c>
    </row>
    <row r="60" spans="2:60" s="507" customFormat="1" ht="14.45" customHeight="1">
      <c r="B60" s="532" t="s">
        <v>699</v>
      </c>
      <c r="C60" s="547">
        <v>68.3</v>
      </c>
      <c r="D60" s="543">
        <v>66</v>
      </c>
      <c r="E60" s="543">
        <v>70.7</v>
      </c>
      <c r="F60" s="544">
        <v>48.2</v>
      </c>
      <c r="G60" s="544">
        <v>47.1</v>
      </c>
      <c r="H60" s="544">
        <v>49.4</v>
      </c>
      <c r="I60" s="544">
        <v>36.4</v>
      </c>
      <c r="J60" s="544">
        <v>44.9</v>
      </c>
      <c r="K60" s="543">
        <v>27.5</v>
      </c>
      <c r="L60" s="544">
        <v>11.8</v>
      </c>
      <c r="M60" s="544">
        <v>2.2000000000000002</v>
      </c>
      <c r="N60" s="544">
        <v>21.9</v>
      </c>
      <c r="O60" s="544">
        <v>9</v>
      </c>
      <c r="P60" s="544">
        <v>11</v>
      </c>
      <c r="Q60" s="544">
        <v>5.6</v>
      </c>
      <c r="R60" s="531">
        <v>98</v>
      </c>
      <c r="T60" s="553">
        <v>529606</v>
      </c>
      <c r="U60" s="554">
        <v>340069</v>
      </c>
      <c r="V60" s="556">
        <f t="shared" ref="V60:V65" si="0">T60-U60</f>
        <v>189537</v>
      </c>
      <c r="W60" s="553">
        <v>47817</v>
      </c>
      <c r="X60" s="554">
        <v>37256</v>
      </c>
      <c r="Y60" s="556">
        <f t="shared" ref="Y60:Y65" si="1">W60-X60</f>
        <v>10561</v>
      </c>
      <c r="Z60" s="557">
        <f t="shared" ref="Z60:AB66" si="2">W60/T60*100</f>
        <v>9.0287874382087807</v>
      </c>
      <c r="AA60" s="557">
        <f t="shared" si="2"/>
        <v>10.955423752238516</v>
      </c>
      <c r="AB60" s="557">
        <f t="shared" si="2"/>
        <v>5.5719991347335878</v>
      </c>
    </row>
    <row r="61" spans="2:60" s="507" customFormat="1" ht="14.45" customHeight="1">
      <c r="B61" s="532" t="s">
        <v>700</v>
      </c>
      <c r="C61" s="547">
        <v>69.8</v>
      </c>
      <c r="D61" s="543">
        <v>67.8</v>
      </c>
      <c r="E61" s="543">
        <v>71.8</v>
      </c>
      <c r="F61" s="544">
        <v>49.1</v>
      </c>
      <c r="G61" s="544">
        <v>48.6</v>
      </c>
      <c r="H61" s="544">
        <v>49.6</v>
      </c>
      <c r="I61" s="544">
        <v>38.200000000000003</v>
      </c>
      <c r="J61" s="544">
        <v>46.5</v>
      </c>
      <c r="K61" s="543">
        <v>29.4</v>
      </c>
      <c r="L61" s="544">
        <v>10.9</v>
      </c>
      <c r="M61" s="544">
        <v>2.1</v>
      </c>
      <c r="N61" s="544">
        <v>20.2</v>
      </c>
      <c r="O61" s="544">
        <v>9.8000000000000007</v>
      </c>
      <c r="P61" s="544">
        <v>12</v>
      </c>
      <c r="Q61" s="544">
        <v>6</v>
      </c>
      <c r="R61" s="531">
        <v>99</v>
      </c>
      <c r="T61" s="553">
        <v>532436</v>
      </c>
      <c r="U61" s="554">
        <v>335815</v>
      </c>
      <c r="V61" s="556">
        <f t="shared" si="0"/>
        <v>196621</v>
      </c>
      <c r="W61" s="553">
        <v>52097</v>
      </c>
      <c r="X61" s="554">
        <v>40378</v>
      </c>
      <c r="Y61" s="556">
        <f t="shared" si="1"/>
        <v>11719</v>
      </c>
      <c r="Z61" s="557">
        <f>W61/T61*100</f>
        <v>9.7846501739176173</v>
      </c>
      <c r="AA61" s="557">
        <f>X61/U61*100</f>
        <v>12.023882197043015</v>
      </c>
      <c r="AB61" s="557">
        <f>Y61/V61*100</f>
        <v>5.9601975373942757</v>
      </c>
    </row>
    <row r="62" spans="2:60" s="507" customFormat="1" ht="14.45" customHeight="1">
      <c r="B62" s="558" t="s">
        <v>701</v>
      </c>
      <c r="C62" s="559">
        <v>70.5</v>
      </c>
      <c r="D62" s="560">
        <v>69</v>
      </c>
      <c r="E62" s="560">
        <v>72.099999999999994</v>
      </c>
      <c r="F62" s="561">
        <v>49.1</v>
      </c>
      <c r="G62" s="561">
        <v>49.4</v>
      </c>
      <c r="H62" s="561">
        <v>48.7</v>
      </c>
      <c r="I62" s="561">
        <v>39.700000000000003</v>
      </c>
      <c r="J62" s="561">
        <v>47.5</v>
      </c>
      <c r="K62" s="560">
        <v>31.5</v>
      </c>
      <c r="L62" s="561">
        <v>9.4</v>
      </c>
      <c r="M62" s="561">
        <v>1.9</v>
      </c>
      <c r="N62" s="561">
        <v>17.2</v>
      </c>
      <c r="O62" s="561">
        <v>10.3</v>
      </c>
      <c r="P62" s="561">
        <v>12.8</v>
      </c>
      <c r="Q62" s="561">
        <v>6.3</v>
      </c>
      <c r="R62" s="562" t="s">
        <v>702</v>
      </c>
      <c r="T62" s="553">
        <v>538683</v>
      </c>
      <c r="U62" s="554">
        <v>333753</v>
      </c>
      <c r="V62" s="556">
        <f t="shared" si="0"/>
        <v>204930</v>
      </c>
      <c r="W62" s="553">
        <v>55596</v>
      </c>
      <c r="X62" s="554">
        <v>42756</v>
      </c>
      <c r="Y62" s="556">
        <f t="shared" si="1"/>
        <v>12840</v>
      </c>
      <c r="Z62" s="557">
        <f t="shared" si="2"/>
        <v>10.320726661134657</v>
      </c>
      <c r="AA62" s="557">
        <f t="shared" si="2"/>
        <v>12.810671364751776</v>
      </c>
      <c r="AB62" s="557">
        <f t="shared" si="2"/>
        <v>6.2655540916410484</v>
      </c>
      <c r="AD62" s="507" t="s">
        <v>703</v>
      </c>
    </row>
    <row r="63" spans="2:60" s="507" customFormat="1" ht="14.45" customHeight="1">
      <c r="B63" s="532" t="s">
        <v>704</v>
      </c>
      <c r="C63" s="547">
        <v>70.099999999999994</v>
      </c>
      <c r="D63" s="543">
        <v>68.099999999999994</v>
      </c>
      <c r="E63" s="543">
        <v>72.2</v>
      </c>
      <c r="F63" s="544">
        <v>48.6</v>
      </c>
      <c r="G63" s="544">
        <v>48.7</v>
      </c>
      <c r="H63" s="544">
        <v>48.5</v>
      </c>
      <c r="I63" s="544">
        <v>39.9</v>
      </c>
      <c r="J63" s="544">
        <v>46.9</v>
      </c>
      <c r="K63" s="543">
        <v>32.700000000000003</v>
      </c>
      <c r="L63" s="544">
        <v>8.6</v>
      </c>
      <c r="M63" s="544">
        <v>1.8</v>
      </c>
      <c r="N63" s="544">
        <v>15.8</v>
      </c>
      <c r="O63" s="555">
        <v>10.3</v>
      </c>
      <c r="P63" s="563">
        <v>12.8</v>
      </c>
      <c r="Q63" s="555">
        <v>6.3</v>
      </c>
      <c r="R63" s="564" t="s">
        <v>598</v>
      </c>
      <c r="T63" s="553">
        <v>545512</v>
      </c>
      <c r="U63" s="554">
        <v>335850</v>
      </c>
      <c r="V63" s="556">
        <f t="shared" si="0"/>
        <v>209662</v>
      </c>
      <c r="W63" s="553">
        <v>56394</v>
      </c>
      <c r="X63" s="554">
        <v>43115</v>
      </c>
      <c r="Y63" s="556">
        <f t="shared" si="1"/>
        <v>13279</v>
      </c>
      <c r="Z63" s="557">
        <f t="shared" si="2"/>
        <v>10.337811083899162</v>
      </c>
      <c r="AA63" s="557">
        <f t="shared" si="2"/>
        <v>12.837576298942979</v>
      </c>
      <c r="AB63" s="557">
        <f t="shared" si="2"/>
        <v>6.3335272963150206</v>
      </c>
      <c r="AC63" s="507" t="s">
        <v>705</v>
      </c>
      <c r="AD63" s="507" t="s">
        <v>706</v>
      </c>
      <c r="AG63" s="507" t="s">
        <v>707</v>
      </c>
      <c r="AJ63" s="507" t="s">
        <v>708</v>
      </c>
      <c r="AM63" s="507" t="s">
        <v>709</v>
      </c>
      <c r="AN63" s="507" t="s">
        <v>710</v>
      </c>
      <c r="AQ63" s="565" t="s">
        <v>711</v>
      </c>
      <c r="AT63" s="565" t="s">
        <v>712</v>
      </c>
      <c r="AW63" s="507" t="s">
        <v>713</v>
      </c>
      <c r="AZ63" s="566" t="s">
        <v>714</v>
      </c>
      <c r="BA63" s="566"/>
      <c r="BB63" s="566"/>
      <c r="BC63" s="566" t="s">
        <v>715</v>
      </c>
      <c r="BF63" s="507" t="s">
        <v>716</v>
      </c>
    </row>
    <row r="64" spans="2:60" s="507" customFormat="1" ht="14.45" customHeight="1">
      <c r="B64" s="532" t="s">
        <v>717</v>
      </c>
      <c r="C64" s="547">
        <v>71.099999999999994</v>
      </c>
      <c r="D64" s="543">
        <v>69.2</v>
      </c>
      <c r="E64" s="543">
        <v>73.099999999999994</v>
      </c>
      <c r="F64" s="544">
        <v>48.6</v>
      </c>
      <c r="G64" s="544">
        <v>48.8</v>
      </c>
      <c r="H64" s="544">
        <v>48.5</v>
      </c>
      <c r="I64" s="544">
        <v>40.5</v>
      </c>
      <c r="J64" s="544">
        <v>47</v>
      </c>
      <c r="K64" s="543">
        <v>33.799999999999997</v>
      </c>
      <c r="L64" s="544">
        <v>8.1</v>
      </c>
      <c r="M64" s="544">
        <v>1.8</v>
      </c>
      <c r="N64" s="544">
        <v>14.7</v>
      </c>
      <c r="O64" s="563">
        <v>10.6</v>
      </c>
      <c r="P64" s="567">
        <v>13.2</v>
      </c>
      <c r="Q64" s="555">
        <v>6.4</v>
      </c>
      <c r="R64" s="564" t="s">
        <v>129</v>
      </c>
      <c r="T64" s="553">
        <v>547711</v>
      </c>
      <c r="U64" s="554">
        <v>333407</v>
      </c>
      <c r="V64" s="556">
        <f t="shared" si="0"/>
        <v>214304</v>
      </c>
      <c r="W64" s="553">
        <v>57818</v>
      </c>
      <c r="X64" s="554">
        <v>44053</v>
      </c>
      <c r="Y64" s="556">
        <f t="shared" si="1"/>
        <v>13765</v>
      </c>
      <c r="Z64" s="557">
        <f t="shared" si="2"/>
        <v>10.55629702525602</v>
      </c>
      <c r="AA64" s="557">
        <f t="shared" si="2"/>
        <v>13.212979931435154</v>
      </c>
      <c r="AB64" s="557">
        <f t="shared" si="2"/>
        <v>6.4231185605494998</v>
      </c>
      <c r="AC64" s="507" t="s">
        <v>718</v>
      </c>
      <c r="AD64" s="507" t="s">
        <v>644</v>
      </c>
      <c r="AE64" s="507" t="s">
        <v>645</v>
      </c>
      <c r="AF64" s="507" t="s">
        <v>646</v>
      </c>
      <c r="AG64" s="507" t="s">
        <v>719</v>
      </c>
      <c r="AH64" s="507" t="s">
        <v>645</v>
      </c>
      <c r="AI64" s="507" t="s">
        <v>646</v>
      </c>
      <c r="AJ64" s="507" t="s">
        <v>720</v>
      </c>
      <c r="AK64" s="507" t="s">
        <v>645</v>
      </c>
      <c r="AL64" s="507" t="s">
        <v>646</v>
      </c>
      <c r="AN64" s="507" t="s">
        <v>644</v>
      </c>
      <c r="AO64" s="507" t="s">
        <v>645</v>
      </c>
      <c r="AP64" s="507" t="s">
        <v>646</v>
      </c>
      <c r="AQ64" s="507" t="s">
        <v>720</v>
      </c>
      <c r="AR64" s="507" t="s">
        <v>645</v>
      </c>
      <c r="AS64" s="507" t="s">
        <v>646</v>
      </c>
      <c r="AT64" s="507" t="s">
        <v>720</v>
      </c>
      <c r="AU64" s="507" t="s">
        <v>645</v>
      </c>
      <c r="AV64" s="507" t="s">
        <v>646</v>
      </c>
      <c r="AW64" s="507" t="s">
        <v>720</v>
      </c>
      <c r="AX64" s="507" t="s">
        <v>645</v>
      </c>
      <c r="AY64" s="507" t="s">
        <v>646</v>
      </c>
      <c r="AZ64" s="507" t="s">
        <v>720</v>
      </c>
      <c r="BA64" s="507" t="s">
        <v>645</v>
      </c>
      <c r="BB64" s="507" t="s">
        <v>646</v>
      </c>
      <c r="BC64" s="507" t="s">
        <v>644</v>
      </c>
      <c r="BD64" s="507" t="s">
        <v>645</v>
      </c>
      <c r="BE64" s="507" t="s">
        <v>646</v>
      </c>
      <c r="BF64" s="507" t="s">
        <v>644</v>
      </c>
      <c r="BG64" s="507" t="s">
        <v>645</v>
      </c>
      <c r="BH64" s="507" t="s">
        <v>646</v>
      </c>
    </row>
    <row r="65" spans="2:60" s="507" customFormat="1" ht="14.45" customHeight="1">
      <c r="B65" s="532" t="s">
        <v>721</v>
      </c>
      <c r="C65" s="568">
        <f>BC65</f>
        <v>72.852334789732382</v>
      </c>
      <c r="D65" s="547">
        <f t="shared" ref="D65:E67" si="3">BD65</f>
        <v>71.5523024742009</v>
      </c>
      <c r="E65" s="543">
        <f t="shared" si="3"/>
        <v>74.209998911402081</v>
      </c>
      <c r="F65" s="544">
        <v>49</v>
      </c>
      <c r="G65" s="544">
        <v>49.6</v>
      </c>
      <c r="H65" s="544">
        <v>48.3</v>
      </c>
      <c r="I65" s="544">
        <v>41.3</v>
      </c>
      <c r="J65" s="544">
        <v>47.8</v>
      </c>
      <c r="K65" s="543">
        <v>34.4</v>
      </c>
      <c r="L65" s="544">
        <v>7.7</v>
      </c>
      <c r="M65" s="544">
        <v>1.8</v>
      </c>
      <c r="N65" s="544">
        <v>13.9</v>
      </c>
      <c r="O65" s="563">
        <v>11</v>
      </c>
      <c r="P65" s="567">
        <v>13.8</v>
      </c>
      <c r="Q65" s="555">
        <v>6.8</v>
      </c>
      <c r="R65" s="564" t="s">
        <v>601</v>
      </c>
      <c r="T65" s="553">
        <v>544894</v>
      </c>
      <c r="U65" s="554">
        <v>327450</v>
      </c>
      <c r="V65" s="556">
        <f t="shared" si="0"/>
        <v>217444</v>
      </c>
      <c r="W65" s="553">
        <v>60021</v>
      </c>
      <c r="X65" s="554">
        <v>45340</v>
      </c>
      <c r="Y65" s="556">
        <f t="shared" si="1"/>
        <v>14681</v>
      </c>
      <c r="Z65" s="557">
        <f t="shared" si="2"/>
        <v>11.015169922957492</v>
      </c>
      <c r="AA65" s="557">
        <f t="shared" si="2"/>
        <v>13.846388761643</v>
      </c>
      <c r="AB65" s="557">
        <f t="shared" si="2"/>
        <v>6.7516234064862681</v>
      </c>
      <c r="AC65" s="507" t="s">
        <v>722</v>
      </c>
      <c r="AD65" s="569">
        <f>AE65+AF65</f>
        <v>1464800</v>
      </c>
      <c r="AE65" s="569">
        <f t="shared" ref="AE65:AF67" si="4">AH65+AK65</f>
        <v>748282</v>
      </c>
      <c r="AF65" s="569">
        <f t="shared" si="4"/>
        <v>716518</v>
      </c>
      <c r="AG65" s="570">
        <f>SUM(AH65:AI65)</f>
        <v>1464760</v>
      </c>
      <c r="AH65" s="571">
        <v>748259</v>
      </c>
      <c r="AI65" s="571">
        <v>716501</v>
      </c>
      <c r="AJ65" s="570">
        <f>SUM(AK65:AL65)</f>
        <v>40</v>
      </c>
      <c r="AK65" s="571">
        <v>23</v>
      </c>
      <c r="AL65" s="571">
        <v>17</v>
      </c>
      <c r="AM65" s="571" t="s">
        <v>723</v>
      </c>
      <c r="AN65" s="569">
        <f>SUM(AO65:AP65)</f>
        <v>1067141</v>
      </c>
      <c r="AO65" s="569">
        <f t="shared" ref="AO65:AP67" si="5">AR65+AU65+AX65+BA65</f>
        <v>535413</v>
      </c>
      <c r="AP65" s="569">
        <f t="shared" si="5"/>
        <v>531728</v>
      </c>
      <c r="AQ65" s="570">
        <f>SUM(AR65:AS65)</f>
        <v>604785</v>
      </c>
      <c r="AR65" s="571">
        <v>357985</v>
      </c>
      <c r="AS65" s="571">
        <v>246800</v>
      </c>
      <c r="AT65" s="570">
        <f>SUM(AU65:AV65)</f>
        <v>113029</v>
      </c>
      <c r="AU65" s="571">
        <v>13443</v>
      </c>
      <c r="AV65" s="571">
        <v>99586</v>
      </c>
      <c r="AW65" s="570">
        <f>SUM(AX65:AY65)</f>
        <v>11063</v>
      </c>
      <c r="AX65" s="571">
        <v>9039</v>
      </c>
      <c r="AY65" s="571">
        <v>2024</v>
      </c>
      <c r="AZ65" s="570">
        <f>SUM(BA65:BB65)</f>
        <v>338264</v>
      </c>
      <c r="BA65" s="571">
        <v>154946</v>
      </c>
      <c r="BB65" s="571">
        <v>183318</v>
      </c>
      <c r="BC65" s="572">
        <f t="shared" ref="BC65:BE67" si="6">AN65/AD65*100</f>
        <v>72.852334789732382</v>
      </c>
      <c r="BD65" s="572">
        <f t="shared" si="6"/>
        <v>71.5523024742009</v>
      </c>
      <c r="BE65" s="572">
        <f t="shared" si="6"/>
        <v>74.209998911402081</v>
      </c>
      <c r="BF65" s="573">
        <f t="shared" ref="BF65:BH67" si="7">AN65/AG65*100</f>
        <v>72.854324257898909</v>
      </c>
      <c r="BG65" s="573">
        <f t="shared" si="7"/>
        <v>71.554501850295154</v>
      </c>
      <c r="BH65" s="573">
        <f t="shared" si="7"/>
        <v>74.211759648625758</v>
      </c>
    </row>
    <row r="66" spans="2:60" s="574" customFormat="1" ht="14.45" customHeight="1">
      <c r="B66" s="532" t="s">
        <v>724</v>
      </c>
      <c r="C66" s="568">
        <f>BC66</f>
        <v>74.517944904545956</v>
      </c>
      <c r="D66" s="547">
        <f t="shared" si="3"/>
        <v>73.973993523312473</v>
      </c>
      <c r="E66" s="543">
        <f t="shared" si="3"/>
        <v>75.088172729978737</v>
      </c>
      <c r="F66" s="544">
        <v>49.9</v>
      </c>
      <c r="G66" s="544">
        <v>51.1</v>
      </c>
      <c r="H66" s="544">
        <v>48.7</v>
      </c>
      <c r="I66" s="544">
        <v>42.4</v>
      </c>
      <c r="J66" s="544">
        <v>49.3</v>
      </c>
      <c r="K66" s="543">
        <v>35.200000000000003</v>
      </c>
      <c r="L66" s="544">
        <v>7.5</v>
      </c>
      <c r="M66" s="544">
        <v>1.8</v>
      </c>
      <c r="N66" s="544">
        <v>13.5</v>
      </c>
      <c r="O66" s="567">
        <v>11.4</v>
      </c>
      <c r="P66" s="567">
        <v>14.4</v>
      </c>
      <c r="Q66" s="555">
        <v>7.1</v>
      </c>
      <c r="R66" s="564" t="s">
        <v>131</v>
      </c>
      <c r="T66" s="575">
        <v>548897</v>
      </c>
      <c r="U66" s="576">
        <v>323025</v>
      </c>
      <c r="V66" s="577">
        <f>T66-U66</f>
        <v>225872</v>
      </c>
      <c r="W66" s="575">
        <v>62618</v>
      </c>
      <c r="X66" s="576">
        <v>46579</v>
      </c>
      <c r="Y66" s="577">
        <f>W66-X66</f>
        <v>16039</v>
      </c>
      <c r="Z66" s="578">
        <f t="shared" si="2"/>
        <v>11.407969072521801</v>
      </c>
      <c r="AA66" s="578">
        <f t="shared" si="2"/>
        <v>14.419626963857288</v>
      </c>
      <c r="AB66" s="578">
        <f t="shared" si="2"/>
        <v>7.1009244173691295</v>
      </c>
      <c r="AC66" s="574" t="s">
        <v>725</v>
      </c>
      <c r="AD66" s="569">
        <f>AE66+AF66</f>
        <v>1410679</v>
      </c>
      <c r="AE66" s="569">
        <f t="shared" si="4"/>
        <v>721974</v>
      </c>
      <c r="AF66" s="569">
        <f t="shared" si="4"/>
        <v>688705</v>
      </c>
      <c r="AG66" s="570">
        <f>SUM(AH66:AI66)</f>
        <v>1410403</v>
      </c>
      <c r="AH66" s="579">
        <v>721834</v>
      </c>
      <c r="AI66" s="579">
        <v>688569</v>
      </c>
      <c r="AJ66" s="570">
        <f>SUM(AK66:AL66)</f>
        <v>276</v>
      </c>
      <c r="AK66" s="579">
        <v>140</v>
      </c>
      <c r="AL66" s="579">
        <v>136</v>
      </c>
      <c r="AM66" s="579" t="s">
        <v>726</v>
      </c>
      <c r="AN66" s="569">
        <f>SUM(AO66:AP66)</f>
        <v>1051209</v>
      </c>
      <c r="AO66" s="569">
        <f t="shared" si="5"/>
        <v>534073</v>
      </c>
      <c r="AP66" s="569">
        <f t="shared" si="5"/>
        <v>517136</v>
      </c>
      <c r="AQ66" s="570">
        <f>SUM(AR66:AS66)</f>
        <v>598331</v>
      </c>
      <c r="AR66" s="579">
        <v>355817</v>
      </c>
      <c r="AS66" s="579">
        <v>242514</v>
      </c>
      <c r="AT66" s="570">
        <f>SUM(AU66:AV66)</f>
        <v>106204</v>
      </c>
      <c r="AU66" s="579">
        <v>13221</v>
      </c>
      <c r="AV66" s="579">
        <v>92983</v>
      </c>
      <c r="AW66" s="570">
        <f>SUM(AX66:AY66)</f>
        <v>11572</v>
      </c>
      <c r="AX66" s="579">
        <v>9617</v>
      </c>
      <c r="AY66" s="579">
        <v>1955</v>
      </c>
      <c r="AZ66" s="570">
        <f>SUM(BA66:BB66)</f>
        <v>335102</v>
      </c>
      <c r="BA66" s="579">
        <v>155418</v>
      </c>
      <c r="BB66" s="579">
        <v>179684</v>
      </c>
      <c r="BC66" s="572">
        <f t="shared" si="6"/>
        <v>74.517944904545956</v>
      </c>
      <c r="BD66" s="572">
        <f t="shared" si="6"/>
        <v>73.973993523312473</v>
      </c>
      <c r="BE66" s="572">
        <f t="shared" si="6"/>
        <v>75.088172729978737</v>
      </c>
      <c r="BF66" s="573">
        <f t="shared" si="7"/>
        <v>74.532527228033402</v>
      </c>
      <c r="BG66" s="573">
        <f t="shared" si="7"/>
        <v>73.988340809659832</v>
      </c>
      <c r="BH66" s="573">
        <f t="shared" si="7"/>
        <v>75.103003475323462</v>
      </c>
    </row>
    <row r="67" spans="2:60" s="574" customFormat="1" ht="14.45" customHeight="1">
      <c r="B67" s="558" t="s">
        <v>603</v>
      </c>
      <c r="C67" s="568">
        <f>BC67</f>
        <v>76.217231755068809</v>
      </c>
      <c r="D67" s="580">
        <f t="shared" si="3"/>
        <v>75.944438718838398</v>
      </c>
      <c r="E67" s="560">
        <f t="shared" si="3"/>
        <v>76.502874751943978</v>
      </c>
      <c r="F67" s="560">
        <v>51.5</v>
      </c>
      <c r="G67" s="561">
        <v>53.1</v>
      </c>
      <c r="H67" s="561">
        <v>49.8</v>
      </c>
      <c r="I67" s="561">
        <v>44.2</v>
      </c>
      <c r="J67" s="561">
        <v>51.3</v>
      </c>
      <c r="K67" s="560">
        <v>36.799999999999997</v>
      </c>
      <c r="L67" s="561">
        <v>7.3</v>
      </c>
      <c r="M67" s="561">
        <v>1.8</v>
      </c>
      <c r="N67" s="560">
        <v>13</v>
      </c>
      <c r="O67" s="581">
        <v>11.595126094342088</v>
      </c>
      <c r="P67" s="581">
        <v>14.840460107961452</v>
      </c>
      <c r="Q67" s="582">
        <v>7.1514260284044724</v>
      </c>
      <c r="R67" s="562" t="s">
        <v>132</v>
      </c>
      <c r="T67" s="575">
        <v>551016</v>
      </c>
      <c r="U67" s="576">
        <v>318447</v>
      </c>
      <c r="V67" s="577">
        <v>232569</v>
      </c>
      <c r="W67" s="575">
        <v>63891</v>
      </c>
      <c r="X67" s="576">
        <v>47259</v>
      </c>
      <c r="Y67" s="577">
        <v>16632</v>
      </c>
      <c r="Z67" s="578">
        <v>11.595126094342088</v>
      </c>
      <c r="AA67" s="578">
        <v>14.840460107961452</v>
      </c>
      <c r="AB67" s="578">
        <v>7.1514260284044724</v>
      </c>
      <c r="AC67" s="574" t="s">
        <v>727</v>
      </c>
      <c r="AD67" s="569">
        <f>AE67+AF67</f>
        <v>1365804</v>
      </c>
      <c r="AE67" s="569">
        <f t="shared" si="4"/>
        <v>698616</v>
      </c>
      <c r="AF67" s="569">
        <f t="shared" si="4"/>
        <v>667188</v>
      </c>
      <c r="AG67" s="570">
        <f>SUM(AH67:AI67)</f>
        <v>1365471</v>
      </c>
      <c r="AH67" s="579">
        <v>698440</v>
      </c>
      <c r="AI67" s="579">
        <v>667031</v>
      </c>
      <c r="AJ67" s="570">
        <f>SUM(AK67:AL67)</f>
        <v>333</v>
      </c>
      <c r="AK67" s="579">
        <v>176</v>
      </c>
      <c r="AL67" s="579">
        <v>157</v>
      </c>
      <c r="AM67" s="579" t="s">
        <v>728</v>
      </c>
      <c r="AN67" s="569">
        <f>SUM(AO67:AP67)</f>
        <v>1040978</v>
      </c>
      <c r="AO67" s="569">
        <f t="shared" si="5"/>
        <v>530560</v>
      </c>
      <c r="AP67" s="569">
        <f t="shared" si="5"/>
        <v>510418</v>
      </c>
      <c r="AQ67" s="570">
        <f>SUM(AR67:AS67)</f>
        <v>603760</v>
      </c>
      <c r="AR67" s="579">
        <v>358235</v>
      </c>
      <c r="AS67" s="579">
        <v>245525</v>
      </c>
      <c r="AT67" s="570">
        <f>SUM(AU67:AV67)</f>
        <v>99431</v>
      </c>
      <c r="AU67" s="579">
        <v>12474</v>
      </c>
      <c r="AV67" s="579">
        <v>86957</v>
      </c>
      <c r="AW67" s="570">
        <f>SUM(AX67:AY67)</f>
        <v>11194</v>
      </c>
      <c r="AX67" s="579">
        <v>9317</v>
      </c>
      <c r="AY67" s="579">
        <v>1877</v>
      </c>
      <c r="AZ67" s="570">
        <f>SUM(BA67:BB67)</f>
        <v>326593</v>
      </c>
      <c r="BA67" s="579">
        <v>150534</v>
      </c>
      <c r="BB67" s="579">
        <v>176059</v>
      </c>
      <c r="BC67" s="572">
        <f t="shared" si="6"/>
        <v>76.217231755068809</v>
      </c>
      <c r="BD67" s="572">
        <f t="shared" si="6"/>
        <v>75.944438718838398</v>
      </c>
      <c r="BE67" s="572">
        <f t="shared" si="6"/>
        <v>76.502874751943978</v>
      </c>
      <c r="BF67" s="573">
        <f t="shared" si="7"/>
        <v>76.235818995789728</v>
      </c>
      <c r="BG67" s="573">
        <f t="shared" si="7"/>
        <v>75.963575969303022</v>
      </c>
      <c r="BH67" s="573">
        <f t="shared" si="7"/>
        <v>76.520881338348588</v>
      </c>
    </row>
    <row r="68" spans="2:60" s="574" customFormat="1" ht="14.45" customHeight="1">
      <c r="B68" s="532" t="s">
        <v>604</v>
      </c>
      <c r="C68" s="583">
        <v>75.869827912639295</v>
      </c>
      <c r="D68" s="547">
        <v>75.230182098306273</v>
      </c>
      <c r="E68" s="543">
        <v>76.541234348016317</v>
      </c>
      <c r="F68" s="544">
        <v>52.3</v>
      </c>
      <c r="G68" s="544">
        <v>53.7</v>
      </c>
      <c r="H68" s="544">
        <v>51</v>
      </c>
      <c r="I68" s="544">
        <v>45.5</v>
      </c>
      <c r="J68" s="544">
        <v>52.1</v>
      </c>
      <c r="K68" s="543">
        <v>38.5</v>
      </c>
      <c r="L68" s="544">
        <v>6.8</v>
      </c>
      <c r="M68" s="544">
        <v>1.5</v>
      </c>
      <c r="N68" s="544">
        <v>12.4</v>
      </c>
      <c r="O68" s="567">
        <v>11.661029337996073</v>
      </c>
      <c r="P68" s="567">
        <v>15.055267681266701</v>
      </c>
      <c r="Q68" s="555">
        <v>7.1403505840282069</v>
      </c>
      <c r="R68" s="564" t="s">
        <v>133</v>
      </c>
      <c r="T68" s="575">
        <v>558184</v>
      </c>
      <c r="U68" s="576">
        <v>318812</v>
      </c>
      <c r="V68" s="577">
        <v>239372</v>
      </c>
      <c r="W68" s="575">
        <v>65090</v>
      </c>
      <c r="X68" s="576">
        <v>47998</v>
      </c>
      <c r="Y68" s="577">
        <v>17092</v>
      </c>
      <c r="Z68" s="578">
        <v>11.661029337996073</v>
      </c>
      <c r="AA68" s="578">
        <v>15.055267681266701</v>
      </c>
      <c r="AB68" s="578">
        <v>7.1403505840282069</v>
      </c>
      <c r="AC68" s="574" t="s">
        <v>723</v>
      </c>
      <c r="AD68" s="569">
        <v>1325722</v>
      </c>
      <c r="AE68" s="569">
        <v>678919</v>
      </c>
      <c r="AF68" s="569">
        <v>646803</v>
      </c>
      <c r="AG68" s="570">
        <v>1325208</v>
      </c>
      <c r="AH68" s="579">
        <v>678629</v>
      </c>
      <c r="AI68" s="579">
        <v>646579</v>
      </c>
      <c r="AJ68" s="570">
        <v>514</v>
      </c>
      <c r="AK68" s="579">
        <v>290</v>
      </c>
      <c r="AL68" s="579">
        <v>224</v>
      </c>
      <c r="AM68" s="579" t="s">
        <v>729</v>
      </c>
      <c r="AN68" s="569">
        <v>1005823</v>
      </c>
      <c r="AO68" s="569">
        <v>510752</v>
      </c>
      <c r="AP68" s="569">
        <v>495071</v>
      </c>
      <c r="AQ68" s="570">
        <v>603054</v>
      </c>
      <c r="AR68" s="579">
        <v>353755</v>
      </c>
      <c r="AS68" s="579">
        <v>249299</v>
      </c>
      <c r="AT68" s="570">
        <v>90740</v>
      </c>
      <c r="AU68" s="579">
        <v>10486</v>
      </c>
      <c r="AV68" s="579">
        <v>80254</v>
      </c>
      <c r="AW68" s="570">
        <v>11195</v>
      </c>
      <c r="AX68" s="579">
        <v>9395</v>
      </c>
      <c r="AY68" s="579">
        <v>1800</v>
      </c>
      <c r="AZ68" s="570">
        <v>300834</v>
      </c>
      <c r="BA68" s="579">
        <v>137116</v>
      </c>
      <c r="BB68" s="579">
        <v>163718</v>
      </c>
      <c r="BC68" s="572">
        <v>75.869827912639295</v>
      </c>
      <c r="BD68" s="572">
        <v>75.230182098306273</v>
      </c>
      <c r="BE68" s="572">
        <v>76.541234348016317</v>
      </c>
      <c r="BF68" s="573">
        <v>75.899255060337694</v>
      </c>
      <c r="BG68" s="573">
        <v>75.262330374917667</v>
      </c>
      <c r="BH68" s="573">
        <v>76.567751195136253</v>
      </c>
    </row>
    <row r="69" spans="2:60" s="574" customFormat="1" ht="14.45" customHeight="1">
      <c r="B69" s="532" t="s">
        <v>730</v>
      </c>
      <c r="C69" s="568">
        <v>76.30702747291221</v>
      </c>
      <c r="D69" s="547">
        <v>75.285010894819848</v>
      </c>
      <c r="E69" s="543">
        <v>77.376522553874977</v>
      </c>
      <c r="F69" s="544">
        <v>53.7</v>
      </c>
      <c r="G69" s="544">
        <v>54.9</v>
      </c>
      <c r="H69" s="544">
        <v>52.5</v>
      </c>
      <c r="I69" s="544">
        <v>47.2</v>
      </c>
      <c r="J69" s="544">
        <v>53.5</v>
      </c>
      <c r="K69" s="543">
        <v>40.6</v>
      </c>
      <c r="L69" s="544">
        <v>6.5</v>
      </c>
      <c r="M69" s="544">
        <v>1.4</v>
      </c>
      <c r="N69" s="544">
        <v>11.9</v>
      </c>
      <c r="O69" s="567">
        <v>11.606181473465812</v>
      </c>
      <c r="P69" s="567">
        <v>15.049628062896581</v>
      </c>
      <c r="Q69" s="567">
        <v>6.9947156801626722</v>
      </c>
      <c r="R69" s="564" t="s">
        <v>731</v>
      </c>
      <c r="T69" s="575">
        <v>559090</v>
      </c>
      <c r="U69" s="576">
        <v>320081</v>
      </c>
      <c r="V69" s="577">
        <v>239009</v>
      </c>
      <c r="W69" s="575">
        <v>64889</v>
      </c>
      <c r="X69" s="576">
        <v>48171</v>
      </c>
      <c r="Y69" s="577">
        <v>16718</v>
      </c>
      <c r="Z69" s="578">
        <v>11.606181473465812</v>
      </c>
      <c r="AA69" s="578">
        <v>15.049628062896581</v>
      </c>
      <c r="AB69" s="578">
        <v>6.9947156801626722</v>
      </c>
      <c r="AC69" s="574" t="s">
        <v>726</v>
      </c>
      <c r="AD69" s="569">
        <v>1299571</v>
      </c>
      <c r="AE69" s="569">
        <v>664536</v>
      </c>
      <c r="AF69" s="569">
        <v>635035</v>
      </c>
      <c r="AG69" s="570">
        <v>1298718</v>
      </c>
      <c r="AH69" s="579">
        <v>664015</v>
      </c>
      <c r="AI69" s="579">
        <v>634703</v>
      </c>
      <c r="AJ69" s="570">
        <v>853</v>
      </c>
      <c r="AK69" s="579">
        <v>521</v>
      </c>
      <c r="AL69" s="579">
        <v>332</v>
      </c>
      <c r="AM69" s="579" t="s">
        <v>732</v>
      </c>
      <c r="AN69" s="569">
        <v>991664</v>
      </c>
      <c r="AO69" s="569">
        <v>500296</v>
      </c>
      <c r="AP69" s="569">
        <v>491368</v>
      </c>
      <c r="AQ69" s="570">
        <v>613613</v>
      </c>
      <c r="AR69" s="579">
        <v>355847</v>
      </c>
      <c r="AS69" s="579">
        <v>257766</v>
      </c>
      <c r="AT69" s="570">
        <v>84596</v>
      </c>
      <c r="AU69" s="579">
        <v>9154</v>
      </c>
      <c r="AV69" s="579">
        <v>75442</v>
      </c>
      <c r="AW69" s="570">
        <v>11436</v>
      </c>
      <c r="AX69" s="579">
        <v>9590</v>
      </c>
      <c r="AY69" s="579">
        <v>1846</v>
      </c>
      <c r="AZ69" s="570">
        <v>282019</v>
      </c>
      <c r="BA69" s="579">
        <v>125705</v>
      </c>
      <c r="BB69" s="579">
        <v>156314</v>
      </c>
      <c r="BC69" s="572">
        <v>76.30702747291221</v>
      </c>
      <c r="BD69" s="572">
        <v>75.285010894819848</v>
      </c>
      <c r="BE69" s="572">
        <v>77.376522553874977</v>
      </c>
      <c r="BF69" s="573">
        <v>76.357146047101836</v>
      </c>
      <c r="BG69" s="573">
        <v>75.344081082505667</v>
      </c>
      <c r="BH69" s="573">
        <v>77.416996611013346</v>
      </c>
    </row>
    <row r="70" spans="2:60" s="507" customFormat="1" ht="14.45" customHeight="1">
      <c r="B70" s="532" t="s">
        <v>608</v>
      </c>
      <c r="C70" s="568">
        <f t="shared" ref="C70:E73" si="8">BC70</f>
        <v>76.798804487858192</v>
      </c>
      <c r="D70" s="547">
        <f t="shared" si="8"/>
        <v>75.640093908878058</v>
      </c>
      <c r="E70" s="543">
        <f t="shared" si="8"/>
        <v>78.012377138696763</v>
      </c>
      <c r="F70" s="544">
        <v>55.3</v>
      </c>
      <c r="G70" s="544">
        <v>56.5</v>
      </c>
      <c r="H70" s="544">
        <v>54.1</v>
      </c>
      <c r="I70" s="544">
        <v>49.1</v>
      </c>
      <c r="J70" s="544">
        <v>55.2</v>
      </c>
      <c r="K70" s="543">
        <v>42.6</v>
      </c>
      <c r="L70" s="544">
        <v>6.3</v>
      </c>
      <c r="M70" s="544">
        <v>1.3</v>
      </c>
      <c r="N70" s="544">
        <v>11.5</v>
      </c>
      <c r="O70" s="567">
        <f t="shared" ref="O70:Q74" si="9">Z70</f>
        <v>11.754035523403337</v>
      </c>
      <c r="P70" s="567">
        <f t="shared" si="9"/>
        <v>15.208657943644521</v>
      </c>
      <c r="Q70" s="567">
        <f t="shared" si="9"/>
        <v>7.0769582676765115</v>
      </c>
      <c r="R70" s="564" t="s">
        <v>134</v>
      </c>
      <c r="T70" s="553">
        <v>555690</v>
      </c>
      <c r="U70" s="554">
        <v>319614</v>
      </c>
      <c r="V70" s="556">
        <f t="shared" ref="V70:V76" si="10">T70-U70</f>
        <v>236076</v>
      </c>
      <c r="W70" s="553">
        <v>65316</v>
      </c>
      <c r="X70" s="554">
        <v>48609</v>
      </c>
      <c r="Y70" s="556">
        <f t="shared" ref="Y70:Y76" si="11">W70-X70</f>
        <v>16707</v>
      </c>
      <c r="Z70" s="557">
        <f t="shared" ref="Z70:AB73" si="12">W70/T70*100</f>
        <v>11.754035523403337</v>
      </c>
      <c r="AA70" s="557">
        <f t="shared" si="12"/>
        <v>15.208657943644521</v>
      </c>
      <c r="AB70" s="557">
        <f t="shared" si="12"/>
        <v>7.0769582676765115</v>
      </c>
      <c r="AC70" s="507" t="s">
        <v>728</v>
      </c>
      <c r="AD70" s="569">
        <f t="shared" ref="AD70:AD75" si="13">AE70+AF70</f>
        <v>1237294</v>
      </c>
      <c r="AE70" s="569">
        <f t="shared" ref="AE70:AF72" si="14">AH70+AK70</f>
        <v>632954</v>
      </c>
      <c r="AF70" s="569">
        <f t="shared" si="14"/>
        <v>604340</v>
      </c>
      <c r="AG70" s="570">
        <f t="shared" ref="AG70:AG76" si="15">SUM(AH70:AI70)</f>
        <v>1236363</v>
      </c>
      <c r="AH70" s="571">
        <v>632395</v>
      </c>
      <c r="AI70" s="571">
        <v>603968</v>
      </c>
      <c r="AJ70" s="570">
        <f t="shared" ref="AJ70:AJ76" si="16">SUM(AK70:AL70)</f>
        <v>931</v>
      </c>
      <c r="AK70" s="571">
        <v>559</v>
      </c>
      <c r="AL70" s="571">
        <v>372</v>
      </c>
      <c r="AM70" s="571" t="s">
        <v>733</v>
      </c>
      <c r="AN70" s="569">
        <f t="shared" ref="AN70:AN76" si="17">SUM(AO70:AP70)</f>
        <v>950227</v>
      </c>
      <c r="AO70" s="569">
        <f t="shared" ref="AO70:AP72" si="18">AR70+AU70+AX70+BA70</f>
        <v>478767</v>
      </c>
      <c r="AP70" s="569">
        <f t="shared" si="18"/>
        <v>471460</v>
      </c>
      <c r="AQ70" s="570">
        <f t="shared" ref="AQ70:AQ76" si="19">SUM(AR70:AS70)</f>
        <v>607159</v>
      </c>
      <c r="AR70" s="571">
        <v>349608</v>
      </c>
      <c r="AS70" s="571">
        <v>257551</v>
      </c>
      <c r="AT70" s="570">
        <f t="shared" ref="AT70:AT76" si="20">SUM(AU70:AV70)</f>
        <v>77340</v>
      </c>
      <c r="AU70" s="571">
        <v>8021</v>
      </c>
      <c r="AV70" s="571">
        <v>69319</v>
      </c>
      <c r="AW70" s="570">
        <f t="shared" ref="AW70:AW76" si="21">SUM(AX70:AY70)</f>
        <v>10979</v>
      </c>
      <c r="AX70" s="571">
        <v>9257</v>
      </c>
      <c r="AY70" s="571">
        <v>1722</v>
      </c>
      <c r="AZ70" s="570">
        <f t="shared" ref="AZ70:AZ76" si="22">SUM(BA70:BB70)</f>
        <v>254749</v>
      </c>
      <c r="BA70" s="571">
        <v>111881</v>
      </c>
      <c r="BB70" s="571">
        <v>142868</v>
      </c>
      <c r="BC70" s="572">
        <f t="shared" ref="BC70:BE72" si="23">AN70/AD70*100</f>
        <v>76.798804487858192</v>
      </c>
      <c r="BD70" s="572">
        <f t="shared" si="23"/>
        <v>75.640093908878058</v>
      </c>
      <c r="BE70" s="572">
        <f t="shared" si="23"/>
        <v>78.012377138696763</v>
      </c>
      <c r="BF70" s="573">
        <f t="shared" ref="BF70:BH72" si="24">AN70/AG70*100</f>
        <v>76.856635146797501</v>
      </c>
      <c r="BG70" s="573">
        <f t="shared" si="24"/>
        <v>75.706955304833215</v>
      </c>
      <c r="BH70" s="573">
        <f t="shared" si="24"/>
        <v>78.060427042492321</v>
      </c>
    </row>
    <row r="71" spans="2:60" s="507" customFormat="1" ht="14.45" customHeight="1">
      <c r="B71" s="532" t="s">
        <v>610</v>
      </c>
      <c r="C71" s="568">
        <f t="shared" si="8"/>
        <v>77.590909353327291</v>
      </c>
      <c r="D71" s="547">
        <f t="shared" si="8"/>
        <v>76.281927057090812</v>
      </c>
      <c r="E71" s="543">
        <f t="shared" si="8"/>
        <v>78.957144663098902</v>
      </c>
      <c r="F71" s="584">
        <v>56.2</v>
      </c>
      <c r="G71" s="584">
        <v>57.2</v>
      </c>
      <c r="H71" s="584">
        <v>55.3</v>
      </c>
      <c r="I71" s="585">
        <v>50.2</v>
      </c>
      <c r="J71" s="584">
        <v>55.9</v>
      </c>
      <c r="K71" s="585">
        <v>44.2</v>
      </c>
      <c r="L71" s="585">
        <v>6</v>
      </c>
      <c r="M71" s="584">
        <v>1.2</v>
      </c>
      <c r="N71" s="584">
        <v>11.1</v>
      </c>
      <c r="O71" s="567">
        <f t="shared" si="9"/>
        <v>11.819194015073123</v>
      </c>
      <c r="P71" s="567">
        <f t="shared" si="9"/>
        <v>15.540961349227109</v>
      </c>
      <c r="Q71" s="567">
        <f t="shared" si="9"/>
        <v>6.8060082128461001</v>
      </c>
      <c r="R71" s="564" t="s">
        <v>135</v>
      </c>
      <c r="T71" s="553">
        <v>559539</v>
      </c>
      <c r="U71" s="554">
        <v>321132</v>
      </c>
      <c r="V71" s="556">
        <f t="shared" si="10"/>
        <v>238407</v>
      </c>
      <c r="W71" s="553">
        <v>66133</v>
      </c>
      <c r="X71" s="554">
        <v>49907</v>
      </c>
      <c r="Y71" s="556">
        <f t="shared" si="11"/>
        <v>16226</v>
      </c>
      <c r="Z71" s="557">
        <f t="shared" si="12"/>
        <v>11.819194015073123</v>
      </c>
      <c r="AA71" s="557">
        <f t="shared" si="12"/>
        <v>15.540961349227109</v>
      </c>
      <c r="AB71" s="557">
        <f t="shared" si="12"/>
        <v>6.8060082128461001</v>
      </c>
      <c r="AC71" s="507" t="s">
        <v>729</v>
      </c>
      <c r="AD71" s="569">
        <f t="shared" si="13"/>
        <v>1212499</v>
      </c>
      <c r="AE71" s="569">
        <f t="shared" si="14"/>
        <v>619224</v>
      </c>
      <c r="AF71" s="569">
        <f t="shared" si="14"/>
        <v>593275</v>
      </c>
      <c r="AG71" s="570">
        <f t="shared" si="15"/>
        <v>1211242</v>
      </c>
      <c r="AH71" s="571">
        <v>618513</v>
      </c>
      <c r="AI71" s="571">
        <v>592729</v>
      </c>
      <c r="AJ71" s="570">
        <f t="shared" si="16"/>
        <v>1257</v>
      </c>
      <c r="AK71" s="571">
        <v>711</v>
      </c>
      <c r="AL71" s="571">
        <v>546</v>
      </c>
      <c r="AM71" s="571" t="s">
        <v>734</v>
      </c>
      <c r="AN71" s="569">
        <f t="shared" si="17"/>
        <v>940789</v>
      </c>
      <c r="AO71" s="569">
        <f t="shared" si="18"/>
        <v>472356</v>
      </c>
      <c r="AP71" s="569">
        <f t="shared" si="18"/>
        <v>468433</v>
      </c>
      <c r="AQ71" s="570">
        <f t="shared" si="19"/>
        <v>608731</v>
      </c>
      <c r="AR71" s="571">
        <v>346434</v>
      </c>
      <c r="AS71" s="571">
        <v>262297</v>
      </c>
      <c r="AT71" s="570">
        <f t="shared" si="20"/>
        <v>73163</v>
      </c>
      <c r="AU71" s="571">
        <v>7588</v>
      </c>
      <c r="AV71" s="571">
        <v>65575</v>
      </c>
      <c r="AW71" s="570">
        <f t="shared" si="21"/>
        <v>11072</v>
      </c>
      <c r="AX71" s="571">
        <v>9355</v>
      </c>
      <c r="AY71" s="571">
        <v>1717</v>
      </c>
      <c r="AZ71" s="570">
        <f t="shared" si="22"/>
        <v>247823</v>
      </c>
      <c r="BA71" s="571">
        <v>108979</v>
      </c>
      <c r="BB71" s="571">
        <v>138844</v>
      </c>
      <c r="BC71" s="572">
        <f t="shared" si="23"/>
        <v>77.590909353327291</v>
      </c>
      <c r="BD71" s="572">
        <f t="shared" si="23"/>
        <v>76.281927057090812</v>
      </c>
      <c r="BE71" s="572">
        <f t="shared" si="23"/>
        <v>78.957144663098902</v>
      </c>
      <c r="BF71" s="573">
        <f t="shared" si="24"/>
        <v>77.67143147281881</v>
      </c>
      <c r="BG71" s="573">
        <f t="shared" si="24"/>
        <v>76.369615513336015</v>
      </c>
      <c r="BH71" s="573">
        <f t="shared" si="24"/>
        <v>79.029877060174215</v>
      </c>
    </row>
    <row r="72" spans="2:60" s="507" customFormat="1" ht="14.45" customHeight="1">
      <c r="B72" s="558" t="s">
        <v>735</v>
      </c>
      <c r="C72" s="586">
        <f t="shared" si="8"/>
        <v>79.721559444763841</v>
      </c>
      <c r="D72" s="559">
        <f t="shared" si="8"/>
        <v>78.371669700479899</v>
      </c>
      <c r="E72" s="560">
        <f t="shared" si="8"/>
        <v>81.137452099208986</v>
      </c>
      <c r="F72" s="587">
        <v>56.8</v>
      </c>
      <c r="G72" s="587">
        <v>57.7</v>
      </c>
      <c r="H72" s="587">
        <v>56</v>
      </c>
      <c r="I72" s="588">
        <v>50.9</v>
      </c>
      <c r="J72" s="587">
        <v>56.4</v>
      </c>
      <c r="K72" s="588">
        <v>45.2</v>
      </c>
      <c r="L72" s="588">
        <v>5.9</v>
      </c>
      <c r="M72" s="587">
        <v>1.3</v>
      </c>
      <c r="N72" s="587">
        <v>10.8</v>
      </c>
      <c r="O72" s="581">
        <f t="shared" si="9"/>
        <v>12.935053229607629</v>
      </c>
      <c r="P72" s="581">
        <f t="shared" si="9"/>
        <v>17.361378043298391</v>
      </c>
      <c r="Q72" s="581">
        <f t="shared" si="9"/>
        <v>7.1390791752331069</v>
      </c>
      <c r="R72" s="562" t="s">
        <v>736</v>
      </c>
      <c r="T72" s="553">
        <v>541428</v>
      </c>
      <c r="U72" s="554">
        <v>306986</v>
      </c>
      <c r="V72" s="556">
        <f t="shared" si="10"/>
        <v>234442</v>
      </c>
      <c r="W72" s="553">
        <v>70034</v>
      </c>
      <c r="X72" s="554">
        <v>53297</v>
      </c>
      <c r="Y72" s="556">
        <f t="shared" si="11"/>
        <v>16737</v>
      </c>
      <c r="Z72" s="557">
        <f t="shared" si="12"/>
        <v>12.935053229607629</v>
      </c>
      <c r="AA72" s="557">
        <f t="shared" si="12"/>
        <v>17.361378043298391</v>
      </c>
      <c r="AB72" s="557">
        <f t="shared" si="12"/>
        <v>7.1390791752331069</v>
      </c>
      <c r="AC72" s="507" t="s">
        <v>732</v>
      </c>
      <c r="AD72" s="569">
        <f t="shared" si="13"/>
        <v>1215843</v>
      </c>
      <c r="AE72" s="569">
        <f t="shared" si="14"/>
        <v>622429</v>
      </c>
      <c r="AF72" s="569">
        <f t="shared" si="14"/>
        <v>593414</v>
      </c>
      <c r="AG72" s="570">
        <f t="shared" si="15"/>
        <v>1213709</v>
      </c>
      <c r="AH72" s="571">
        <v>621359</v>
      </c>
      <c r="AI72" s="571">
        <v>592350</v>
      </c>
      <c r="AJ72" s="570">
        <f t="shared" si="16"/>
        <v>2134</v>
      </c>
      <c r="AK72" s="571">
        <v>1070</v>
      </c>
      <c r="AL72" s="571">
        <v>1064</v>
      </c>
      <c r="AM72" s="571" t="s">
        <v>737</v>
      </c>
      <c r="AN72" s="569">
        <f t="shared" si="17"/>
        <v>969289</v>
      </c>
      <c r="AO72" s="569">
        <f t="shared" si="18"/>
        <v>487808</v>
      </c>
      <c r="AP72" s="569">
        <f t="shared" si="18"/>
        <v>481481</v>
      </c>
      <c r="AQ72" s="570">
        <f t="shared" si="19"/>
        <v>619119</v>
      </c>
      <c r="AR72" s="571">
        <v>350937</v>
      </c>
      <c r="AS72" s="571">
        <v>268182</v>
      </c>
      <c r="AT72" s="570">
        <f t="shared" si="20"/>
        <v>72047</v>
      </c>
      <c r="AU72" s="571">
        <v>8123</v>
      </c>
      <c r="AV72" s="571">
        <v>63924</v>
      </c>
      <c r="AW72" s="570">
        <f t="shared" si="21"/>
        <v>11208</v>
      </c>
      <c r="AX72" s="571">
        <v>9447</v>
      </c>
      <c r="AY72" s="571">
        <v>1761</v>
      </c>
      <c r="AZ72" s="570">
        <f t="shared" si="22"/>
        <v>266915</v>
      </c>
      <c r="BA72" s="571">
        <v>119301</v>
      </c>
      <c r="BB72" s="571">
        <v>147614</v>
      </c>
      <c r="BC72" s="572">
        <f>AN72/AD72*100</f>
        <v>79.721559444763841</v>
      </c>
      <c r="BD72" s="572">
        <f t="shared" si="23"/>
        <v>78.371669700479899</v>
      </c>
      <c r="BE72" s="572">
        <f t="shared" si="23"/>
        <v>81.137452099208986</v>
      </c>
      <c r="BF72" s="573">
        <f>AN72/AG72*100</f>
        <v>79.861729623822526</v>
      </c>
      <c r="BG72" s="573">
        <f t="shared" si="24"/>
        <v>78.506628213319516</v>
      </c>
      <c r="BH72" s="573">
        <f t="shared" si="24"/>
        <v>81.283194057567314</v>
      </c>
    </row>
    <row r="73" spans="2:60" s="574" customFormat="1" ht="14.45" customHeight="1">
      <c r="B73" s="532" t="s">
        <v>613</v>
      </c>
      <c r="C73" s="568">
        <f t="shared" si="8"/>
        <v>79.548627462073625</v>
      </c>
      <c r="D73" s="547">
        <f t="shared" si="8"/>
        <v>77.797848315511018</v>
      </c>
      <c r="E73" s="543">
        <f t="shared" si="8"/>
        <v>81.383449114897232</v>
      </c>
      <c r="F73" s="584">
        <v>56.7</v>
      </c>
      <c r="G73" s="584">
        <v>57.2</v>
      </c>
      <c r="H73" s="584">
        <v>56.1</v>
      </c>
      <c r="I73" s="584">
        <v>51</v>
      </c>
      <c r="J73" s="584">
        <v>56</v>
      </c>
      <c r="K73" s="585">
        <v>45.8</v>
      </c>
      <c r="L73" s="584">
        <v>5.7</v>
      </c>
      <c r="M73" s="584">
        <v>1.2</v>
      </c>
      <c r="N73" s="584">
        <v>10.4</v>
      </c>
      <c r="O73" s="567">
        <f t="shared" si="9"/>
        <v>12.295467794437666</v>
      </c>
      <c r="P73" s="567">
        <f t="shared" si="9"/>
        <v>16.42650462962963</v>
      </c>
      <c r="Q73" s="567">
        <f t="shared" si="9"/>
        <v>6.9708848904764666</v>
      </c>
      <c r="R73" s="564" t="s">
        <v>137</v>
      </c>
      <c r="T73" s="575">
        <v>552358</v>
      </c>
      <c r="U73" s="576">
        <v>311040</v>
      </c>
      <c r="V73" s="556">
        <f t="shared" si="10"/>
        <v>241318</v>
      </c>
      <c r="W73" s="575">
        <v>67915</v>
      </c>
      <c r="X73" s="576">
        <v>51093</v>
      </c>
      <c r="Y73" s="556">
        <f t="shared" si="11"/>
        <v>16822</v>
      </c>
      <c r="Z73" s="557">
        <f t="shared" si="12"/>
        <v>12.295467794437666</v>
      </c>
      <c r="AA73" s="557">
        <f t="shared" si="12"/>
        <v>16.42650462962963</v>
      </c>
      <c r="AB73" s="557">
        <f t="shared" si="12"/>
        <v>6.9708848904764666</v>
      </c>
      <c r="AC73" s="507" t="s">
        <v>733</v>
      </c>
      <c r="AD73" s="569">
        <f t="shared" si="13"/>
        <v>1201934</v>
      </c>
      <c r="AE73" s="569">
        <f t="shared" ref="AE73:AF75" si="25">AH73+AK73</f>
        <v>615053</v>
      </c>
      <c r="AF73" s="569">
        <f t="shared" si="25"/>
        <v>586881</v>
      </c>
      <c r="AG73" s="570">
        <f t="shared" si="15"/>
        <v>1199309</v>
      </c>
      <c r="AH73" s="579">
        <v>613744</v>
      </c>
      <c r="AI73" s="579">
        <v>585565</v>
      </c>
      <c r="AJ73" s="570">
        <f t="shared" si="16"/>
        <v>2625</v>
      </c>
      <c r="AK73" s="589">
        <v>1309</v>
      </c>
      <c r="AL73" s="589">
        <v>1316</v>
      </c>
      <c r="AM73" s="571" t="s">
        <v>738</v>
      </c>
      <c r="AN73" s="569">
        <f t="shared" si="17"/>
        <v>956122</v>
      </c>
      <c r="AO73" s="569">
        <f t="shared" ref="AO73:AP76" si="26">AR73+AU73+AX73+BA73</f>
        <v>478498</v>
      </c>
      <c r="AP73" s="569">
        <f t="shared" si="26"/>
        <v>477624</v>
      </c>
      <c r="AQ73" s="570">
        <f t="shared" si="19"/>
        <v>612858</v>
      </c>
      <c r="AR73" s="579">
        <v>344352</v>
      </c>
      <c r="AS73" s="579">
        <v>268506</v>
      </c>
      <c r="AT73" s="570">
        <f t="shared" si="20"/>
        <v>68432</v>
      </c>
      <c r="AU73" s="579">
        <v>7608</v>
      </c>
      <c r="AV73" s="579">
        <v>60824</v>
      </c>
      <c r="AW73" s="570">
        <f t="shared" si="21"/>
        <v>11214</v>
      </c>
      <c r="AX73" s="579">
        <v>9484</v>
      </c>
      <c r="AY73" s="579">
        <v>1730</v>
      </c>
      <c r="AZ73" s="570">
        <f t="shared" si="22"/>
        <v>263618</v>
      </c>
      <c r="BA73" s="579">
        <v>117054</v>
      </c>
      <c r="BB73" s="579">
        <v>146564</v>
      </c>
      <c r="BC73" s="572">
        <f>AN73/AD73*100</f>
        <v>79.548627462073625</v>
      </c>
      <c r="BD73" s="572">
        <f t="shared" ref="BD73:BE75" si="27">AO73/AE73*100</f>
        <v>77.797848315511018</v>
      </c>
      <c r="BE73" s="572">
        <f t="shared" si="27"/>
        <v>81.383449114897232</v>
      </c>
      <c r="BF73" s="573">
        <f>AN73/AG73*100</f>
        <v>79.722740344648457</v>
      </c>
      <c r="BG73" s="573">
        <f t="shared" ref="BG73:BH76" si="28">AO73/AH73*100</f>
        <v>77.96377642795693</v>
      </c>
      <c r="BH73" s="573">
        <f t="shared" si="28"/>
        <v>81.566350447858042</v>
      </c>
    </row>
    <row r="74" spans="2:60" s="507" customFormat="1" ht="14.25" customHeight="1">
      <c r="B74" s="532" t="s">
        <v>995</v>
      </c>
      <c r="C74" s="568">
        <f t="shared" ref="C74:E75" si="29">BC74</f>
        <v>79.323964708153895</v>
      </c>
      <c r="D74" s="547">
        <f t="shared" si="29"/>
        <v>77.401112311972952</v>
      </c>
      <c r="E74" s="543">
        <f t="shared" si="29"/>
        <v>81.334093422254583</v>
      </c>
      <c r="F74" s="584">
        <v>56.2</v>
      </c>
      <c r="G74" s="584">
        <v>56.8</v>
      </c>
      <c r="H74" s="584">
        <v>55.6</v>
      </c>
      <c r="I74" s="584">
        <v>50.8</v>
      </c>
      <c r="J74" s="584">
        <v>55.6</v>
      </c>
      <c r="K74" s="585">
        <v>45.8</v>
      </c>
      <c r="L74" s="584">
        <v>5.4</v>
      </c>
      <c r="M74" s="584">
        <v>1.2</v>
      </c>
      <c r="N74" s="584">
        <v>9.8000000000000007</v>
      </c>
      <c r="O74" s="567">
        <f t="shared" si="9"/>
        <v>11.31786386774824</v>
      </c>
      <c r="P74" s="567">
        <f>AA74</f>
        <v>15.36784723649065</v>
      </c>
      <c r="Q74" s="567">
        <f>AB74</f>
        <v>6.214705263668872</v>
      </c>
      <c r="R74" s="564" t="s">
        <v>138</v>
      </c>
      <c r="T74" s="553">
        <v>558692</v>
      </c>
      <c r="U74" s="554">
        <v>311488</v>
      </c>
      <c r="V74" s="556">
        <f t="shared" si="10"/>
        <v>247204</v>
      </c>
      <c r="W74" s="553">
        <v>63232</v>
      </c>
      <c r="X74" s="554">
        <v>47869</v>
      </c>
      <c r="Y74" s="556">
        <f t="shared" si="11"/>
        <v>15363</v>
      </c>
      <c r="Z74" s="557">
        <f t="shared" ref="Z74:AB76" si="30">W74/T74*100</f>
        <v>11.31786386774824</v>
      </c>
      <c r="AA74" s="557">
        <f t="shared" si="30"/>
        <v>15.36784723649065</v>
      </c>
      <c r="AB74" s="557">
        <f t="shared" si="30"/>
        <v>6.214705263668872</v>
      </c>
      <c r="AC74" s="507" t="s">
        <v>734</v>
      </c>
      <c r="AD74" s="569">
        <f t="shared" si="13"/>
        <v>1191210</v>
      </c>
      <c r="AE74" s="569">
        <f t="shared" si="25"/>
        <v>608822</v>
      </c>
      <c r="AF74" s="569">
        <f t="shared" si="25"/>
        <v>582388</v>
      </c>
      <c r="AG74" s="570">
        <f t="shared" si="15"/>
        <v>1188032</v>
      </c>
      <c r="AH74" s="571">
        <v>607275</v>
      </c>
      <c r="AI74" s="571">
        <v>580757</v>
      </c>
      <c r="AJ74" s="570">
        <f t="shared" si="16"/>
        <v>3178</v>
      </c>
      <c r="AK74" s="879">
        <v>1547</v>
      </c>
      <c r="AL74" s="879">
        <v>1631</v>
      </c>
      <c r="AM74" s="571" t="s">
        <v>996</v>
      </c>
      <c r="AN74" s="569">
        <f t="shared" si="17"/>
        <v>944915</v>
      </c>
      <c r="AO74" s="569">
        <f t="shared" si="26"/>
        <v>471235</v>
      </c>
      <c r="AP74" s="569">
        <f t="shared" si="26"/>
        <v>473680</v>
      </c>
      <c r="AQ74" s="570">
        <f t="shared" si="19"/>
        <v>605390</v>
      </c>
      <c r="AR74" s="571">
        <v>338483</v>
      </c>
      <c r="AS74" s="571">
        <v>266907</v>
      </c>
      <c r="AT74" s="570">
        <f t="shared" si="20"/>
        <v>64063</v>
      </c>
      <c r="AU74" s="571">
        <v>7073</v>
      </c>
      <c r="AV74" s="571">
        <v>56990</v>
      </c>
      <c r="AW74" s="570">
        <f t="shared" si="21"/>
        <v>11390</v>
      </c>
      <c r="AX74" s="571">
        <v>9527</v>
      </c>
      <c r="AY74" s="571">
        <v>1863</v>
      </c>
      <c r="AZ74" s="570">
        <f t="shared" si="22"/>
        <v>264072</v>
      </c>
      <c r="BA74" s="571">
        <v>116152</v>
      </c>
      <c r="BB74" s="571">
        <v>147920</v>
      </c>
      <c r="BC74" s="572">
        <f>AN74/AD74*100</f>
        <v>79.323964708153895</v>
      </c>
      <c r="BD74" s="572">
        <f t="shared" si="27"/>
        <v>77.401112311972952</v>
      </c>
      <c r="BE74" s="572">
        <f t="shared" si="27"/>
        <v>81.334093422254583</v>
      </c>
      <c r="BF74" s="573">
        <f>AN74/AG74*100</f>
        <v>79.536157275224909</v>
      </c>
      <c r="BG74" s="573">
        <f t="shared" si="28"/>
        <v>77.598287431559015</v>
      </c>
      <c r="BH74" s="573">
        <f t="shared" si="28"/>
        <v>81.562512376088449</v>
      </c>
    </row>
    <row r="75" spans="2:60" s="507" customFormat="1" ht="14.25" customHeight="1">
      <c r="B75" s="532" t="s">
        <v>1037</v>
      </c>
      <c r="C75" s="568">
        <f t="shared" si="29"/>
        <v>77.930773435831043</v>
      </c>
      <c r="D75" s="547">
        <f t="shared" si="29"/>
        <v>75.306814785611181</v>
      </c>
      <c r="E75" s="543">
        <f t="shared" si="29"/>
        <v>80.672277281990716</v>
      </c>
      <c r="F75" s="585">
        <v>55.1</v>
      </c>
      <c r="G75" s="585">
        <v>55.1</v>
      </c>
      <c r="H75" s="585">
        <v>55.2</v>
      </c>
      <c r="I75" s="585">
        <v>49.9</v>
      </c>
      <c r="J75" s="585">
        <v>54</v>
      </c>
      <c r="K75" s="585">
        <v>45.6</v>
      </c>
      <c r="L75" s="585">
        <v>5.3</v>
      </c>
      <c r="M75" s="585">
        <v>1.1000000000000001</v>
      </c>
      <c r="N75" s="585">
        <v>9.5</v>
      </c>
      <c r="O75" s="563">
        <f>Z75</f>
        <v>10.94044408815914</v>
      </c>
      <c r="P75" s="567">
        <f>AA75</f>
        <v>14.962259202051701</v>
      </c>
      <c r="Q75" s="950">
        <f>AB75</f>
        <v>5.9731398678590288</v>
      </c>
      <c r="R75" s="564" t="s">
        <v>139</v>
      </c>
      <c r="T75" s="553">
        <v>558853</v>
      </c>
      <c r="U75" s="554">
        <v>308817</v>
      </c>
      <c r="V75" s="556">
        <f t="shared" si="10"/>
        <v>250036</v>
      </c>
      <c r="W75" s="553">
        <v>61141</v>
      </c>
      <c r="X75" s="554">
        <v>46206</v>
      </c>
      <c r="Y75" s="556">
        <f t="shared" si="11"/>
        <v>14935</v>
      </c>
      <c r="Z75" s="557">
        <f t="shared" si="30"/>
        <v>10.94044408815914</v>
      </c>
      <c r="AA75" s="557">
        <f t="shared" si="30"/>
        <v>14.962259202051701</v>
      </c>
      <c r="AB75" s="557">
        <f t="shared" si="30"/>
        <v>5.9731398678590288</v>
      </c>
      <c r="AC75" s="507" t="s">
        <v>737</v>
      </c>
      <c r="AD75" s="569">
        <f t="shared" si="13"/>
        <v>1231117</v>
      </c>
      <c r="AE75" s="569">
        <f t="shared" si="25"/>
        <v>629044</v>
      </c>
      <c r="AF75" s="569">
        <f t="shared" si="25"/>
        <v>602073</v>
      </c>
      <c r="AG75" s="570">
        <f t="shared" si="15"/>
        <v>1227736</v>
      </c>
      <c r="AH75" s="571">
        <v>627405</v>
      </c>
      <c r="AI75" s="571">
        <v>600331</v>
      </c>
      <c r="AJ75" s="570">
        <f t="shared" si="16"/>
        <v>3381</v>
      </c>
      <c r="AK75" s="879">
        <v>1639</v>
      </c>
      <c r="AL75" s="879">
        <v>1742</v>
      </c>
      <c r="AM75" s="571" t="s">
        <v>1038</v>
      </c>
      <c r="AN75" s="569">
        <f t="shared" si="17"/>
        <v>959419</v>
      </c>
      <c r="AO75" s="569">
        <f t="shared" si="26"/>
        <v>473713</v>
      </c>
      <c r="AP75" s="569">
        <f t="shared" si="26"/>
        <v>485706</v>
      </c>
      <c r="AQ75" s="570">
        <f t="shared" si="19"/>
        <v>614183</v>
      </c>
      <c r="AR75" s="571">
        <v>339501</v>
      </c>
      <c r="AS75" s="571">
        <v>274682</v>
      </c>
      <c r="AT75" s="570">
        <f t="shared" si="20"/>
        <v>64653</v>
      </c>
      <c r="AU75" s="571">
        <v>7165</v>
      </c>
      <c r="AV75" s="571">
        <v>57488</v>
      </c>
      <c r="AW75" s="570">
        <f t="shared" si="21"/>
        <v>10785</v>
      </c>
      <c r="AX75" s="571">
        <v>9024</v>
      </c>
      <c r="AY75" s="571">
        <v>1761</v>
      </c>
      <c r="AZ75" s="570">
        <f t="shared" si="22"/>
        <v>269798</v>
      </c>
      <c r="BA75" s="571">
        <v>118023</v>
      </c>
      <c r="BB75" s="571">
        <v>151775</v>
      </c>
      <c r="BC75" s="572">
        <f>AN75/AD75*100</f>
        <v>77.930773435831043</v>
      </c>
      <c r="BD75" s="572">
        <f t="shared" si="27"/>
        <v>75.306814785611181</v>
      </c>
      <c r="BE75" s="572">
        <f t="shared" si="27"/>
        <v>80.672277281990716</v>
      </c>
      <c r="BF75" s="573">
        <f>AN75/AG75*100</f>
        <v>78.145383046518148</v>
      </c>
      <c r="BG75" s="573">
        <f t="shared" si="28"/>
        <v>75.503542368964233</v>
      </c>
      <c r="BH75" s="573">
        <f t="shared" si="28"/>
        <v>80.906366654395654</v>
      </c>
    </row>
    <row r="76" spans="2:60" s="574" customFormat="1" ht="14.25" customHeight="1" thickBot="1">
      <c r="B76" s="945" t="s">
        <v>1048</v>
      </c>
      <c r="C76" s="880">
        <f>BC76</f>
        <v>80.021645644872535</v>
      </c>
      <c r="D76" s="881">
        <f>BD76</f>
        <v>77.612264526399571</v>
      </c>
      <c r="E76" s="882">
        <f>BE76</f>
        <v>82.536284306972334</v>
      </c>
      <c r="F76" s="948">
        <v>56.7</v>
      </c>
      <c r="G76" s="948">
        <v>57</v>
      </c>
      <c r="H76" s="948">
        <v>56.5</v>
      </c>
      <c r="I76" s="948">
        <v>51.5</v>
      </c>
      <c r="J76" s="948">
        <v>55.9</v>
      </c>
      <c r="K76" s="948">
        <v>47</v>
      </c>
      <c r="L76" s="948">
        <v>5.2</v>
      </c>
      <c r="M76" s="948">
        <v>1.1000000000000001</v>
      </c>
      <c r="N76" s="948">
        <v>9.5</v>
      </c>
      <c r="O76" s="949">
        <v>10.8</v>
      </c>
      <c r="P76" s="949">
        <v>14.8</v>
      </c>
      <c r="Q76" s="946">
        <v>5.9</v>
      </c>
      <c r="R76" s="947" t="s">
        <v>140</v>
      </c>
      <c r="T76" s="575">
        <v>565573</v>
      </c>
      <c r="U76" s="576">
        <v>310606</v>
      </c>
      <c r="V76" s="577">
        <f t="shared" si="10"/>
        <v>254967</v>
      </c>
      <c r="W76" s="575">
        <v>60965</v>
      </c>
      <c r="X76" s="576">
        <v>46025</v>
      </c>
      <c r="Y76" s="577">
        <f t="shared" si="11"/>
        <v>14940</v>
      </c>
      <c r="Z76" s="578">
        <f t="shared" si="30"/>
        <v>10.779333525468861</v>
      </c>
      <c r="AA76" s="578">
        <f t="shared" si="30"/>
        <v>14.817807769328345</v>
      </c>
      <c r="AB76" s="578">
        <f t="shared" si="30"/>
        <v>5.8595818282365952</v>
      </c>
      <c r="AC76" s="574" t="s">
        <v>738</v>
      </c>
      <c r="AD76" s="883">
        <f>AE76+AF76</f>
        <v>1180838</v>
      </c>
      <c r="AE76" s="883">
        <f>AH76+AK76</f>
        <v>603040</v>
      </c>
      <c r="AF76" s="883">
        <f>AI76+AL76</f>
        <v>577798</v>
      </c>
      <c r="AG76" s="884">
        <f t="shared" si="15"/>
        <v>1176923</v>
      </c>
      <c r="AH76" s="579">
        <v>601117</v>
      </c>
      <c r="AI76" s="579">
        <v>575806</v>
      </c>
      <c r="AJ76" s="884">
        <f t="shared" si="16"/>
        <v>3915</v>
      </c>
      <c r="AK76" s="885">
        <v>1923</v>
      </c>
      <c r="AL76" s="885">
        <v>1992</v>
      </c>
      <c r="AM76" s="579" t="s">
        <v>1051</v>
      </c>
      <c r="AN76" s="883">
        <f t="shared" si="17"/>
        <v>944926</v>
      </c>
      <c r="AO76" s="883">
        <f t="shared" si="26"/>
        <v>468033</v>
      </c>
      <c r="AP76" s="883">
        <f t="shared" si="26"/>
        <v>476893</v>
      </c>
      <c r="AQ76" s="884">
        <f t="shared" si="19"/>
        <v>608247</v>
      </c>
      <c r="AR76" s="579">
        <v>336869</v>
      </c>
      <c r="AS76" s="579">
        <v>271378</v>
      </c>
      <c r="AT76" s="884">
        <f t="shared" si="20"/>
        <v>61699</v>
      </c>
      <c r="AU76" s="579">
        <v>6821</v>
      </c>
      <c r="AV76" s="579">
        <v>54878</v>
      </c>
      <c r="AW76" s="884">
        <f t="shared" si="21"/>
        <v>10725</v>
      </c>
      <c r="AX76" s="579">
        <v>8974</v>
      </c>
      <c r="AY76" s="579">
        <v>1751</v>
      </c>
      <c r="AZ76" s="884">
        <f t="shared" si="22"/>
        <v>264255</v>
      </c>
      <c r="BA76" s="579">
        <v>115369</v>
      </c>
      <c r="BB76" s="579">
        <v>148886</v>
      </c>
      <c r="BC76" s="886">
        <f>AN76/AD76*100</f>
        <v>80.021645644872535</v>
      </c>
      <c r="BD76" s="886">
        <f>AO76/AE76*100</f>
        <v>77.612264526399571</v>
      </c>
      <c r="BE76" s="886">
        <f>AP76/AF76*100</f>
        <v>82.536284306972334</v>
      </c>
      <c r="BF76" s="887">
        <f>AN76/AG76*100</f>
        <v>80.287835312930412</v>
      </c>
      <c r="BG76" s="887">
        <f t="shared" si="28"/>
        <v>77.860549610142442</v>
      </c>
      <c r="BH76" s="887">
        <f t="shared" si="28"/>
        <v>82.821818459689538</v>
      </c>
    </row>
    <row r="77" spans="2:60" ht="6" customHeight="1">
      <c r="B77" s="944"/>
      <c r="H77" s="590" t="s">
        <v>739</v>
      </c>
      <c r="AG77" s="570"/>
    </row>
    <row r="78" spans="2:60" s="592" customFormat="1">
      <c r="B78" s="590"/>
      <c r="C78" s="591"/>
      <c r="D78" s="591"/>
      <c r="E78" s="591"/>
      <c r="K78" s="593" t="s">
        <v>741</v>
      </c>
    </row>
    <row r="79" spans="2:60" s="592" customFormat="1" ht="12.75">
      <c r="B79" s="591" t="s">
        <v>740</v>
      </c>
      <c r="C79" s="591"/>
      <c r="D79" s="591"/>
      <c r="E79" s="591"/>
      <c r="K79" s="593" t="s">
        <v>743</v>
      </c>
    </row>
    <row r="80" spans="2:60" s="592" customFormat="1" ht="12.75">
      <c r="B80" s="594" t="s">
        <v>742</v>
      </c>
      <c r="C80" s="591"/>
      <c r="D80" s="591"/>
      <c r="E80" s="591"/>
      <c r="K80" s="595" t="s">
        <v>745</v>
      </c>
    </row>
    <row r="81" spans="2:11" s="592" customFormat="1" ht="12.75">
      <c r="B81" s="594" t="s">
        <v>744</v>
      </c>
      <c r="C81" s="591"/>
      <c r="D81" s="591"/>
      <c r="E81" s="591"/>
      <c r="K81" s="596" t="s">
        <v>747</v>
      </c>
    </row>
    <row r="82" spans="2:11" s="592" customFormat="1" ht="12.75">
      <c r="B82" s="594" t="s">
        <v>746</v>
      </c>
      <c r="C82" s="591"/>
      <c r="D82" s="591"/>
      <c r="E82" s="591"/>
      <c r="K82" s="597" t="s">
        <v>749</v>
      </c>
    </row>
    <row r="83" spans="2:11" s="592" customFormat="1" ht="12.75">
      <c r="B83" s="594" t="s">
        <v>748</v>
      </c>
      <c r="C83" s="591"/>
      <c r="D83" s="591"/>
      <c r="E83" s="591"/>
      <c r="K83" s="597" t="s">
        <v>751</v>
      </c>
    </row>
    <row r="84" spans="2:11" s="592" customFormat="1" ht="12.75">
      <c r="B84" s="591" t="s">
        <v>750</v>
      </c>
      <c r="C84" s="591"/>
      <c r="D84" s="591"/>
      <c r="E84" s="591"/>
      <c r="K84" s="598" t="s">
        <v>753</v>
      </c>
    </row>
    <row r="85" spans="2:11" s="592" customFormat="1" ht="12">
      <c r="B85" s="594" t="s">
        <v>752</v>
      </c>
      <c r="C85" s="591"/>
      <c r="D85" s="591"/>
      <c r="E85" s="591"/>
    </row>
    <row r="86" spans="2:11">
      <c r="B86" s="591" t="s">
        <v>754</v>
      </c>
    </row>
  </sheetData>
  <mergeCells count="12">
    <mergeCell ref="B5:B9"/>
    <mergeCell ref="C5:E6"/>
    <mergeCell ref="F5:H6"/>
    <mergeCell ref="I5:J5"/>
    <mergeCell ref="L5:N6"/>
    <mergeCell ref="R5:R9"/>
    <mergeCell ref="C7:E7"/>
    <mergeCell ref="F7:H7"/>
    <mergeCell ref="I7:J7"/>
    <mergeCell ref="L7:N7"/>
    <mergeCell ref="O7:Q7"/>
    <mergeCell ref="O5:Q6"/>
  </mergeCells>
  <phoneticPr fontId="14"/>
  <printOptions horizontalCentered="1"/>
  <pageMargins left="0" right="0" top="0" bottom="0" header="0" footer="0"/>
  <pageSetup paperSize="9" scale="71" orientation="portrait" r:id="rId1"/>
  <headerFooter alignWithMargins="0"/>
  <colBreaks count="1" manualBreakCount="1">
    <brk id="10" max="84"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B1:AA81"/>
  <sheetViews>
    <sheetView view="pageBreakPreview" zoomScaleNormal="75" zoomScaleSheetLayoutView="100" workbookViewId="0">
      <selection activeCell="B3" sqref="B3"/>
    </sheetView>
  </sheetViews>
  <sheetFormatPr defaultRowHeight="13.5"/>
  <cols>
    <col min="1" max="1" width="3.75" style="658" customWidth="1"/>
    <col min="2" max="2" width="10.125" style="658" customWidth="1"/>
    <col min="3" max="5" width="10.875" style="658" customWidth="1"/>
    <col min="6" max="8" width="13.125" style="658" customWidth="1"/>
    <col min="9" max="26" width="7.125" style="658" customWidth="1"/>
    <col min="27" max="27" width="8.125" style="658" customWidth="1"/>
    <col min="28" max="16384" width="9" style="658"/>
  </cols>
  <sheetData>
    <row r="1" spans="2:27" s="600" customFormat="1" ht="14.25">
      <c r="B1" s="599" t="s">
        <v>855</v>
      </c>
      <c r="AA1" s="601" t="s">
        <v>856</v>
      </c>
    </row>
    <row r="2" spans="2:27" s="603" customFormat="1" ht="16.5" customHeight="1">
      <c r="B2" s="602" t="s">
        <v>1061</v>
      </c>
      <c r="C2" s="602"/>
      <c r="D2" s="602"/>
      <c r="E2" s="602"/>
      <c r="F2" s="602"/>
      <c r="G2" s="602"/>
      <c r="H2" s="602"/>
      <c r="I2" s="602"/>
      <c r="J2" s="602"/>
      <c r="K2" s="602"/>
      <c r="L2" s="602"/>
      <c r="M2" s="602"/>
      <c r="N2" s="602"/>
      <c r="O2" s="602"/>
      <c r="P2" s="602"/>
      <c r="Q2" s="602"/>
      <c r="R2" s="602"/>
      <c r="S2" s="602"/>
      <c r="T2" s="602"/>
      <c r="U2" s="602"/>
      <c r="V2" s="602"/>
      <c r="W2" s="602"/>
      <c r="X2" s="602"/>
      <c r="Y2" s="602"/>
      <c r="Z2" s="602"/>
      <c r="AA2" s="602"/>
    </row>
    <row r="3" spans="2:27" s="603" customFormat="1" ht="16.5" customHeight="1">
      <c r="C3" s="602"/>
      <c r="D3" s="602"/>
      <c r="E3" s="602"/>
      <c r="F3" s="602"/>
      <c r="G3" s="602"/>
      <c r="H3" s="603" t="s">
        <v>756</v>
      </c>
      <c r="J3" s="602"/>
      <c r="K3" s="602"/>
      <c r="L3" s="603" t="s">
        <v>1052</v>
      </c>
      <c r="M3" s="602"/>
      <c r="N3" s="602"/>
      <c r="O3" s="602"/>
      <c r="P3" s="602"/>
      <c r="Q3" s="602"/>
      <c r="R3" s="602"/>
      <c r="S3" s="602"/>
      <c r="T3" s="602"/>
      <c r="U3" s="602"/>
      <c r="V3" s="602"/>
      <c r="W3" s="602"/>
      <c r="X3" s="602"/>
      <c r="Y3" s="602"/>
      <c r="Z3" s="602"/>
      <c r="AA3" s="602"/>
    </row>
    <row r="4" spans="2:27" s="600" customFormat="1" ht="15" thickBot="1">
      <c r="B4" s="604"/>
      <c r="C4" s="605"/>
      <c r="D4" s="605"/>
      <c r="E4" s="605"/>
      <c r="F4" s="605"/>
      <c r="G4" s="605"/>
      <c r="H4" s="605"/>
      <c r="I4" s="605"/>
      <c r="J4" s="605"/>
      <c r="K4" s="605"/>
      <c r="L4" s="605"/>
      <c r="M4" s="605"/>
      <c r="N4" s="605"/>
      <c r="O4" s="605"/>
      <c r="P4" s="605"/>
      <c r="Q4" s="605"/>
      <c r="R4" s="605"/>
      <c r="S4" s="605"/>
      <c r="T4" s="605"/>
      <c r="U4" s="605"/>
      <c r="V4" s="605"/>
      <c r="X4" s="605"/>
      <c r="Y4" s="605"/>
      <c r="Z4" s="605"/>
      <c r="AA4" s="606" t="s">
        <v>522</v>
      </c>
    </row>
    <row r="5" spans="2:27" s="603" customFormat="1" ht="21" customHeight="1">
      <c r="B5" s="2488" t="s">
        <v>16</v>
      </c>
      <c r="C5" s="2420" t="s">
        <v>757</v>
      </c>
      <c r="D5" s="2404"/>
      <c r="E5" s="2405"/>
      <c r="F5" s="2403" t="s">
        <v>758</v>
      </c>
      <c r="G5" s="2404"/>
      <c r="H5" s="2405"/>
      <c r="I5" s="2403" t="s">
        <v>759</v>
      </c>
      <c r="J5" s="2404"/>
      <c r="K5" s="2405"/>
      <c r="L5" s="2403" t="s">
        <v>760</v>
      </c>
      <c r="M5" s="2404"/>
      <c r="N5" s="2405"/>
      <c r="O5" s="2403" t="s">
        <v>761</v>
      </c>
      <c r="P5" s="2404"/>
      <c r="Q5" s="2405"/>
      <c r="R5" s="2403" t="s">
        <v>762</v>
      </c>
      <c r="S5" s="2404"/>
      <c r="T5" s="2404"/>
      <c r="U5" s="2404"/>
      <c r="V5" s="2404"/>
      <c r="W5" s="2404"/>
      <c r="X5" s="2404"/>
      <c r="Y5" s="2404"/>
      <c r="Z5" s="2439"/>
      <c r="AA5" s="2440" t="s">
        <v>16</v>
      </c>
    </row>
    <row r="6" spans="2:27" s="603" customFormat="1" ht="21" customHeight="1">
      <c r="B6" s="2489"/>
      <c r="C6" s="2422"/>
      <c r="D6" s="2407"/>
      <c r="E6" s="2408"/>
      <c r="F6" s="2406"/>
      <c r="G6" s="2407"/>
      <c r="H6" s="2408"/>
      <c r="I6" s="2406"/>
      <c r="J6" s="2407"/>
      <c r="K6" s="2408"/>
      <c r="L6" s="2406"/>
      <c r="M6" s="2407"/>
      <c r="N6" s="2408"/>
      <c r="O6" s="2406"/>
      <c r="P6" s="2407"/>
      <c r="Q6" s="2408"/>
      <c r="R6" s="2409" t="s">
        <v>450</v>
      </c>
      <c r="S6" s="2410"/>
      <c r="T6" s="2410"/>
      <c r="U6" s="2410"/>
      <c r="V6" s="2410"/>
      <c r="W6" s="2410"/>
      <c r="X6" s="2410"/>
      <c r="Y6" s="2410"/>
      <c r="Z6" s="2429"/>
      <c r="AA6" s="2441"/>
    </row>
    <row r="7" spans="2:27" s="603" customFormat="1" ht="18" customHeight="1">
      <c r="B7" s="2489"/>
      <c r="C7" s="2422"/>
      <c r="D7" s="2407"/>
      <c r="E7" s="2408"/>
      <c r="F7" s="2406"/>
      <c r="G7" s="2407"/>
      <c r="H7" s="2408"/>
      <c r="I7" s="2406"/>
      <c r="J7" s="2407"/>
      <c r="K7" s="2408"/>
      <c r="L7" s="2406"/>
      <c r="M7" s="2407"/>
      <c r="N7" s="2408"/>
      <c r="O7" s="2406"/>
      <c r="P7" s="2407"/>
      <c r="Q7" s="2408"/>
      <c r="R7" s="607" t="s">
        <v>763</v>
      </c>
      <c r="S7" s="608"/>
      <c r="T7" s="609"/>
      <c r="U7" s="607" t="s">
        <v>764</v>
      </c>
      <c r="V7" s="608"/>
      <c r="W7" s="609"/>
      <c r="X7" s="607" t="s">
        <v>453</v>
      </c>
      <c r="Y7" s="608"/>
      <c r="Z7" s="609"/>
      <c r="AA7" s="2441"/>
    </row>
    <row r="8" spans="2:27" s="603" customFormat="1" ht="27" customHeight="1">
      <c r="B8" s="2489"/>
      <c r="C8" s="2487" t="s">
        <v>765</v>
      </c>
      <c r="D8" s="2410"/>
      <c r="E8" s="2411"/>
      <c r="F8" s="2409" t="s">
        <v>766</v>
      </c>
      <c r="G8" s="2410"/>
      <c r="H8" s="2411"/>
      <c r="I8" s="2426" t="s">
        <v>31</v>
      </c>
      <c r="J8" s="2427"/>
      <c r="K8" s="2428"/>
      <c r="L8" s="2409" t="s">
        <v>767</v>
      </c>
      <c r="M8" s="2410"/>
      <c r="N8" s="2411"/>
      <c r="O8" s="2409" t="s">
        <v>227</v>
      </c>
      <c r="P8" s="2410"/>
      <c r="Q8" s="2411"/>
      <c r="R8" s="2426" t="s">
        <v>454</v>
      </c>
      <c r="S8" s="2427"/>
      <c r="T8" s="2428"/>
      <c r="U8" s="2426" t="s">
        <v>455</v>
      </c>
      <c r="V8" s="2427"/>
      <c r="W8" s="2428"/>
      <c r="X8" s="2430" t="s">
        <v>456</v>
      </c>
      <c r="Y8" s="2431"/>
      <c r="Z8" s="2432"/>
      <c r="AA8" s="2441"/>
    </row>
    <row r="9" spans="2:27" s="603" customFormat="1" ht="18" customHeight="1">
      <c r="B9" s="2489"/>
      <c r="C9" s="610" t="s">
        <v>4</v>
      </c>
      <c r="D9" s="611" t="s">
        <v>1</v>
      </c>
      <c r="E9" s="611" t="s">
        <v>2</v>
      </c>
      <c r="F9" s="611" t="s">
        <v>4</v>
      </c>
      <c r="G9" s="611" t="s">
        <v>1</v>
      </c>
      <c r="H9" s="611" t="s">
        <v>2</v>
      </c>
      <c r="I9" s="611" t="s">
        <v>4</v>
      </c>
      <c r="J9" s="611" t="s">
        <v>1</v>
      </c>
      <c r="K9" s="611" t="s">
        <v>2</v>
      </c>
      <c r="L9" s="611" t="s">
        <v>4</v>
      </c>
      <c r="M9" s="611" t="s">
        <v>1</v>
      </c>
      <c r="N9" s="611" t="s">
        <v>2</v>
      </c>
      <c r="O9" s="611" t="s">
        <v>4</v>
      </c>
      <c r="P9" s="611" t="s">
        <v>1</v>
      </c>
      <c r="Q9" s="611" t="s">
        <v>2</v>
      </c>
      <c r="R9" s="611" t="s">
        <v>4</v>
      </c>
      <c r="S9" s="611" t="s">
        <v>1</v>
      </c>
      <c r="T9" s="611" t="s">
        <v>2</v>
      </c>
      <c r="U9" s="611" t="s">
        <v>4</v>
      </c>
      <c r="V9" s="611" t="s">
        <v>1</v>
      </c>
      <c r="W9" s="611" t="s">
        <v>2</v>
      </c>
      <c r="X9" s="611" t="s">
        <v>4</v>
      </c>
      <c r="Y9" s="611" t="s">
        <v>1</v>
      </c>
      <c r="Z9" s="612" t="s">
        <v>2</v>
      </c>
      <c r="AA9" s="2441"/>
    </row>
    <row r="10" spans="2:27" s="603" customFormat="1" ht="18" customHeight="1">
      <c r="B10" s="2490"/>
      <c r="C10" s="613" t="s">
        <v>26</v>
      </c>
      <c r="D10" s="614" t="s">
        <v>37</v>
      </c>
      <c r="E10" s="615" t="s">
        <v>40</v>
      </c>
      <c r="F10" s="616" t="s">
        <v>26</v>
      </c>
      <c r="G10" s="614" t="s">
        <v>37</v>
      </c>
      <c r="H10" s="617" t="s">
        <v>40</v>
      </c>
      <c r="I10" s="618" t="s">
        <v>26</v>
      </c>
      <c r="J10" s="614" t="s">
        <v>37</v>
      </c>
      <c r="K10" s="614" t="s">
        <v>40</v>
      </c>
      <c r="L10" s="614" t="s">
        <v>26</v>
      </c>
      <c r="M10" s="614" t="s">
        <v>37</v>
      </c>
      <c r="N10" s="617" t="s">
        <v>40</v>
      </c>
      <c r="O10" s="618" t="s">
        <v>26</v>
      </c>
      <c r="P10" s="614" t="s">
        <v>37</v>
      </c>
      <c r="Q10" s="615" t="s">
        <v>40</v>
      </c>
      <c r="R10" s="616" t="s">
        <v>26</v>
      </c>
      <c r="S10" s="614" t="s">
        <v>37</v>
      </c>
      <c r="T10" s="617" t="s">
        <v>40</v>
      </c>
      <c r="U10" s="618" t="s">
        <v>26</v>
      </c>
      <c r="V10" s="614" t="s">
        <v>37</v>
      </c>
      <c r="W10" s="615" t="s">
        <v>40</v>
      </c>
      <c r="X10" s="616" t="s">
        <v>26</v>
      </c>
      <c r="Y10" s="614" t="s">
        <v>37</v>
      </c>
      <c r="Z10" s="619" t="s">
        <v>40</v>
      </c>
      <c r="AA10" s="2442"/>
    </row>
    <row r="11" spans="2:27" s="600" customFormat="1" ht="16.5" customHeight="1">
      <c r="B11" s="620" t="s">
        <v>768</v>
      </c>
      <c r="C11" s="621">
        <v>45.2</v>
      </c>
      <c r="D11" s="621">
        <v>46.2</v>
      </c>
      <c r="E11" s="621">
        <v>44.1</v>
      </c>
      <c r="F11" s="621">
        <v>44.9</v>
      </c>
      <c r="G11" s="621">
        <v>47.9</v>
      </c>
      <c r="H11" s="621">
        <v>35.700000000000003</v>
      </c>
      <c r="I11" s="622" t="s">
        <v>233</v>
      </c>
      <c r="J11" s="622" t="s">
        <v>233</v>
      </c>
      <c r="K11" s="622" t="s">
        <v>233</v>
      </c>
      <c r="L11" s="622" t="s">
        <v>233</v>
      </c>
      <c r="M11" s="622" t="s">
        <v>233</v>
      </c>
      <c r="N11" s="622" t="s">
        <v>233</v>
      </c>
      <c r="O11" s="621">
        <v>63.8</v>
      </c>
      <c r="P11" s="621">
        <v>64.099999999999994</v>
      </c>
      <c r="Q11" s="621">
        <v>45.2</v>
      </c>
      <c r="R11" s="622" t="s">
        <v>233</v>
      </c>
      <c r="S11" s="622" t="s">
        <v>233</v>
      </c>
      <c r="T11" s="622" t="s">
        <v>233</v>
      </c>
      <c r="U11" s="622" t="s">
        <v>233</v>
      </c>
      <c r="V11" s="622" t="s">
        <v>233</v>
      </c>
      <c r="W11" s="622" t="s">
        <v>233</v>
      </c>
      <c r="X11" s="622" t="s">
        <v>233</v>
      </c>
      <c r="Y11" s="622" t="s">
        <v>233</v>
      </c>
      <c r="Z11" s="622" t="s">
        <v>233</v>
      </c>
      <c r="AA11" s="623">
        <v>1950</v>
      </c>
    </row>
    <row r="12" spans="2:27" s="600" customFormat="1" ht="14.65" customHeight="1">
      <c r="B12" s="624" t="s">
        <v>769</v>
      </c>
      <c r="C12" s="625">
        <v>46.3</v>
      </c>
      <c r="D12" s="625">
        <v>46.7</v>
      </c>
      <c r="E12" s="625">
        <v>45.8</v>
      </c>
      <c r="F12" s="625">
        <v>46.3</v>
      </c>
      <c r="G12" s="625">
        <v>51.7</v>
      </c>
      <c r="H12" s="625">
        <v>37.5</v>
      </c>
      <c r="I12" s="626" t="s">
        <v>233</v>
      </c>
      <c r="J12" s="626" t="s">
        <v>233</v>
      </c>
      <c r="K12" s="626" t="s">
        <v>233</v>
      </c>
      <c r="L12" s="625">
        <v>59.3</v>
      </c>
      <c r="M12" s="625">
        <v>66.3</v>
      </c>
      <c r="N12" s="625">
        <v>48.3</v>
      </c>
      <c r="O12" s="625">
        <v>76.2</v>
      </c>
      <c r="P12" s="625">
        <v>74.7</v>
      </c>
      <c r="Q12" s="625">
        <v>85.6</v>
      </c>
      <c r="R12" s="626" t="s">
        <v>233</v>
      </c>
      <c r="S12" s="626" t="s">
        <v>233</v>
      </c>
      <c r="T12" s="626" t="s">
        <v>233</v>
      </c>
      <c r="U12" s="626" t="s">
        <v>233</v>
      </c>
      <c r="V12" s="626" t="s">
        <v>233</v>
      </c>
      <c r="W12" s="626" t="s">
        <v>233</v>
      </c>
      <c r="X12" s="626" t="s">
        <v>233</v>
      </c>
      <c r="Y12" s="626" t="s">
        <v>233</v>
      </c>
      <c r="Z12" s="626" t="s">
        <v>233</v>
      </c>
      <c r="AA12" s="627">
        <v>51</v>
      </c>
    </row>
    <row r="13" spans="2:27" s="600" customFormat="1" ht="14.65" customHeight="1">
      <c r="B13" s="628" t="s">
        <v>548</v>
      </c>
      <c r="C13" s="629">
        <v>47.5</v>
      </c>
      <c r="D13" s="630">
        <v>47.9</v>
      </c>
      <c r="E13" s="630">
        <v>47</v>
      </c>
      <c r="F13" s="630">
        <v>49.6</v>
      </c>
      <c r="G13" s="630">
        <v>54.9</v>
      </c>
      <c r="H13" s="630">
        <v>41.1</v>
      </c>
      <c r="I13" s="631" t="s">
        <v>233</v>
      </c>
      <c r="J13" s="631" t="s">
        <v>233</v>
      </c>
      <c r="K13" s="631" t="s">
        <v>233</v>
      </c>
      <c r="L13" s="630">
        <v>56.7</v>
      </c>
      <c r="M13" s="630">
        <v>68.099999999999994</v>
      </c>
      <c r="N13" s="630">
        <v>42.4</v>
      </c>
      <c r="O13" s="630">
        <v>81</v>
      </c>
      <c r="P13" s="630">
        <v>81</v>
      </c>
      <c r="Q13" s="630">
        <v>81.2</v>
      </c>
      <c r="R13" s="631" t="s">
        <v>233</v>
      </c>
      <c r="S13" s="631" t="s">
        <v>233</v>
      </c>
      <c r="T13" s="631" t="s">
        <v>233</v>
      </c>
      <c r="U13" s="631" t="s">
        <v>233</v>
      </c>
      <c r="V13" s="631" t="s">
        <v>233</v>
      </c>
      <c r="W13" s="631" t="s">
        <v>233</v>
      </c>
      <c r="X13" s="631" t="s">
        <v>233</v>
      </c>
      <c r="Y13" s="631" t="s">
        <v>233</v>
      </c>
      <c r="Z13" s="631" t="s">
        <v>233</v>
      </c>
      <c r="AA13" s="632">
        <v>52</v>
      </c>
    </row>
    <row r="14" spans="2:27" s="600" customFormat="1" ht="14.65" customHeight="1">
      <c r="B14" s="628" t="s">
        <v>549</v>
      </c>
      <c r="C14" s="629">
        <v>41.7</v>
      </c>
      <c r="D14" s="630">
        <v>43.8</v>
      </c>
      <c r="E14" s="630">
        <v>39.6</v>
      </c>
      <c r="F14" s="630">
        <v>49</v>
      </c>
      <c r="G14" s="630">
        <v>55.3</v>
      </c>
      <c r="H14" s="630">
        <v>39.6</v>
      </c>
      <c r="I14" s="631" t="s">
        <v>233</v>
      </c>
      <c r="J14" s="631" t="s">
        <v>233</v>
      </c>
      <c r="K14" s="631" t="s">
        <v>233</v>
      </c>
      <c r="L14" s="630">
        <v>60.8</v>
      </c>
      <c r="M14" s="630">
        <v>73.400000000000006</v>
      </c>
      <c r="N14" s="630">
        <v>48.5</v>
      </c>
      <c r="O14" s="630">
        <v>79.8</v>
      </c>
      <c r="P14" s="630">
        <v>80.2</v>
      </c>
      <c r="Q14" s="630">
        <v>76.2</v>
      </c>
      <c r="R14" s="631" t="s">
        <v>233</v>
      </c>
      <c r="S14" s="631" t="s">
        <v>233</v>
      </c>
      <c r="T14" s="631" t="s">
        <v>233</v>
      </c>
      <c r="U14" s="631" t="s">
        <v>233</v>
      </c>
      <c r="V14" s="631" t="s">
        <v>233</v>
      </c>
      <c r="W14" s="631" t="s">
        <v>233</v>
      </c>
      <c r="X14" s="631" t="s">
        <v>233</v>
      </c>
      <c r="Y14" s="631" t="s">
        <v>233</v>
      </c>
      <c r="Z14" s="631" t="s">
        <v>233</v>
      </c>
      <c r="AA14" s="632">
        <v>53</v>
      </c>
    </row>
    <row r="15" spans="2:27" s="600" customFormat="1" ht="14.65" customHeight="1">
      <c r="B15" s="628" t="s">
        <v>550</v>
      </c>
      <c r="C15" s="629">
        <v>40</v>
      </c>
      <c r="D15" s="630">
        <v>41.9</v>
      </c>
      <c r="E15" s="630">
        <v>38.1</v>
      </c>
      <c r="F15" s="630">
        <v>48.5</v>
      </c>
      <c r="G15" s="630">
        <v>54.8</v>
      </c>
      <c r="H15" s="630">
        <v>39.6</v>
      </c>
      <c r="I15" s="631" t="s">
        <v>233</v>
      </c>
      <c r="J15" s="631" t="s">
        <v>233</v>
      </c>
      <c r="K15" s="631" t="s">
        <v>233</v>
      </c>
      <c r="L15" s="630">
        <v>60.4</v>
      </c>
      <c r="M15" s="630">
        <v>72.3</v>
      </c>
      <c r="N15" s="630">
        <v>49.2</v>
      </c>
      <c r="O15" s="630">
        <v>80.3</v>
      </c>
      <c r="P15" s="630">
        <v>81.400000000000006</v>
      </c>
      <c r="Q15" s="630">
        <v>72.8</v>
      </c>
      <c r="R15" s="631" t="s">
        <v>233</v>
      </c>
      <c r="S15" s="631" t="s">
        <v>233</v>
      </c>
      <c r="T15" s="631" t="s">
        <v>233</v>
      </c>
      <c r="U15" s="631" t="s">
        <v>233</v>
      </c>
      <c r="V15" s="631" t="s">
        <v>233</v>
      </c>
      <c r="W15" s="631" t="s">
        <v>233</v>
      </c>
      <c r="X15" s="631" t="s">
        <v>233</v>
      </c>
      <c r="Y15" s="631" t="s">
        <v>233</v>
      </c>
      <c r="Z15" s="631" t="s">
        <v>233</v>
      </c>
      <c r="AA15" s="632">
        <v>54</v>
      </c>
    </row>
    <row r="16" spans="2:27" s="600" customFormat="1" ht="14.65" customHeight="1">
      <c r="B16" s="624" t="s">
        <v>551</v>
      </c>
      <c r="C16" s="630">
        <v>42</v>
      </c>
      <c r="D16" s="630">
        <v>43</v>
      </c>
      <c r="E16" s="630">
        <v>40.9</v>
      </c>
      <c r="F16" s="630">
        <v>47.6</v>
      </c>
      <c r="G16" s="630">
        <v>54.1</v>
      </c>
      <c r="H16" s="630">
        <v>38.6</v>
      </c>
      <c r="I16" s="631" t="s">
        <v>233</v>
      </c>
      <c r="J16" s="631" t="s">
        <v>233</v>
      </c>
      <c r="K16" s="631" t="s">
        <v>233</v>
      </c>
      <c r="L16" s="630">
        <v>53.5</v>
      </c>
      <c r="M16" s="630">
        <v>66.7</v>
      </c>
      <c r="N16" s="630">
        <v>42.5</v>
      </c>
      <c r="O16" s="630">
        <v>73.900000000000006</v>
      </c>
      <c r="P16" s="630">
        <v>75</v>
      </c>
      <c r="Q16" s="630">
        <v>67.5</v>
      </c>
      <c r="R16" s="630">
        <v>40</v>
      </c>
      <c r="S16" s="630">
        <v>39.9</v>
      </c>
      <c r="T16" s="630">
        <v>41.8</v>
      </c>
      <c r="U16" s="633"/>
      <c r="V16" s="633"/>
      <c r="W16" s="633"/>
      <c r="X16" s="622" t="s">
        <v>233</v>
      </c>
      <c r="Y16" s="622" t="s">
        <v>233</v>
      </c>
      <c r="Z16" s="634" t="s">
        <v>233</v>
      </c>
      <c r="AA16" s="632">
        <v>55</v>
      </c>
    </row>
    <row r="17" spans="2:27" s="600" customFormat="1" ht="14.65" customHeight="1">
      <c r="B17" s="635" t="s">
        <v>552</v>
      </c>
      <c r="C17" s="625">
        <v>42.6</v>
      </c>
      <c r="D17" s="625">
        <v>44</v>
      </c>
      <c r="E17" s="625">
        <v>41.1</v>
      </c>
      <c r="F17" s="625">
        <v>51.7</v>
      </c>
      <c r="G17" s="625">
        <v>57.7</v>
      </c>
      <c r="H17" s="625">
        <v>43.6</v>
      </c>
      <c r="I17" s="626" t="s">
        <v>233</v>
      </c>
      <c r="J17" s="626" t="s">
        <v>233</v>
      </c>
      <c r="K17" s="626" t="s">
        <v>233</v>
      </c>
      <c r="L17" s="625">
        <v>52.3</v>
      </c>
      <c r="M17" s="625">
        <v>64.400000000000006</v>
      </c>
      <c r="N17" s="625">
        <v>43.6</v>
      </c>
      <c r="O17" s="625">
        <v>73.2</v>
      </c>
      <c r="P17" s="625">
        <v>76</v>
      </c>
      <c r="Q17" s="625">
        <v>56.7</v>
      </c>
      <c r="R17" s="625">
        <v>45.5</v>
      </c>
      <c r="S17" s="625">
        <v>45.9</v>
      </c>
      <c r="T17" s="625">
        <v>38.5</v>
      </c>
      <c r="U17" s="636" t="s">
        <v>770</v>
      </c>
      <c r="V17" s="637"/>
      <c r="W17" s="637"/>
      <c r="X17" s="631" t="s">
        <v>233</v>
      </c>
      <c r="Y17" s="631" t="s">
        <v>233</v>
      </c>
      <c r="Z17" s="631" t="s">
        <v>233</v>
      </c>
      <c r="AA17" s="627">
        <v>56</v>
      </c>
    </row>
    <row r="18" spans="2:27" s="600" customFormat="1" ht="14.65" customHeight="1">
      <c r="B18" s="624" t="s">
        <v>553</v>
      </c>
      <c r="C18" s="630">
        <v>43.3</v>
      </c>
      <c r="D18" s="630">
        <v>45</v>
      </c>
      <c r="E18" s="630">
        <v>41.5</v>
      </c>
      <c r="F18" s="630">
        <v>58.4</v>
      </c>
      <c r="G18" s="630">
        <v>63.6</v>
      </c>
      <c r="H18" s="630">
        <v>51.5</v>
      </c>
      <c r="I18" s="631" t="s">
        <v>233</v>
      </c>
      <c r="J18" s="631" t="s">
        <v>233</v>
      </c>
      <c r="K18" s="631" t="s">
        <v>233</v>
      </c>
      <c r="L18" s="630">
        <v>54</v>
      </c>
      <c r="M18" s="630">
        <v>67.7</v>
      </c>
      <c r="N18" s="630">
        <v>45.5</v>
      </c>
      <c r="O18" s="630">
        <v>76.900000000000006</v>
      </c>
      <c r="P18" s="630">
        <v>80.099999999999994</v>
      </c>
      <c r="Q18" s="630">
        <v>57.2</v>
      </c>
      <c r="R18" s="630">
        <v>49.8</v>
      </c>
      <c r="S18" s="630">
        <v>50.4</v>
      </c>
      <c r="T18" s="630">
        <v>40.5</v>
      </c>
      <c r="U18" s="636" t="s">
        <v>771</v>
      </c>
      <c r="V18" s="633"/>
      <c r="W18" s="633"/>
      <c r="X18" s="631" t="s">
        <v>233</v>
      </c>
      <c r="Y18" s="631" t="s">
        <v>233</v>
      </c>
      <c r="Z18" s="631" t="s">
        <v>233</v>
      </c>
      <c r="AA18" s="632">
        <v>57</v>
      </c>
    </row>
    <row r="19" spans="2:27" s="600" customFormat="1" ht="14.65" customHeight="1">
      <c r="B19" s="624" t="s">
        <v>554</v>
      </c>
      <c r="C19" s="630">
        <v>40.9</v>
      </c>
      <c r="D19" s="630">
        <v>42.7</v>
      </c>
      <c r="E19" s="630">
        <v>39</v>
      </c>
      <c r="F19" s="630">
        <v>57.6</v>
      </c>
      <c r="G19" s="630">
        <v>62</v>
      </c>
      <c r="H19" s="630">
        <v>52.1</v>
      </c>
      <c r="I19" s="631" t="s">
        <v>233</v>
      </c>
      <c r="J19" s="631" t="s">
        <v>233</v>
      </c>
      <c r="K19" s="631" t="s">
        <v>233</v>
      </c>
      <c r="L19" s="630">
        <v>53.5</v>
      </c>
      <c r="M19" s="630">
        <v>72.5</v>
      </c>
      <c r="N19" s="630">
        <v>43.9</v>
      </c>
      <c r="O19" s="630">
        <v>77.400000000000006</v>
      </c>
      <c r="P19" s="630">
        <v>80.400000000000006</v>
      </c>
      <c r="Q19" s="630">
        <v>59.1</v>
      </c>
      <c r="R19" s="630">
        <v>50.1</v>
      </c>
      <c r="S19" s="630">
        <v>51.2</v>
      </c>
      <c r="T19" s="630">
        <v>35.200000000000003</v>
      </c>
      <c r="U19" s="636" t="s">
        <v>772</v>
      </c>
      <c r="V19" s="633"/>
      <c r="W19" s="633"/>
      <c r="X19" s="631" t="s">
        <v>233</v>
      </c>
      <c r="Y19" s="631" t="s">
        <v>233</v>
      </c>
      <c r="Z19" s="631" t="s">
        <v>233</v>
      </c>
      <c r="AA19" s="632">
        <v>58</v>
      </c>
    </row>
    <row r="20" spans="2:27" s="600" customFormat="1" ht="14.65" customHeight="1">
      <c r="B20" s="624" t="s">
        <v>555</v>
      </c>
      <c r="C20" s="630">
        <v>39.799999999999997</v>
      </c>
      <c r="D20" s="630">
        <v>41.3</v>
      </c>
      <c r="E20" s="630">
        <v>38.200000000000003</v>
      </c>
      <c r="F20" s="630">
        <v>58.1</v>
      </c>
      <c r="G20" s="630">
        <v>61.7</v>
      </c>
      <c r="H20" s="630">
        <v>53.7</v>
      </c>
      <c r="I20" s="631" t="s">
        <v>233</v>
      </c>
      <c r="J20" s="631" t="s">
        <v>233</v>
      </c>
      <c r="K20" s="631" t="s">
        <v>233</v>
      </c>
      <c r="L20" s="630">
        <v>55.1</v>
      </c>
      <c r="M20" s="630">
        <v>75</v>
      </c>
      <c r="N20" s="630">
        <v>45.6</v>
      </c>
      <c r="O20" s="630">
        <v>79</v>
      </c>
      <c r="P20" s="630">
        <v>82.3</v>
      </c>
      <c r="Q20" s="630">
        <v>57.1</v>
      </c>
      <c r="R20" s="630">
        <v>46.8</v>
      </c>
      <c r="S20" s="630">
        <v>47.8</v>
      </c>
      <c r="T20" s="630">
        <v>32.5</v>
      </c>
      <c r="U20" s="638" t="s">
        <v>773</v>
      </c>
      <c r="V20" s="633"/>
      <c r="W20" s="633"/>
      <c r="X20" s="631" t="s">
        <v>233</v>
      </c>
      <c r="Y20" s="631" t="s">
        <v>233</v>
      </c>
      <c r="Z20" s="631" t="s">
        <v>233</v>
      </c>
      <c r="AA20" s="632">
        <v>59</v>
      </c>
    </row>
    <row r="21" spans="2:27" s="600" customFormat="1" ht="14.65" customHeight="1">
      <c r="B21" s="624" t="s">
        <v>556</v>
      </c>
      <c r="C21" s="630">
        <v>38.6</v>
      </c>
      <c r="D21" s="630">
        <v>39.700000000000003</v>
      </c>
      <c r="E21" s="630">
        <v>37.5</v>
      </c>
      <c r="F21" s="630">
        <v>61.3</v>
      </c>
      <c r="G21" s="630">
        <v>63.7</v>
      </c>
      <c r="H21" s="630">
        <v>58.6</v>
      </c>
      <c r="I21" s="631" t="s">
        <v>233</v>
      </c>
      <c r="J21" s="631" t="s">
        <v>233</v>
      </c>
      <c r="K21" s="631" t="s">
        <v>233</v>
      </c>
      <c r="L21" s="630">
        <v>58.9</v>
      </c>
      <c r="M21" s="630">
        <v>79.5</v>
      </c>
      <c r="N21" s="630">
        <v>49.8</v>
      </c>
      <c r="O21" s="630">
        <v>83.2</v>
      </c>
      <c r="P21" s="630">
        <v>86.3</v>
      </c>
      <c r="Q21" s="630">
        <v>64.099999999999994</v>
      </c>
      <c r="R21" s="630">
        <v>51.4</v>
      </c>
      <c r="S21" s="630">
        <v>52.7</v>
      </c>
      <c r="T21" s="630">
        <v>32.9</v>
      </c>
      <c r="U21" s="639" t="s">
        <v>774</v>
      </c>
      <c r="V21" s="633"/>
      <c r="W21" s="633"/>
      <c r="X21" s="622" t="s">
        <v>233</v>
      </c>
      <c r="Y21" s="622" t="s">
        <v>233</v>
      </c>
      <c r="Z21" s="634" t="s">
        <v>233</v>
      </c>
      <c r="AA21" s="632">
        <v>60</v>
      </c>
    </row>
    <row r="22" spans="2:27" s="600" customFormat="1" ht="14.65" customHeight="1">
      <c r="B22" s="635" t="s">
        <v>557</v>
      </c>
      <c r="C22" s="625">
        <v>35.700000000000003</v>
      </c>
      <c r="D22" s="625">
        <v>36.6</v>
      </c>
      <c r="E22" s="625">
        <v>34.799999999999997</v>
      </c>
      <c r="F22" s="625">
        <v>64</v>
      </c>
      <c r="G22" s="625">
        <v>65</v>
      </c>
      <c r="H22" s="625">
        <v>62.9</v>
      </c>
      <c r="I22" s="626" t="s">
        <v>233</v>
      </c>
      <c r="J22" s="626" t="s">
        <v>233</v>
      </c>
      <c r="K22" s="626" t="s">
        <v>233</v>
      </c>
      <c r="L22" s="625">
        <v>62.5</v>
      </c>
      <c r="M22" s="625">
        <v>84.6</v>
      </c>
      <c r="N22" s="625">
        <v>54</v>
      </c>
      <c r="O22" s="625">
        <v>85.6</v>
      </c>
      <c r="P22" s="625">
        <v>88.4</v>
      </c>
      <c r="Q22" s="625">
        <v>69.099999999999994</v>
      </c>
      <c r="R22" s="625">
        <v>51.5</v>
      </c>
      <c r="S22" s="625">
        <v>52.7</v>
      </c>
      <c r="T22" s="625">
        <v>35.200000000000003</v>
      </c>
      <c r="U22" s="637"/>
      <c r="V22" s="637"/>
      <c r="W22" s="637"/>
      <c r="X22" s="631" t="s">
        <v>233</v>
      </c>
      <c r="Y22" s="631" t="s">
        <v>233</v>
      </c>
      <c r="Z22" s="631" t="s">
        <v>233</v>
      </c>
      <c r="AA22" s="627">
        <v>61</v>
      </c>
    </row>
    <row r="23" spans="2:27" s="600" customFormat="1" ht="14.65" customHeight="1">
      <c r="B23" s="624" t="s">
        <v>558</v>
      </c>
      <c r="C23" s="630">
        <v>33.5</v>
      </c>
      <c r="D23" s="630">
        <v>34.299999999999997</v>
      </c>
      <c r="E23" s="630">
        <v>32.6</v>
      </c>
      <c r="F23" s="630">
        <v>63.9</v>
      </c>
      <c r="G23" s="630">
        <v>63.9</v>
      </c>
      <c r="H23" s="630">
        <v>63.9</v>
      </c>
      <c r="I23" s="631" t="s">
        <v>233</v>
      </c>
      <c r="J23" s="631" t="s">
        <v>233</v>
      </c>
      <c r="K23" s="631" t="s">
        <v>233</v>
      </c>
      <c r="L23" s="630">
        <v>59.8</v>
      </c>
      <c r="M23" s="630">
        <v>82.3</v>
      </c>
      <c r="N23" s="630">
        <v>52.2</v>
      </c>
      <c r="O23" s="630">
        <v>86.6</v>
      </c>
      <c r="P23" s="630">
        <v>89.4</v>
      </c>
      <c r="Q23" s="630">
        <v>70</v>
      </c>
      <c r="R23" s="630">
        <v>50.5</v>
      </c>
      <c r="S23" s="630">
        <v>51.2</v>
      </c>
      <c r="T23" s="630">
        <v>41</v>
      </c>
      <c r="U23" s="633"/>
      <c r="V23" s="633"/>
      <c r="W23" s="633"/>
      <c r="X23" s="631" t="s">
        <v>233</v>
      </c>
      <c r="Y23" s="631" t="s">
        <v>233</v>
      </c>
      <c r="Z23" s="631" t="s">
        <v>233</v>
      </c>
      <c r="AA23" s="632">
        <v>62</v>
      </c>
    </row>
    <row r="24" spans="2:27" s="600" customFormat="1" ht="14.65" customHeight="1">
      <c r="B24" s="624" t="s">
        <v>559</v>
      </c>
      <c r="C24" s="630">
        <v>30.7</v>
      </c>
      <c r="D24" s="630">
        <v>31.2</v>
      </c>
      <c r="E24" s="630">
        <v>30.1</v>
      </c>
      <c r="F24" s="630">
        <v>63.4</v>
      </c>
      <c r="G24" s="630">
        <v>62.5</v>
      </c>
      <c r="H24" s="630">
        <v>64.5</v>
      </c>
      <c r="I24" s="631" t="s">
        <v>233</v>
      </c>
      <c r="J24" s="631" t="s">
        <v>233</v>
      </c>
      <c r="K24" s="631" t="s">
        <v>233</v>
      </c>
      <c r="L24" s="630">
        <v>62.1</v>
      </c>
      <c r="M24" s="630">
        <v>82.1</v>
      </c>
      <c r="N24" s="630">
        <v>55.2</v>
      </c>
      <c r="O24" s="630">
        <v>86.2</v>
      </c>
      <c r="P24" s="630">
        <v>88.9</v>
      </c>
      <c r="Q24" s="630">
        <v>70.599999999999994</v>
      </c>
      <c r="R24" s="630">
        <v>43.3</v>
      </c>
      <c r="S24" s="630">
        <v>43.9</v>
      </c>
      <c r="T24" s="630">
        <v>36.700000000000003</v>
      </c>
      <c r="U24" s="640">
        <v>63.4</v>
      </c>
      <c r="V24" s="640">
        <v>63.6</v>
      </c>
      <c r="W24" s="640">
        <v>60.3</v>
      </c>
      <c r="X24" s="631" t="s">
        <v>233</v>
      </c>
      <c r="Y24" s="631" t="s">
        <v>233</v>
      </c>
      <c r="Z24" s="631" t="s">
        <v>233</v>
      </c>
      <c r="AA24" s="632">
        <v>63</v>
      </c>
    </row>
    <row r="25" spans="2:27" s="600" customFormat="1" ht="14.65" customHeight="1">
      <c r="B25" s="624" t="s">
        <v>560</v>
      </c>
      <c r="C25" s="630">
        <v>28.7</v>
      </c>
      <c r="D25" s="630">
        <v>29.1</v>
      </c>
      <c r="E25" s="630">
        <v>28.4</v>
      </c>
      <c r="F25" s="630">
        <v>63.9</v>
      </c>
      <c r="G25" s="630">
        <v>61.4</v>
      </c>
      <c r="H25" s="630">
        <v>66.7</v>
      </c>
      <c r="I25" s="630">
        <v>99.4</v>
      </c>
      <c r="J25" s="630">
        <v>99.4</v>
      </c>
      <c r="K25" s="631" t="s">
        <v>775</v>
      </c>
      <c r="L25" s="630">
        <v>64.5</v>
      </c>
      <c r="M25" s="630">
        <v>81.400000000000006</v>
      </c>
      <c r="N25" s="630">
        <v>58.9</v>
      </c>
      <c r="O25" s="630">
        <v>85.6</v>
      </c>
      <c r="P25" s="630">
        <v>88.3</v>
      </c>
      <c r="Q25" s="630">
        <v>71</v>
      </c>
      <c r="R25" s="630">
        <v>46.4</v>
      </c>
      <c r="S25" s="630">
        <v>47.8</v>
      </c>
      <c r="T25" s="630">
        <v>30.9</v>
      </c>
      <c r="U25" s="640">
        <v>55.3</v>
      </c>
      <c r="V25" s="640">
        <v>55.3</v>
      </c>
      <c r="W25" s="640">
        <v>54.9</v>
      </c>
      <c r="X25" s="631" t="s">
        <v>233</v>
      </c>
      <c r="Y25" s="631" t="s">
        <v>233</v>
      </c>
      <c r="Z25" s="631" t="s">
        <v>233</v>
      </c>
      <c r="AA25" s="632">
        <v>64</v>
      </c>
    </row>
    <row r="26" spans="2:27" s="600" customFormat="1" ht="14.65" customHeight="1">
      <c r="B26" s="624" t="s">
        <v>561</v>
      </c>
      <c r="C26" s="630">
        <v>26.5</v>
      </c>
      <c r="D26" s="630">
        <v>26.9</v>
      </c>
      <c r="E26" s="630">
        <v>26</v>
      </c>
      <c r="F26" s="630">
        <v>60.4</v>
      </c>
      <c r="G26" s="630">
        <v>57.9</v>
      </c>
      <c r="H26" s="630">
        <v>62.9</v>
      </c>
      <c r="I26" s="630">
        <v>96.1</v>
      </c>
      <c r="J26" s="630">
        <v>96.1</v>
      </c>
      <c r="K26" s="631" t="s">
        <v>775</v>
      </c>
      <c r="L26" s="630">
        <v>63.8</v>
      </c>
      <c r="M26" s="630">
        <v>84.1</v>
      </c>
      <c r="N26" s="630">
        <v>57.4</v>
      </c>
      <c r="O26" s="630">
        <v>83.4</v>
      </c>
      <c r="P26" s="630">
        <v>86.6</v>
      </c>
      <c r="Q26" s="630">
        <v>66.7</v>
      </c>
      <c r="R26" s="630">
        <v>47.6</v>
      </c>
      <c r="S26" s="630">
        <v>48.9</v>
      </c>
      <c r="T26" s="630">
        <v>32.4</v>
      </c>
      <c r="U26" s="640">
        <v>61.5</v>
      </c>
      <c r="V26" s="640">
        <v>62.7</v>
      </c>
      <c r="W26" s="640">
        <v>41.4</v>
      </c>
      <c r="X26" s="622" t="s">
        <v>233</v>
      </c>
      <c r="Y26" s="622" t="s">
        <v>233</v>
      </c>
      <c r="Z26" s="634" t="s">
        <v>233</v>
      </c>
      <c r="AA26" s="632">
        <v>65</v>
      </c>
    </row>
    <row r="27" spans="2:27" s="600" customFormat="1" ht="14.65" customHeight="1">
      <c r="B27" s="635" t="s">
        <v>562</v>
      </c>
      <c r="C27" s="625">
        <v>24.5</v>
      </c>
      <c r="D27" s="625">
        <v>24.6</v>
      </c>
      <c r="E27" s="625">
        <v>24.4</v>
      </c>
      <c r="F27" s="625">
        <v>58</v>
      </c>
      <c r="G27" s="625">
        <v>56.3</v>
      </c>
      <c r="H27" s="625">
        <v>59.7</v>
      </c>
      <c r="I27" s="625">
        <v>99.3</v>
      </c>
      <c r="J27" s="625">
        <v>99.3</v>
      </c>
      <c r="K27" s="626" t="s">
        <v>775</v>
      </c>
      <c r="L27" s="625">
        <v>61.3</v>
      </c>
      <c r="M27" s="625">
        <v>85.1</v>
      </c>
      <c r="N27" s="625">
        <v>54</v>
      </c>
      <c r="O27" s="625">
        <v>79.900000000000006</v>
      </c>
      <c r="P27" s="625">
        <v>83.5</v>
      </c>
      <c r="Q27" s="625">
        <v>61.9</v>
      </c>
      <c r="R27" s="625">
        <v>51</v>
      </c>
      <c r="S27" s="625">
        <v>52.4</v>
      </c>
      <c r="T27" s="625">
        <v>35.700000000000003</v>
      </c>
      <c r="U27" s="641">
        <v>63.7</v>
      </c>
      <c r="V27" s="641">
        <v>64.3</v>
      </c>
      <c r="W27" s="641">
        <v>52.1</v>
      </c>
      <c r="X27" s="631" t="s">
        <v>233</v>
      </c>
      <c r="Y27" s="631" t="s">
        <v>233</v>
      </c>
      <c r="Z27" s="631" t="s">
        <v>233</v>
      </c>
      <c r="AA27" s="627">
        <v>66</v>
      </c>
    </row>
    <row r="28" spans="2:27" s="600" customFormat="1" ht="14.65" customHeight="1">
      <c r="B28" s="624" t="s">
        <v>563</v>
      </c>
      <c r="C28" s="630">
        <v>22.9</v>
      </c>
      <c r="D28" s="630">
        <v>23.1</v>
      </c>
      <c r="E28" s="630">
        <v>22.7</v>
      </c>
      <c r="F28" s="630">
        <v>58.7</v>
      </c>
      <c r="G28" s="630">
        <v>56.8</v>
      </c>
      <c r="H28" s="630">
        <v>60.8</v>
      </c>
      <c r="I28" s="630">
        <v>93.5</v>
      </c>
      <c r="J28" s="630">
        <v>93.4</v>
      </c>
      <c r="K28" s="630">
        <v>100</v>
      </c>
      <c r="L28" s="630">
        <v>60.8</v>
      </c>
      <c r="M28" s="630">
        <v>82.6</v>
      </c>
      <c r="N28" s="630">
        <v>55.9</v>
      </c>
      <c r="O28" s="630">
        <v>80.5</v>
      </c>
      <c r="P28" s="630">
        <v>84.3</v>
      </c>
      <c r="Q28" s="630">
        <v>62.1</v>
      </c>
      <c r="R28" s="630">
        <v>53.7</v>
      </c>
      <c r="S28" s="630">
        <v>54.7</v>
      </c>
      <c r="T28" s="630">
        <v>40.200000000000003</v>
      </c>
      <c r="U28" s="640">
        <v>57.5</v>
      </c>
      <c r="V28" s="640">
        <v>57.8</v>
      </c>
      <c r="W28" s="640">
        <v>50.4</v>
      </c>
      <c r="X28" s="631" t="s">
        <v>233</v>
      </c>
      <c r="Y28" s="631" t="s">
        <v>233</v>
      </c>
      <c r="Z28" s="631" t="s">
        <v>233</v>
      </c>
      <c r="AA28" s="632">
        <v>67</v>
      </c>
    </row>
    <row r="29" spans="2:27" s="600" customFormat="1" ht="14.65" customHeight="1">
      <c r="B29" s="624" t="s">
        <v>564</v>
      </c>
      <c r="C29" s="630">
        <v>20.9</v>
      </c>
      <c r="D29" s="630">
        <v>21.1</v>
      </c>
      <c r="E29" s="630">
        <v>20.6</v>
      </c>
      <c r="F29" s="630">
        <v>58.9</v>
      </c>
      <c r="G29" s="630">
        <v>56.8</v>
      </c>
      <c r="H29" s="630">
        <v>61.1</v>
      </c>
      <c r="I29" s="630">
        <v>95.4</v>
      </c>
      <c r="J29" s="630">
        <v>95.4</v>
      </c>
      <c r="K29" s="630">
        <v>96.1</v>
      </c>
      <c r="L29" s="630">
        <v>63.5</v>
      </c>
      <c r="M29" s="630">
        <v>82.9</v>
      </c>
      <c r="N29" s="630">
        <v>59.9</v>
      </c>
      <c r="O29" s="630">
        <v>81.7</v>
      </c>
      <c r="P29" s="630">
        <v>85.3</v>
      </c>
      <c r="Q29" s="630">
        <v>64</v>
      </c>
      <c r="R29" s="630">
        <v>56.6</v>
      </c>
      <c r="S29" s="630">
        <v>58</v>
      </c>
      <c r="T29" s="630">
        <v>38.200000000000003</v>
      </c>
      <c r="U29" s="640">
        <v>63.5</v>
      </c>
      <c r="V29" s="640">
        <v>63.8</v>
      </c>
      <c r="W29" s="640">
        <v>58.5</v>
      </c>
      <c r="X29" s="631" t="s">
        <v>233</v>
      </c>
      <c r="Y29" s="631" t="s">
        <v>233</v>
      </c>
      <c r="Z29" s="631" t="s">
        <v>233</v>
      </c>
      <c r="AA29" s="632">
        <v>68</v>
      </c>
    </row>
    <row r="30" spans="2:27" s="600" customFormat="1" ht="14.65" customHeight="1">
      <c r="B30" s="624" t="s">
        <v>565</v>
      </c>
      <c r="C30" s="630">
        <v>18.7</v>
      </c>
      <c r="D30" s="630">
        <v>18.899999999999999</v>
      </c>
      <c r="E30" s="630">
        <v>18.399999999999999</v>
      </c>
      <c r="F30" s="630">
        <v>58.9</v>
      </c>
      <c r="G30" s="630">
        <v>56.6</v>
      </c>
      <c r="H30" s="630">
        <v>61.4</v>
      </c>
      <c r="I30" s="630">
        <v>96.1</v>
      </c>
      <c r="J30" s="630">
        <v>96.1</v>
      </c>
      <c r="K30" s="630">
        <v>97.8</v>
      </c>
      <c r="L30" s="630">
        <v>68</v>
      </c>
      <c r="M30" s="630">
        <v>82.4</v>
      </c>
      <c r="N30" s="630">
        <v>65.599999999999994</v>
      </c>
      <c r="O30" s="630">
        <v>79</v>
      </c>
      <c r="P30" s="630">
        <v>83.1</v>
      </c>
      <c r="Q30" s="630">
        <v>61.5</v>
      </c>
      <c r="R30" s="630">
        <v>56.5</v>
      </c>
      <c r="S30" s="630">
        <v>57.8</v>
      </c>
      <c r="T30" s="630">
        <v>38.9</v>
      </c>
      <c r="U30" s="640">
        <v>58.8</v>
      </c>
      <c r="V30" s="640">
        <v>59.2</v>
      </c>
      <c r="W30" s="640">
        <v>53</v>
      </c>
      <c r="X30" s="631" t="s">
        <v>233</v>
      </c>
      <c r="Y30" s="631" t="s">
        <v>233</v>
      </c>
      <c r="Z30" s="631" t="s">
        <v>233</v>
      </c>
      <c r="AA30" s="632">
        <v>69</v>
      </c>
    </row>
    <row r="31" spans="2:27" s="600" customFormat="1" ht="14.65" customHeight="1">
      <c r="B31" s="624" t="s">
        <v>566</v>
      </c>
      <c r="C31" s="630">
        <v>16.3</v>
      </c>
      <c r="D31" s="630">
        <v>16.5</v>
      </c>
      <c r="E31" s="630">
        <v>16.100000000000001</v>
      </c>
      <c r="F31" s="630">
        <v>58.2</v>
      </c>
      <c r="G31" s="630">
        <v>55.4</v>
      </c>
      <c r="H31" s="630">
        <v>61.2</v>
      </c>
      <c r="I31" s="630">
        <v>96.7</v>
      </c>
      <c r="J31" s="630">
        <v>96.8</v>
      </c>
      <c r="K31" s="630">
        <v>94.4</v>
      </c>
      <c r="L31" s="630">
        <v>70.3</v>
      </c>
      <c r="M31" s="630">
        <v>80.5</v>
      </c>
      <c r="N31" s="630">
        <v>68.8</v>
      </c>
      <c r="O31" s="630">
        <v>78.099999999999994</v>
      </c>
      <c r="P31" s="630">
        <v>82.8</v>
      </c>
      <c r="Q31" s="630">
        <v>59.9</v>
      </c>
      <c r="R31" s="630">
        <v>56.4</v>
      </c>
      <c r="S31" s="630">
        <v>58.1</v>
      </c>
      <c r="T31" s="630">
        <v>37.1</v>
      </c>
      <c r="U31" s="640">
        <v>62.9</v>
      </c>
      <c r="V31" s="640">
        <v>63.6</v>
      </c>
      <c r="W31" s="640">
        <v>51.7</v>
      </c>
      <c r="X31" s="622" t="s">
        <v>233</v>
      </c>
      <c r="Y31" s="622" t="s">
        <v>233</v>
      </c>
      <c r="Z31" s="634" t="s">
        <v>233</v>
      </c>
      <c r="AA31" s="632">
        <v>70</v>
      </c>
    </row>
    <row r="32" spans="2:27" s="600" customFormat="1" ht="14.65" customHeight="1">
      <c r="B32" s="635" t="s">
        <v>567</v>
      </c>
      <c r="C32" s="625">
        <v>13.7</v>
      </c>
      <c r="D32" s="625">
        <v>13.8</v>
      </c>
      <c r="E32" s="625">
        <v>13.5</v>
      </c>
      <c r="F32" s="625">
        <v>55.9</v>
      </c>
      <c r="G32" s="625">
        <v>52.7</v>
      </c>
      <c r="H32" s="625">
        <v>59.2</v>
      </c>
      <c r="I32" s="625">
        <v>96.2</v>
      </c>
      <c r="J32" s="625">
        <v>96.1</v>
      </c>
      <c r="K32" s="625">
        <v>98.4</v>
      </c>
      <c r="L32" s="625">
        <v>70.3</v>
      </c>
      <c r="M32" s="625">
        <v>76.8</v>
      </c>
      <c r="N32" s="625">
        <v>69.2</v>
      </c>
      <c r="O32" s="625">
        <v>79</v>
      </c>
      <c r="P32" s="625">
        <v>83.4</v>
      </c>
      <c r="Q32" s="625">
        <v>60.8</v>
      </c>
      <c r="R32" s="625">
        <v>59.3</v>
      </c>
      <c r="S32" s="625">
        <v>61</v>
      </c>
      <c r="T32" s="625">
        <v>39.4</v>
      </c>
      <c r="U32" s="641">
        <v>66</v>
      </c>
      <c r="V32" s="641">
        <v>66.8</v>
      </c>
      <c r="W32" s="641">
        <v>54.8</v>
      </c>
      <c r="X32" s="631" t="s">
        <v>233</v>
      </c>
      <c r="Y32" s="631" t="s">
        <v>233</v>
      </c>
      <c r="Z32" s="631" t="s">
        <v>233</v>
      </c>
      <c r="AA32" s="627">
        <v>71</v>
      </c>
    </row>
    <row r="33" spans="2:27" s="600" customFormat="1" ht="14.65" customHeight="1">
      <c r="B33" s="624" t="s">
        <v>568</v>
      </c>
      <c r="C33" s="630">
        <v>11.5</v>
      </c>
      <c r="D33" s="630">
        <v>11.4</v>
      </c>
      <c r="E33" s="630">
        <v>11.5</v>
      </c>
      <c r="F33" s="630">
        <v>53</v>
      </c>
      <c r="G33" s="630">
        <v>49.5</v>
      </c>
      <c r="H33" s="630">
        <v>56.5</v>
      </c>
      <c r="I33" s="630">
        <v>94.8</v>
      </c>
      <c r="J33" s="630">
        <v>94.7</v>
      </c>
      <c r="K33" s="630">
        <v>99.1</v>
      </c>
      <c r="L33" s="630">
        <v>69.8</v>
      </c>
      <c r="M33" s="630">
        <v>72.8</v>
      </c>
      <c r="N33" s="630">
        <v>69.3</v>
      </c>
      <c r="O33" s="630">
        <v>75.7</v>
      </c>
      <c r="P33" s="630">
        <v>80</v>
      </c>
      <c r="Q33" s="630">
        <v>57.9</v>
      </c>
      <c r="R33" s="630">
        <v>59.1</v>
      </c>
      <c r="S33" s="630">
        <v>61.3</v>
      </c>
      <c r="T33" s="630">
        <v>34.5</v>
      </c>
      <c r="U33" s="640">
        <v>61.2</v>
      </c>
      <c r="V33" s="640">
        <v>61.6</v>
      </c>
      <c r="W33" s="640">
        <v>54.2</v>
      </c>
      <c r="X33" s="631" t="s">
        <v>233</v>
      </c>
      <c r="Y33" s="631" t="s">
        <v>233</v>
      </c>
      <c r="Z33" s="631" t="s">
        <v>233</v>
      </c>
      <c r="AA33" s="632">
        <v>72</v>
      </c>
    </row>
    <row r="34" spans="2:27" s="600" customFormat="1" ht="14.65" customHeight="1">
      <c r="B34" s="624" t="s">
        <v>569</v>
      </c>
      <c r="C34" s="630">
        <v>9.4</v>
      </c>
      <c r="D34" s="630">
        <v>9.4</v>
      </c>
      <c r="E34" s="630">
        <v>9.4</v>
      </c>
      <c r="F34" s="630">
        <v>50.4</v>
      </c>
      <c r="G34" s="630">
        <v>46.8</v>
      </c>
      <c r="H34" s="630">
        <v>54</v>
      </c>
      <c r="I34" s="630">
        <v>93.2</v>
      </c>
      <c r="J34" s="630">
        <v>93.2</v>
      </c>
      <c r="K34" s="630">
        <v>92.1</v>
      </c>
      <c r="L34" s="630">
        <v>73</v>
      </c>
      <c r="M34" s="630">
        <v>71.5</v>
      </c>
      <c r="N34" s="630">
        <v>73.2</v>
      </c>
      <c r="O34" s="630">
        <v>75.3</v>
      </c>
      <c r="P34" s="630">
        <v>78.900000000000006</v>
      </c>
      <c r="Q34" s="630">
        <v>60.3</v>
      </c>
      <c r="R34" s="630">
        <v>57.4</v>
      </c>
      <c r="S34" s="630">
        <v>59.6</v>
      </c>
      <c r="T34" s="630">
        <v>31.5</v>
      </c>
      <c r="U34" s="640">
        <v>60.2</v>
      </c>
      <c r="V34" s="640">
        <v>60.6</v>
      </c>
      <c r="W34" s="640">
        <v>53.5</v>
      </c>
      <c r="X34" s="631" t="s">
        <v>233</v>
      </c>
      <c r="Y34" s="631" t="s">
        <v>233</v>
      </c>
      <c r="Z34" s="631" t="s">
        <v>233</v>
      </c>
      <c r="AA34" s="632">
        <v>73</v>
      </c>
    </row>
    <row r="35" spans="2:27" s="600" customFormat="1" ht="14.65" customHeight="1">
      <c r="B35" s="624" t="s">
        <v>570</v>
      </c>
      <c r="C35" s="630">
        <v>7.7</v>
      </c>
      <c r="D35" s="630">
        <v>7.7</v>
      </c>
      <c r="E35" s="630">
        <v>7.7</v>
      </c>
      <c r="F35" s="630">
        <v>48</v>
      </c>
      <c r="G35" s="630">
        <v>44.5</v>
      </c>
      <c r="H35" s="630">
        <v>51.6</v>
      </c>
      <c r="I35" s="630">
        <v>93</v>
      </c>
      <c r="J35" s="630">
        <v>92.9</v>
      </c>
      <c r="K35" s="630">
        <v>96.2</v>
      </c>
      <c r="L35" s="630">
        <v>75.599999999999994</v>
      </c>
      <c r="M35" s="630">
        <v>75.3</v>
      </c>
      <c r="N35" s="630">
        <v>75.599999999999994</v>
      </c>
      <c r="O35" s="630">
        <v>76.900000000000006</v>
      </c>
      <c r="P35" s="630">
        <v>80.099999999999994</v>
      </c>
      <c r="Q35" s="630">
        <v>63.9</v>
      </c>
      <c r="R35" s="630">
        <v>61.6</v>
      </c>
      <c r="S35" s="630">
        <v>63.6</v>
      </c>
      <c r="T35" s="630">
        <v>37.9</v>
      </c>
      <c r="U35" s="640">
        <v>66.099999999999994</v>
      </c>
      <c r="V35" s="640">
        <v>67.099999999999994</v>
      </c>
      <c r="W35" s="640">
        <v>51.9</v>
      </c>
      <c r="X35" s="631" t="s">
        <v>233</v>
      </c>
      <c r="Y35" s="631" t="s">
        <v>233</v>
      </c>
      <c r="Z35" s="631" t="s">
        <v>233</v>
      </c>
      <c r="AA35" s="632">
        <v>74</v>
      </c>
    </row>
    <row r="36" spans="2:27" s="600" customFormat="1" ht="14.65" customHeight="1">
      <c r="B36" s="624" t="s">
        <v>571</v>
      </c>
      <c r="C36" s="630">
        <v>5.9</v>
      </c>
      <c r="D36" s="630">
        <v>5.9</v>
      </c>
      <c r="E36" s="630">
        <v>5.9</v>
      </c>
      <c r="F36" s="630">
        <v>44.6</v>
      </c>
      <c r="G36" s="630">
        <v>41.1</v>
      </c>
      <c r="H36" s="630">
        <v>48</v>
      </c>
      <c r="I36" s="630">
        <v>90.4</v>
      </c>
      <c r="J36" s="630">
        <v>90.3</v>
      </c>
      <c r="K36" s="630">
        <v>93.2</v>
      </c>
      <c r="L36" s="630">
        <v>73.3</v>
      </c>
      <c r="M36" s="630">
        <v>75.599999999999994</v>
      </c>
      <c r="N36" s="630">
        <v>73</v>
      </c>
      <c r="O36" s="630">
        <v>74.3</v>
      </c>
      <c r="P36" s="630">
        <v>77.5</v>
      </c>
      <c r="Q36" s="630">
        <v>62.8</v>
      </c>
      <c r="R36" s="630">
        <v>60.4</v>
      </c>
      <c r="S36" s="630">
        <v>62.6</v>
      </c>
      <c r="T36" s="630">
        <v>36</v>
      </c>
      <c r="U36" s="640">
        <v>64.5</v>
      </c>
      <c r="V36" s="640">
        <v>65.2</v>
      </c>
      <c r="W36" s="640">
        <v>53.6</v>
      </c>
      <c r="X36" s="622" t="s">
        <v>233</v>
      </c>
      <c r="Y36" s="622" t="s">
        <v>233</v>
      </c>
      <c r="Z36" s="634" t="s">
        <v>233</v>
      </c>
      <c r="AA36" s="632">
        <v>75</v>
      </c>
    </row>
    <row r="37" spans="2:27" s="600" customFormat="1" ht="14.65" customHeight="1">
      <c r="B37" s="635" t="s">
        <v>572</v>
      </c>
      <c r="C37" s="625">
        <v>5.2</v>
      </c>
      <c r="D37" s="625">
        <v>5.2</v>
      </c>
      <c r="E37" s="625">
        <v>5.2</v>
      </c>
      <c r="F37" s="625">
        <v>42.2</v>
      </c>
      <c r="G37" s="625">
        <v>39.1</v>
      </c>
      <c r="H37" s="625">
        <v>45.2</v>
      </c>
      <c r="I37" s="625">
        <v>88.1</v>
      </c>
      <c r="J37" s="625">
        <v>88.1</v>
      </c>
      <c r="K37" s="625">
        <v>93.3</v>
      </c>
      <c r="L37" s="625">
        <v>69</v>
      </c>
      <c r="M37" s="625">
        <v>70.5</v>
      </c>
      <c r="N37" s="625">
        <v>68.900000000000006</v>
      </c>
      <c r="O37" s="625">
        <v>70.7</v>
      </c>
      <c r="P37" s="625">
        <v>74.5</v>
      </c>
      <c r="Q37" s="625">
        <v>57.6</v>
      </c>
      <c r="R37" s="625">
        <v>55.1</v>
      </c>
      <c r="S37" s="625">
        <v>57.3</v>
      </c>
      <c r="T37" s="625">
        <v>32.4</v>
      </c>
      <c r="U37" s="641">
        <v>60.6</v>
      </c>
      <c r="V37" s="641">
        <v>61.4</v>
      </c>
      <c r="W37" s="641">
        <v>48.3</v>
      </c>
      <c r="X37" s="631" t="s">
        <v>233</v>
      </c>
      <c r="Y37" s="631" t="s">
        <v>233</v>
      </c>
      <c r="Z37" s="631" t="s">
        <v>233</v>
      </c>
      <c r="AA37" s="627">
        <v>76</v>
      </c>
    </row>
    <row r="38" spans="2:27" s="600" customFormat="1" ht="14.65" customHeight="1">
      <c r="B38" s="624" t="s">
        <v>573</v>
      </c>
      <c r="C38" s="630">
        <v>4.8</v>
      </c>
      <c r="D38" s="630">
        <v>5</v>
      </c>
      <c r="E38" s="630">
        <v>4.7</v>
      </c>
      <c r="F38" s="630">
        <v>42.5</v>
      </c>
      <c r="G38" s="630">
        <v>39.4</v>
      </c>
      <c r="H38" s="630">
        <v>45.6</v>
      </c>
      <c r="I38" s="630">
        <v>89.8</v>
      </c>
      <c r="J38" s="630">
        <v>89.7</v>
      </c>
      <c r="K38" s="630">
        <v>95.9</v>
      </c>
      <c r="L38" s="630">
        <v>71.400000000000006</v>
      </c>
      <c r="M38" s="630">
        <v>73.099999999999994</v>
      </c>
      <c r="N38" s="630">
        <v>71.3</v>
      </c>
      <c r="O38" s="630">
        <v>72</v>
      </c>
      <c r="P38" s="630">
        <v>75.900000000000006</v>
      </c>
      <c r="Q38" s="630">
        <v>59.4</v>
      </c>
      <c r="R38" s="630">
        <v>59.2</v>
      </c>
      <c r="S38" s="630">
        <v>61.5</v>
      </c>
      <c r="T38" s="630">
        <v>36.1</v>
      </c>
      <c r="U38" s="640">
        <v>59.3</v>
      </c>
      <c r="V38" s="640">
        <v>60.1</v>
      </c>
      <c r="W38" s="640">
        <v>45</v>
      </c>
      <c r="X38" s="631" t="s">
        <v>233</v>
      </c>
      <c r="Y38" s="631" t="s">
        <v>233</v>
      </c>
      <c r="Z38" s="631" t="s">
        <v>233</v>
      </c>
      <c r="AA38" s="632">
        <v>77</v>
      </c>
    </row>
    <row r="39" spans="2:27" s="600" customFormat="1" ht="14.65" customHeight="1">
      <c r="B39" s="624" t="s">
        <v>574</v>
      </c>
      <c r="C39" s="630">
        <v>4.4000000000000004</v>
      </c>
      <c r="D39" s="630">
        <v>4.5999999999999996</v>
      </c>
      <c r="E39" s="630">
        <v>4.2</v>
      </c>
      <c r="F39" s="630">
        <v>42.8</v>
      </c>
      <c r="G39" s="630">
        <v>39.9</v>
      </c>
      <c r="H39" s="630">
        <v>45.8</v>
      </c>
      <c r="I39" s="630">
        <v>87.6</v>
      </c>
      <c r="J39" s="630">
        <v>87.6</v>
      </c>
      <c r="K39" s="630">
        <v>90.8</v>
      </c>
      <c r="L39" s="630">
        <v>71</v>
      </c>
      <c r="M39" s="630">
        <v>71.400000000000006</v>
      </c>
      <c r="N39" s="630">
        <v>70.900000000000006</v>
      </c>
      <c r="O39" s="630">
        <v>71.900000000000006</v>
      </c>
      <c r="P39" s="630">
        <v>75.7</v>
      </c>
      <c r="Q39" s="630">
        <v>60.2</v>
      </c>
      <c r="R39" s="630">
        <v>61.8</v>
      </c>
      <c r="S39" s="630">
        <v>64.400000000000006</v>
      </c>
      <c r="T39" s="630">
        <v>33.4</v>
      </c>
      <c r="U39" s="640">
        <v>57.1</v>
      </c>
      <c r="V39" s="640">
        <v>58.2</v>
      </c>
      <c r="W39" s="640">
        <v>40.799999999999997</v>
      </c>
      <c r="X39" s="631" t="s">
        <v>233</v>
      </c>
      <c r="Y39" s="631" t="s">
        <v>233</v>
      </c>
      <c r="Z39" s="631" t="s">
        <v>233</v>
      </c>
      <c r="AA39" s="632">
        <v>78</v>
      </c>
    </row>
    <row r="40" spans="2:27" s="600" customFormat="1" ht="14.65" customHeight="1">
      <c r="B40" s="624" t="s">
        <v>575</v>
      </c>
      <c r="C40" s="630">
        <v>4</v>
      </c>
      <c r="D40" s="630">
        <v>4.3</v>
      </c>
      <c r="E40" s="630">
        <v>3.6</v>
      </c>
      <c r="F40" s="630">
        <v>42.7</v>
      </c>
      <c r="G40" s="630">
        <v>39.9</v>
      </c>
      <c r="H40" s="630">
        <v>45.6</v>
      </c>
      <c r="I40" s="630">
        <v>88.4</v>
      </c>
      <c r="J40" s="630">
        <v>88.4</v>
      </c>
      <c r="K40" s="630">
        <v>88.3</v>
      </c>
      <c r="L40" s="630">
        <v>72.3</v>
      </c>
      <c r="M40" s="630">
        <v>71.400000000000006</v>
      </c>
      <c r="N40" s="630">
        <v>72.3</v>
      </c>
      <c r="O40" s="630">
        <v>73.599999999999994</v>
      </c>
      <c r="P40" s="630">
        <v>77</v>
      </c>
      <c r="Q40" s="630">
        <v>62.9</v>
      </c>
      <c r="R40" s="630">
        <v>64.2</v>
      </c>
      <c r="S40" s="630">
        <v>67</v>
      </c>
      <c r="T40" s="630">
        <v>38.4</v>
      </c>
      <c r="U40" s="640">
        <v>60.2</v>
      </c>
      <c r="V40" s="640">
        <v>61.4</v>
      </c>
      <c r="W40" s="640">
        <v>43.4</v>
      </c>
      <c r="X40" s="631" t="s">
        <v>233</v>
      </c>
      <c r="Y40" s="631" t="s">
        <v>233</v>
      </c>
      <c r="Z40" s="631" t="s">
        <v>233</v>
      </c>
      <c r="AA40" s="632">
        <v>79</v>
      </c>
    </row>
    <row r="41" spans="2:27" s="600" customFormat="1" ht="14.65" customHeight="1">
      <c r="B41" s="624" t="s">
        <v>576</v>
      </c>
      <c r="C41" s="630">
        <v>3.9</v>
      </c>
      <c r="D41" s="630">
        <v>4.5</v>
      </c>
      <c r="E41" s="630">
        <v>3.2</v>
      </c>
      <c r="F41" s="630">
        <v>42.9</v>
      </c>
      <c r="G41" s="630">
        <v>40.200000000000003</v>
      </c>
      <c r="H41" s="630">
        <v>45.6</v>
      </c>
      <c r="I41" s="630">
        <v>89.1</v>
      </c>
      <c r="J41" s="630">
        <v>89</v>
      </c>
      <c r="K41" s="630">
        <v>92.6</v>
      </c>
      <c r="L41" s="630">
        <v>76</v>
      </c>
      <c r="M41" s="630">
        <v>71.8</v>
      </c>
      <c r="N41" s="630">
        <v>76.400000000000006</v>
      </c>
      <c r="O41" s="630">
        <v>75.3</v>
      </c>
      <c r="P41" s="630">
        <v>78.5</v>
      </c>
      <c r="Q41" s="630">
        <v>65.7</v>
      </c>
      <c r="R41" s="630">
        <v>63.8</v>
      </c>
      <c r="S41" s="630">
        <v>67.2</v>
      </c>
      <c r="T41" s="630">
        <v>36.200000000000003</v>
      </c>
      <c r="U41" s="640">
        <v>62.1</v>
      </c>
      <c r="V41" s="640">
        <v>63.9</v>
      </c>
      <c r="W41" s="640">
        <v>40</v>
      </c>
      <c r="X41" s="622" t="s">
        <v>233</v>
      </c>
      <c r="Y41" s="622" t="s">
        <v>233</v>
      </c>
      <c r="Z41" s="634" t="s">
        <v>233</v>
      </c>
      <c r="AA41" s="632">
        <v>80</v>
      </c>
    </row>
    <row r="42" spans="2:27" s="600" customFormat="1" ht="14.65" customHeight="1">
      <c r="B42" s="635" t="s">
        <v>577</v>
      </c>
      <c r="C42" s="625">
        <v>3.9</v>
      </c>
      <c r="D42" s="625">
        <v>4.7</v>
      </c>
      <c r="E42" s="625">
        <v>3.2</v>
      </c>
      <c r="F42" s="625">
        <v>43.1</v>
      </c>
      <c r="G42" s="625">
        <v>40.4</v>
      </c>
      <c r="H42" s="625">
        <v>45.7</v>
      </c>
      <c r="I42" s="625">
        <v>89.5</v>
      </c>
      <c r="J42" s="625">
        <v>89.5</v>
      </c>
      <c r="K42" s="625">
        <v>90.7</v>
      </c>
      <c r="L42" s="625">
        <v>78</v>
      </c>
      <c r="M42" s="625">
        <v>73.5</v>
      </c>
      <c r="N42" s="625">
        <v>78.400000000000006</v>
      </c>
      <c r="O42" s="625">
        <v>76.2</v>
      </c>
      <c r="P42" s="625">
        <v>79</v>
      </c>
      <c r="Q42" s="625">
        <v>67.599999999999994</v>
      </c>
      <c r="R42" s="625">
        <v>64.8</v>
      </c>
      <c r="S42" s="625">
        <v>68.2</v>
      </c>
      <c r="T42" s="625">
        <v>37.6</v>
      </c>
      <c r="U42" s="641">
        <v>59.2</v>
      </c>
      <c r="V42" s="641">
        <v>60.4</v>
      </c>
      <c r="W42" s="641">
        <v>44.7</v>
      </c>
      <c r="X42" s="631" t="s">
        <v>233</v>
      </c>
      <c r="Y42" s="631" t="s">
        <v>233</v>
      </c>
      <c r="Z42" s="631" t="s">
        <v>233</v>
      </c>
      <c r="AA42" s="627">
        <v>81</v>
      </c>
    </row>
    <row r="43" spans="2:27" s="600" customFormat="1" ht="14.65" customHeight="1">
      <c r="B43" s="624" t="s">
        <v>578</v>
      </c>
      <c r="C43" s="630">
        <v>4</v>
      </c>
      <c r="D43" s="630">
        <v>4.7</v>
      </c>
      <c r="E43" s="630">
        <v>3.2</v>
      </c>
      <c r="F43" s="630">
        <v>42.9</v>
      </c>
      <c r="G43" s="630">
        <v>40.1</v>
      </c>
      <c r="H43" s="630">
        <v>45.6</v>
      </c>
      <c r="I43" s="630">
        <v>90.3</v>
      </c>
      <c r="J43" s="630">
        <v>90.2</v>
      </c>
      <c r="K43" s="630">
        <v>95</v>
      </c>
      <c r="L43" s="630">
        <v>77.8</v>
      </c>
      <c r="M43" s="630">
        <v>74.2</v>
      </c>
      <c r="N43" s="630">
        <v>78.099999999999994</v>
      </c>
      <c r="O43" s="630">
        <v>76.7</v>
      </c>
      <c r="P43" s="630">
        <v>79.099999999999994</v>
      </c>
      <c r="Q43" s="630">
        <v>69.2</v>
      </c>
      <c r="R43" s="630">
        <v>66.099999999999994</v>
      </c>
      <c r="S43" s="630">
        <v>69.8</v>
      </c>
      <c r="T43" s="630">
        <v>37.700000000000003</v>
      </c>
      <c r="U43" s="640">
        <v>61.1</v>
      </c>
      <c r="V43" s="640">
        <v>62.6</v>
      </c>
      <c r="W43" s="640">
        <v>42.1</v>
      </c>
      <c r="X43" s="631" t="s">
        <v>233</v>
      </c>
      <c r="Y43" s="631" t="s">
        <v>233</v>
      </c>
      <c r="Z43" s="631" t="s">
        <v>233</v>
      </c>
      <c r="AA43" s="632">
        <v>82</v>
      </c>
    </row>
    <row r="44" spans="2:27" s="600" customFormat="1" ht="14.65" customHeight="1">
      <c r="B44" s="624" t="s">
        <v>579</v>
      </c>
      <c r="C44" s="630">
        <v>3.9</v>
      </c>
      <c r="D44" s="630">
        <v>4.8</v>
      </c>
      <c r="E44" s="630">
        <v>3</v>
      </c>
      <c r="F44" s="630">
        <v>41.5</v>
      </c>
      <c r="G44" s="630">
        <v>38.6</v>
      </c>
      <c r="H44" s="630">
        <v>44.3</v>
      </c>
      <c r="I44" s="630">
        <v>89.6</v>
      </c>
      <c r="J44" s="630">
        <v>89.5</v>
      </c>
      <c r="K44" s="630">
        <v>93.5</v>
      </c>
      <c r="L44" s="630">
        <v>78.099999999999994</v>
      </c>
      <c r="M44" s="630">
        <v>73.900000000000006</v>
      </c>
      <c r="N44" s="630">
        <v>78.400000000000006</v>
      </c>
      <c r="O44" s="630">
        <v>76.400000000000006</v>
      </c>
      <c r="P44" s="630">
        <v>78.7</v>
      </c>
      <c r="Q44" s="630">
        <v>69.400000000000006</v>
      </c>
      <c r="R44" s="630">
        <v>67.099999999999994</v>
      </c>
      <c r="S44" s="630">
        <v>71</v>
      </c>
      <c r="T44" s="630">
        <v>38.4</v>
      </c>
      <c r="U44" s="640">
        <v>62.5</v>
      </c>
      <c r="V44" s="640">
        <v>64.3</v>
      </c>
      <c r="W44" s="640">
        <v>41.9</v>
      </c>
      <c r="X44" s="631" t="s">
        <v>233</v>
      </c>
      <c r="Y44" s="631" t="s">
        <v>233</v>
      </c>
      <c r="Z44" s="631" t="s">
        <v>233</v>
      </c>
      <c r="AA44" s="632">
        <v>83</v>
      </c>
    </row>
    <row r="45" spans="2:27" s="600" customFormat="1" ht="14.65" customHeight="1">
      <c r="B45" s="624" t="s">
        <v>580</v>
      </c>
      <c r="C45" s="630">
        <v>3.8</v>
      </c>
      <c r="D45" s="630">
        <v>4.5999999999999996</v>
      </c>
      <c r="E45" s="630">
        <v>3</v>
      </c>
      <c r="F45" s="630">
        <v>41</v>
      </c>
      <c r="G45" s="630">
        <v>38.200000000000003</v>
      </c>
      <c r="H45" s="630">
        <v>43.7</v>
      </c>
      <c r="I45" s="630">
        <v>89</v>
      </c>
      <c r="J45" s="630">
        <v>88.9</v>
      </c>
      <c r="K45" s="630">
        <v>94.3</v>
      </c>
      <c r="L45" s="630">
        <v>79.099999999999994</v>
      </c>
      <c r="M45" s="630">
        <v>73</v>
      </c>
      <c r="N45" s="630">
        <v>79.599999999999994</v>
      </c>
      <c r="O45" s="630">
        <v>76.7</v>
      </c>
      <c r="P45" s="630">
        <v>78.599999999999994</v>
      </c>
      <c r="Q45" s="630">
        <v>70.7</v>
      </c>
      <c r="R45" s="630">
        <v>69.400000000000006</v>
      </c>
      <c r="S45" s="630">
        <v>73.099999999999994</v>
      </c>
      <c r="T45" s="630">
        <v>43</v>
      </c>
      <c r="U45" s="640">
        <v>61.6</v>
      </c>
      <c r="V45" s="640">
        <v>63.9</v>
      </c>
      <c r="W45" s="640">
        <v>41.4</v>
      </c>
      <c r="X45" s="631" t="s">
        <v>233</v>
      </c>
      <c r="Y45" s="631" t="s">
        <v>233</v>
      </c>
      <c r="Z45" s="631" t="s">
        <v>233</v>
      </c>
      <c r="AA45" s="632">
        <v>84</v>
      </c>
    </row>
    <row r="46" spans="2:27" s="600" customFormat="1" ht="14.65" customHeight="1">
      <c r="B46" s="624" t="s">
        <v>581</v>
      </c>
      <c r="C46" s="630">
        <v>3.7</v>
      </c>
      <c r="D46" s="630">
        <v>4.5</v>
      </c>
      <c r="E46" s="630">
        <v>2.9</v>
      </c>
      <c r="F46" s="630">
        <v>41.1</v>
      </c>
      <c r="G46" s="630">
        <v>38.700000000000003</v>
      </c>
      <c r="H46" s="630">
        <v>43.4</v>
      </c>
      <c r="I46" s="630">
        <v>89</v>
      </c>
      <c r="J46" s="630">
        <v>89</v>
      </c>
      <c r="K46" s="630">
        <v>89.1</v>
      </c>
      <c r="L46" s="630">
        <v>80.7</v>
      </c>
      <c r="M46" s="630">
        <v>72.599999999999994</v>
      </c>
      <c r="N46" s="630">
        <v>81.3</v>
      </c>
      <c r="O46" s="630">
        <v>77.2</v>
      </c>
      <c r="P46" s="630">
        <v>78.8</v>
      </c>
      <c r="Q46" s="630">
        <v>72.400000000000006</v>
      </c>
      <c r="R46" s="630">
        <v>69.5</v>
      </c>
      <c r="S46" s="630">
        <v>73.099999999999994</v>
      </c>
      <c r="T46" s="630">
        <v>44.3</v>
      </c>
      <c r="U46" s="640">
        <v>64.2</v>
      </c>
      <c r="V46" s="640">
        <v>65.7</v>
      </c>
      <c r="W46" s="640">
        <v>50.8</v>
      </c>
      <c r="X46" s="622" t="s">
        <v>233</v>
      </c>
      <c r="Y46" s="622" t="s">
        <v>233</v>
      </c>
      <c r="Z46" s="634" t="s">
        <v>233</v>
      </c>
      <c r="AA46" s="632">
        <v>85</v>
      </c>
    </row>
    <row r="47" spans="2:27" s="600" customFormat="1" ht="14.65" customHeight="1">
      <c r="B47" s="635" t="s">
        <v>582</v>
      </c>
      <c r="C47" s="625">
        <v>3.6</v>
      </c>
      <c r="D47" s="625">
        <v>4.4000000000000004</v>
      </c>
      <c r="E47" s="625">
        <v>2.7</v>
      </c>
      <c r="F47" s="625">
        <v>39.5</v>
      </c>
      <c r="G47" s="625">
        <v>37.4</v>
      </c>
      <c r="H47" s="625">
        <v>41.5</v>
      </c>
      <c r="I47" s="625">
        <v>88.9</v>
      </c>
      <c r="J47" s="625">
        <v>88.8</v>
      </c>
      <c r="K47" s="625">
        <v>94.3</v>
      </c>
      <c r="L47" s="625">
        <v>81.3</v>
      </c>
      <c r="M47" s="625">
        <v>69.900000000000006</v>
      </c>
      <c r="N47" s="625">
        <v>82.2</v>
      </c>
      <c r="O47" s="625">
        <v>77.5</v>
      </c>
      <c r="P47" s="625">
        <v>78.900000000000006</v>
      </c>
      <c r="Q47" s="625">
        <v>73.400000000000006</v>
      </c>
      <c r="R47" s="625">
        <v>69.8</v>
      </c>
      <c r="S47" s="625">
        <v>73.2</v>
      </c>
      <c r="T47" s="625">
        <v>45</v>
      </c>
      <c r="U47" s="641">
        <v>64.5</v>
      </c>
      <c r="V47" s="641">
        <v>66.8</v>
      </c>
      <c r="W47" s="641">
        <v>43.2</v>
      </c>
      <c r="X47" s="631" t="s">
        <v>233</v>
      </c>
      <c r="Y47" s="631" t="s">
        <v>233</v>
      </c>
      <c r="Z47" s="631" t="s">
        <v>233</v>
      </c>
      <c r="AA47" s="627">
        <v>86</v>
      </c>
    </row>
    <row r="48" spans="2:27" s="600" customFormat="1" ht="14.65" customHeight="1">
      <c r="B48" s="624" t="s">
        <v>583</v>
      </c>
      <c r="C48" s="630">
        <v>3.1</v>
      </c>
      <c r="D48" s="630">
        <v>3.9</v>
      </c>
      <c r="E48" s="630">
        <v>2.2999999999999998</v>
      </c>
      <c r="F48" s="630">
        <v>36.6</v>
      </c>
      <c r="G48" s="630">
        <v>34.6</v>
      </c>
      <c r="H48" s="630">
        <v>38.6</v>
      </c>
      <c r="I48" s="630">
        <v>88.6</v>
      </c>
      <c r="J48" s="630">
        <v>88.5</v>
      </c>
      <c r="K48" s="630">
        <v>90.3</v>
      </c>
      <c r="L48" s="630">
        <v>81</v>
      </c>
      <c r="M48" s="630">
        <v>66.7</v>
      </c>
      <c r="N48" s="630">
        <v>82.2</v>
      </c>
      <c r="O48" s="630">
        <v>77.099999999999994</v>
      </c>
      <c r="P48" s="630">
        <v>78.3</v>
      </c>
      <c r="Q48" s="630">
        <v>73.599999999999994</v>
      </c>
      <c r="R48" s="630">
        <v>70.099999999999994</v>
      </c>
      <c r="S48" s="630">
        <v>73.7</v>
      </c>
      <c r="T48" s="630">
        <v>44.7</v>
      </c>
      <c r="U48" s="640">
        <v>63.2</v>
      </c>
      <c r="V48" s="640">
        <v>65.900000000000006</v>
      </c>
      <c r="W48" s="640">
        <v>42.3</v>
      </c>
      <c r="X48" s="631" t="s">
        <v>233</v>
      </c>
      <c r="Y48" s="631" t="s">
        <v>233</v>
      </c>
      <c r="Z48" s="631" t="s">
        <v>233</v>
      </c>
      <c r="AA48" s="632">
        <v>87</v>
      </c>
    </row>
    <row r="49" spans="2:27" s="600" customFormat="1" ht="14.65" customHeight="1">
      <c r="B49" s="624" t="s">
        <v>584</v>
      </c>
      <c r="C49" s="630">
        <v>3</v>
      </c>
      <c r="D49" s="630">
        <v>3.9</v>
      </c>
      <c r="E49" s="630">
        <v>2</v>
      </c>
      <c r="F49" s="630">
        <v>35.9</v>
      </c>
      <c r="G49" s="630">
        <v>34.200000000000003</v>
      </c>
      <c r="H49" s="630">
        <v>37.700000000000003</v>
      </c>
      <c r="I49" s="630">
        <v>88.1</v>
      </c>
      <c r="J49" s="630">
        <v>87.9</v>
      </c>
      <c r="K49" s="630">
        <v>93.1</v>
      </c>
      <c r="L49" s="630">
        <v>82</v>
      </c>
      <c r="M49" s="630">
        <v>68.7</v>
      </c>
      <c r="N49" s="630">
        <v>83</v>
      </c>
      <c r="O49" s="630">
        <v>77.8</v>
      </c>
      <c r="P49" s="630">
        <v>78.8</v>
      </c>
      <c r="Q49" s="630">
        <v>75.2</v>
      </c>
      <c r="R49" s="630">
        <v>70.599999999999994</v>
      </c>
      <c r="S49" s="630">
        <v>74.2</v>
      </c>
      <c r="T49" s="630">
        <v>48.3</v>
      </c>
      <c r="U49" s="640">
        <v>65</v>
      </c>
      <c r="V49" s="640">
        <v>66.900000000000006</v>
      </c>
      <c r="W49" s="640">
        <v>50.4</v>
      </c>
      <c r="X49" s="631" t="s">
        <v>233</v>
      </c>
      <c r="Y49" s="631" t="s">
        <v>233</v>
      </c>
      <c r="Z49" s="631" t="s">
        <v>233</v>
      </c>
      <c r="AA49" s="632">
        <v>88</v>
      </c>
    </row>
    <row r="50" spans="2:27" s="600" customFormat="1" ht="14.65" customHeight="1">
      <c r="B50" s="624" t="s">
        <v>284</v>
      </c>
      <c r="C50" s="630">
        <v>2.9</v>
      </c>
      <c r="D50" s="630">
        <v>3.8</v>
      </c>
      <c r="E50" s="630">
        <v>1.9</v>
      </c>
      <c r="F50" s="630">
        <v>35.6</v>
      </c>
      <c r="G50" s="630">
        <v>34.200000000000003</v>
      </c>
      <c r="H50" s="630">
        <v>37</v>
      </c>
      <c r="I50" s="630">
        <v>86.9</v>
      </c>
      <c r="J50" s="630">
        <v>86.6</v>
      </c>
      <c r="K50" s="630">
        <v>92</v>
      </c>
      <c r="L50" s="630">
        <v>85.1</v>
      </c>
      <c r="M50" s="630">
        <v>71.599999999999994</v>
      </c>
      <c r="N50" s="630">
        <v>86.1</v>
      </c>
      <c r="O50" s="630">
        <v>79.599999999999994</v>
      </c>
      <c r="P50" s="630">
        <v>80.099999999999994</v>
      </c>
      <c r="Q50" s="630">
        <v>78.5</v>
      </c>
      <c r="R50" s="630">
        <v>72.2</v>
      </c>
      <c r="S50" s="630">
        <v>76</v>
      </c>
      <c r="T50" s="630">
        <v>48.7</v>
      </c>
      <c r="U50" s="640">
        <v>63.5</v>
      </c>
      <c r="V50" s="640">
        <v>65.3</v>
      </c>
      <c r="W50" s="640">
        <v>49.4</v>
      </c>
      <c r="X50" s="631" t="s">
        <v>233</v>
      </c>
      <c r="Y50" s="631" t="s">
        <v>233</v>
      </c>
      <c r="Z50" s="631" t="s">
        <v>233</v>
      </c>
      <c r="AA50" s="632">
        <v>89</v>
      </c>
    </row>
    <row r="51" spans="2:27" s="600" customFormat="1" ht="14.65" customHeight="1">
      <c r="B51" s="642" t="s">
        <v>776</v>
      </c>
      <c r="C51" s="630">
        <v>2.8</v>
      </c>
      <c r="D51" s="630">
        <v>3.7</v>
      </c>
      <c r="E51" s="630">
        <v>1.8</v>
      </c>
      <c r="F51" s="630">
        <v>35.200000000000003</v>
      </c>
      <c r="G51" s="630">
        <v>34.200000000000003</v>
      </c>
      <c r="H51" s="630">
        <v>36.200000000000003</v>
      </c>
      <c r="I51" s="630">
        <v>85.9</v>
      </c>
      <c r="J51" s="630">
        <v>85.6</v>
      </c>
      <c r="K51" s="630">
        <v>92.3</v>
      </c>
      <c r="L51" s="630">
        <v>87</v>
      </c>
      <c r="M51" s="630">
        <v>72.900000000000006</v>
      </c>
      <c r="N51" s="630">
        <v>88.1</v>
      </c>
      <c r="O51" s="630">
        <v>81</v>
      </c>
      <c r="P51" s="630">
        <v>81</v>
      </c>
      <c r="Q51" s="630">
        <v>81</v>
      </c>
      <c r="R51" s="630">
        <v>73</v>
      </c>
      <c r="S51" s="630">
        <v>76.8</v>
      </c>
      <c r="T51" s="630">
        <v>49.6</v>
      </c>
      <c r="U51" s="640">
        <v>65.099999999999994</v>
      </c>
      <c r="V51" s="640">
        <v>67.400000000000006</v>
      </c>
      <c r="W51" s="640">
        <v>48.4</v>
      </c>
      <c r="X51" s="622" t="s">
        <v>233</v>
      </c>
      <c r="Y51" s="622" t="s">
        <v>233</v>
      </c>
      <c r="Z51" s="634" t="s">
        <v>233</v>
      </c>
      <c r="AA51" s="632">
        <v>90</v>
      </c>
    </row>
    <row r="52" spans="2:27" s="600" customFormat="1" ht="14.65" customHeight="1">
      <c r="B52" s="624" t="s">
        <v>777</v>
      </c>
      <c r="C52" s="625">
        <v>2.6</v>
      </c>
      <c r="D52" s="625">
        <v>3.4</v>
      </c>
      <c r="E52" s="625">
        <v>1.7</v>
      </c>
      <c r="F52" s="625">
        <v>34.4</v>
      </c>
      <c r="G52" s="625">
        <v>34</v>
      </c>
      <c r="H52" s="625">
        <v>34.799999999999997</v>
      </c>
      <c r="I52" s="625">
        <v>84.2</v>
      </c>
      <c r="J52" s="625">
        <v>84</v>
      </c>
      <c r="K52" s="625">
        <v>86.8</v>
      </c>
      <c r="L52" s="625">
        <v>87</v>
      </c>
      <c r="M52" s="625">
        <v>73</v>
      </c>
      <c r="N52" s="625">
        <v>88</v>
      </c>
      <c r="O52" s="625">
        <v>81.3</v>
      </c>
      <c r="P52" s="625">
        <v>81.099999999999994</v>
      </c>
      <c r="Q52" s="625">
        <v>81.8</v>
      </c>
      <c r="R52" s="625">
        <v>72.7</v>
      </c>
      <c r="S52" s="625">
        <v>76.7</v>
      </c>
      <c r="T52" s="625">
        <v>50.3</v>
      </c>
      <c r="U52" s="641">
        <v>66.3</v>
      </c>
      <c r="V52" s="641">
        <v>68.7</v>
      </c>
      <c r="W52" s="641">
        <v>49.7</v>
      </c>
      <c r="X52" s="631" t="s">
        <v>233</v>
      </c>
      <c r="Y52" s="631" t="s">
        <v>233</v>
      </c>
      <c r="Z52" s="631" t="s">
        <v>233</v>
      </c>
      <c r="AA52" s="627">
        <v>91</v>
      </c>
    </row>
    <row r="53" spans="2:27" s="600" customFormat="1" ht="14.65" customHeight="1">
      <c r="B53" s="624" t="s">
        <v>778</v>
      </c>
      <c r="C53" s="630">
        <v>2.2999999999999998</v>
      </c>
      <c r="D53" s="630">
        <v>3.1</v>
      </c>
      <c r="E53" s="630">
        <v>1.5</v>
      </c>
      <c r="F53" s="630">
        <v>33.1</v>
      </c>
      <c r="G53" s="630">
        <v>33.299999999999997</v>
      </c>
      <c r="H53" s="630">
        <v>32.9</v>
      </c>
      <c r="I53" s="630">
        <v>82.9</v>
      </c>
      <c r="J53" s="630">
        <v>82.6</v>
      </c>
      <c r="K53" s="630">
        <v>87.9</v>
      </c>
      <c r="L53" s="630">
        <v>85.7</v>
      </c>
      <c r="M53" s="630">
        <v>70.599999999999994</v>
      </c>
      <c r="N53" s="630">
        <v>86.8</v>
      </c>
      <c r="O53" s="630">
        <v>79.900000000000006</v>
      </c>
      <c r="P53" s="630">
        <v>79.7</v>
      </c>
      <c r="Q53" s="630">
        <v>80.400000000000006</v>
      </c>
      <c r="R53" s="630">
        <v>71.2</v>
      </c>
      <c r="S53" s="630">
        <v>75.3</v>
      </c>
      <c r="T53" s="630">
        <v>49.1</v>
      </c>
      <c r="U53" s="640">
        <v>66.599999999999994</v>
      </c>
      <c r="V53" s="640">
        <v>69</v>
      </c>
      <c r="W53" s="640">
        <v>51.4</v>
      </c>
      <c r="X53" s="631" t="s">
        <v>233</v>
      </c>
      <c r="Y53" s="631" t="s">
        <v>233</v>
      </c>
      <c r="Z53" s="631" t="s">
        <v>233</v>
      </c>
      <c r="AA53" s="632">
        <v>92</v>
      </c>
    </row>
    <row r="54" spans="2:27" s="600" customFormat="1" ht="14.65" customHeight="1">
      <c r="B54" s="624" t="s">
        <v>779</v>
      </c>
      <c r="C54" s="630">
        <v>2</v>
      </c>
      <c r="D54" s="630">
        <v>2.7</v>
      </c>
      <c r="E54" s="630">
        <v>1.3</v>
      </c>
      <c r="F54" s="630">
        <v>30.5</v>
      </c>
      <c r="G54" s="630">
        <v>31.4</v>
      </c>
      <c r="H54" s="630">
        <v>29.6</v>
      </c>
      <c r="I54" s="630">
        <v>80.3</v>
      </c>
      <c r="J54" s="630">
        <v>79.7</v>
      </c>
      <c r="K54" s="630">
        <v>86.5</v>
      </c>
      <c r="L54" s="630">
        <v>79.8</v>
      </c>
      <c r="M54" s="630">
        <v>66.3</v>
      </c>
      <c r="N54" s="630">
        <v>80.8</v>
      </c>
      <c r="O54" s="630">
        <v>76.2</v>
      </c>
      <c r="P54" s="630">
        <v>76.5</v>
      </c>
      <c r="Q54" s="630">
        <v>75.599999999999994</v>
      </c>
      <c r="R54" s="630">
        <v>69.400000000000006</v>
      </c>
      <c r="S54" s="630">
        <v>74.099999999999994</v>
      </c>
      <c r="T54" s="630">
        <v>46.1</v>
      </c>
      <c r="U54" s="640">
        <v>66.099999999999994</v>
      </c>
      <c r="V54" s="640">
        <v>68.599999999999994</v>
      </c>
      <c r="W54" s="640">
        <v>50.1</v>
      </c>
      <c r="X54" s="631" t="s">
        <v>233</v>
      </c>
      <c r="Y54" s="631" t="s">
        <v>233</v>
      </c>
      <c r="Z54" s="631" t="s">
        <v>233</v>
      </c>
      <c r="AA54" s="632">
        <v>93</v>
      </c>
    </row>
    <row r="55" spans="2:27" s="600" customFormat="1" ht="14.65" customHeight="1">
      <c r="B55" s="624" t="s">
        <v>780</v>
      </c>
      <c r="C55" s="630">
        <v>1.7</v>
      </c>
      <c r="D55" s="630">
        <v>2.4</v>
      </c>
      <c r="E55" s="630">
        <v>1</v>
      </c>
      <c r="F55" s="630">
        <v>27.7</v>
      </c>
      <c r="G55" s="630">
        <v>29.4</v>
      </c>
      <c r="H55" s="630">
        <v>26</v>
      </c>
      <c r="I55" s="630">
        <v>76.099999999999994</v>
      </c>
      <c r="J55" s="630">
        <v>75.599999999999994</v>
      </c>
      <c r="K55" s="630">
        <v>80.3</v>
      </c>
      <c r="L55" s="630">
        <v>70.099999999999994</v>
      </c>
      <c r="M55" s="630">
        <v>61.7</v>
      </c>
      <c r="N55" s="630">
        <v>70.7</v>
      </c>
      <c r="O55" s="630">
        <v>70.5</v>
      </c>
      <c r="P55" s="630">
        <v>71.8</v>
      </c>
      <c r="Q55" s="630">
        <v>67.599999999999994</v>
      </c>
      <c r="R55" s="630">
        <v>68.3</v>
      </c>
      <c r="S55" s="630">
        <v>73.099999999999994</v>
      </c>
      <c r="T55" s="630">
        <v>45.9</v>
      </c>
      <c r="U55" s="640">
        <v>65.7</v>
      </c>
      <c r="V55" s="640">
        <v>67.599999999999994</v>
      </c>
      <c r="W55" s="640">
        <v>54.5</v>
      </c>
      <c r="X55" s="631" t="s">
        <v>233</v>
      </c>
      <c r="Y55" s="631" t="s">
        <v>233</v>
      </c>
      <c r="Z55" s="631" t="s">
        <v>233</v>
      </c>
      <c r="AA55" s="632">
        <v>94</v>
      </c>
    </row>
    <row r="56" spans="2:27" s="600" customFormat="1" ht="14.65" customHeight="1">
      <c r="B56" s="642" t="s">
        <v>781</v>
      </c>
      <c r="C56" s="630">
        <v>1.5</v>
      </c>
      <c r="D56" s="630">
        <v>2.2000000000000002</v>
      </c>
      <c r="E56" s="630">
        <v>0.9</v>
      </c>
      <c r="F56" s="630">
        <v>25.6</v>
      </c>
      <c r="G56" s="630">
        <v>27.9</v>
      </c>
      <c r="H56" s="630">
        <v>23.4</v>
      </c>
      <c r="I56" s="630">
        <v>74.2</v>
      </c>
      <c r="J56" s="630">
        <v>73.599999999999994</v>
      </c>
      <c r="K56" s="630">
        <v>78.5</v>
      </c>
      <c r="L56" s="630">
        <v>65.400000000000006</v>
      </c>
      <c r="M56" s="630">
        <v>57.3</v>
      </c>
      <c r="N56" s="630">
        <v>66</v>
      </c>
      <c r="O56" s="630">
        <v>67.099999999999994</v>
      </c>
      <c r="P56" s="630">
        <v>68.7</v>
      </c>
      <c r="Q56" s="630">
        <v>63.7</v>
      </c>
      <c r="R56" s="630">
        <v>67.3</v>
      </c>
      <c r="S56" s="630">
        <v>72.099999999999994</v>
      </c>
      <c r="T56" s="630">
        <v>46.6</v>
      </c>
      <c r="U56" s="640">
        <v>62.6</v>
      </c>
      <c r="V56" s="640">
        <v>64.900000000000006</v>
      </c>
      <c r="W56" s="640">
        <v>50</v>
      </c>
      <c r="X56" s="622" t="s">
        <v>233</v>
      </c>
      <c r="Y56" s="622" t="s">
        <v>233</v>
      </c>
      <c r="Z56" s="634" t="s">
        <v>233</v>
      </c>
      <c r="AA56" s="632">
        <v>95</v>
      </c>
    </row>
    <row r="57" spans="2:27" s="600" customFormat="1" ht="14.65" customHeight="1">
      <c r="B57" s="624" t="s">
        <v>782</v>
      </c>
      <c r="C57" s="625">
        <v>1.4</v>
      </c>
      <c r="D57" s="625">
        <v>2</v>
      </c>
      <c r="E57" s="625">
        <v>0.8</v>
      </c>
      <c r="F57" s="625">
        <v>24.3</v>
      </c>
      <c r="G57" s="625">
        <v>26.7</v>
      </c>
      <c r="H57" s="625">
        <v>21.9</v>
      </c>
      <c r="I57" s="625">
        <v>71.8</v>
      </c>
      <c r="J57" s="625">
        <v>71</v>
      </c>
      <c r="K57" s="625">
        <v>75.900000000000006</v>
      </c>
      <c r="L57" s="625">
        <v>65.7</v>
      </c>
      <c r="M57" s="625">
        <v>56.1</v>
      </c>
      <c r="N57" s="625">
        <v>66.5</v>
      </c>
      <c r="O57" s="625">
        <v>65.900000000000006</v>
      </c>
      <c r="P57" s="625">
        <v>67.099999999999994</v>
      </c>
      <c r="Q57" s="625">
        <v>63.5</v>
      </c>
      <c r="R57" s="625">
        <v>66.7</v>
      </c>
      <c r="S57" s="625">
        <v>72</v>
      </c>
      <c r="T57" s="625">
        <v>46</v>
      </c>
      <c r="U57" s="641">
        <v>62.8</v>
      </c>
      <c r="V57" s="641">
        <v>65.5</v>
      </c>
      <c r="W57" s="641">
        <v>49.6</v>
      </c>
      <c r="X57" s="631" t="s">
        <v>233</v>
      </c>
      <c r="Y57" s="631" t="s">
        <v>233</v>
      </c>
      <c r="Z57" s="631" t="s">
        <v>233</v>
      </c>
      <c r="AA57" s="627">
        <v>96</v>
      </c>
    </row>
    <row r="58" spans="2:27" s="600" customFormat="1" ht="14.65" customHeight="1">
      <c r="B58" s="624" t="s">
        <v>783</v>
      </c>
      <c r="C58" s="630">
        <v>1.4</v>
      </c>
      <c r="D58" s="630">
        <v>2.1</v>
      </c>
      <c r="E58" s="630">
        <v>0.7</v>
      </c>
      <c r="F58" s="630">
        <v>23.5</v>
      </c>
      <c r="G58" s="630">
        <v>25.7</v>
      </c>
      <c r="H58" s="630">
        <v>21.3</v>
      </c>
      <c r="I58" s="630">
        <v>69.599999999999994</v>
      </c>
      <c r="J58" s="630">
        <v>68.7</v>
      </c>
      <c r="K58" s="630">
        <v>74</v>
      </c>
      <c r="L58" s="630">
        <v>67.900000000000006</v>
      </c>
      <c r="M58" s="630">
        <v>56.9</v>
      </c>
      <c r="N58" s="630">
        <v>68.900000000000006</v>
      </c>
      <c r="O58" s="630">
        <v>66.599999999999994</v>
      </c>
      <c r="P58" s="630">
        <v>67.5</v>
      </c>
      <c r="Q58" s="630">
        <v>64.8</v>
      </c>
      <c r="R58" s="630">
        <v>67.900000000000006</v>
      </c>
      <c r="S58" s="630">
        <v>73.099999999999994</v>
      </c>
      <c r="T58" s="630">
        <v>49.1</v>
      </c>
      <c r="U58" s="640">
        <v>62.9</v>
      </c>
      <c r="V58" s="640">
        <v>65.3</v>
      </c>
      <c r="W58" s="640">
        <v>50.7</v>
      </c>
      <c r="X58" s="631" t="s">
        <v>233</v>
      </c>
      <c r="Y58" s="631" t="s">
        <v>233</v>
      </c>
      <c r="Z58" s="631" t="s">
        <v>233</v>
      </c>
      <c r="AA58" s="632">
        <v>97</v>
      </c>
    </row>
    <row r="59" spans="2:27" s="600" customFormat="1" ht="14.65" customHeight="1">
      <c r="B59" s="643" t="s">
        <v>784</v>
      </c>
      <c r="C59" s="630">
        <v>1.3</v>
      </c>
      <c r="D59" s="630">
        <v>1.9</v>
      </c>
      <c r="E59" s="630">
        <v>0.7</v>
      </c>
      <c r="F59" s="630">
        <v>22.7</v>
      </c>
      <c r="G59" s="630">
        <v>25</v>
      </c>
      <c r="H59" s="630">
        <v>20.5</v>
      </c>
      <c r="I59" s="630">
        <v>66.2</v>
      </c>
      <c r="J59" s="630">
        <v>64.900000000000006</v>
      </c>
      <c r="K59" s="630">
        <v>72.400000000000006</v>
      </c>
      <c r="L59" s="630">
        <v>65.7</v>
      </c>
      <c r="M59" s="630">
        <v>51.7</v>
      </c>
      <c r="N59" s="630">
        <v>67</v>
      </c>
      <c r="O59" s="630">
        <v>65.599999999999994</v>
      </c>
      <c r="P59" s="630">
        <v>66.2</v>
      </c>
      <c r="Q59" s="630">
        <v>64.5</v>
      </c>
      <c r="R59" s="630">
        <v>67.2</v>
      </c>
      <c r="S59" s="630">
        <v>72.8</v>
      </c>
      <c r="T59" s="630">
        <v>48.6</v>
      </c>
      <c r="U59" s="640">
        <v>60.9</v>
      </c>
      <c r="V59" s="640">
        <v>63.7</v>
      </c>
      <c r="W59" s="640">
        <v>48.9</v>
      </c>
      <c r="X59" s="631" t="s">
        <v>233</v>
      </c>
      <c r="Y59" s="631" t="s">
        <v>233</v>
      </c>
      <c r="Z59" s="631" t="s">
        <v>233</v>
      </c>
      <c r="AA59" s="632">
        <v>98</v>
      </c>
    </row>
    <row r="60" spans="2:27" s="600" customFormat="1" ht="14.65" customHeight="1">
      <c r="B60" s="643" t="s">
        <v>785</v>
      </c>
      <c r="C60" s="630">
        <v>1.1000000000000001</v>
      </c>
      <c r="D60" s="630">
        <v>1.6</v>
      </c>
      <c r="E60" s="630">
        <v>0.6</v>
      </c>
      <c r="F60" s="630">
        <v>20.2</v>
      </c>
      <c r="G60" s="630">
        <v>22.4</v>
      </c>
      <c r="H60" s="630">
        <v>18.100000000000001</v>
      </c>
      <c r="I60" s="630">
        <v>63</v>
      </c>
      <c r="J60" s="630">
        <v>61.4</v>
      </c>
      <c r="K60" s="630">
        <v>69.599999999999994</v>
      </c>
      <c r="L60" s="630">
        <v>59.1</v>
      </c>
      <c r="M60" s="630">
        <v>44.4</v>
      </c>
      <c r="N60" s="630">
        <v>60.5</v>
      </c>
      <c r="O60" s="630">
        <v>60.1</v>
      </c>
      <c r="P60" s="630">
        <v>60.3</v>
      </c>
      <c r="Q60" s="630">
        <v>59.8</v>
      </c>
      <c r="R60" s="630">
        <v>64.900000000000006</v>
      </c>
      <c r="S60" s="630">
        <v>70.3</v>
      </c>
      <c r="T60" s="630">
        <v>47.1</v>
      </c>
      <c r="U60" s="640">
        <v>58.4</v>
      </c>
      <c r="V60" s="640">
        <v>60.9</v>
      </c>
      <c r="W60" s="640">
        <v>48</v>
      </c>
      <c r="X60" s="631" t="s">
        <v>233</v>
      </c>
      <c r="Y60" s="631" t="s">
        <v>233</v>
      </c>
      <c r="Z60" s="631" t="s">
        <v>233</v>
      </c>
      <c r="AA60" s="632">
        <v>99</v>
      </c>
    </row>
    <row r="61" spans="2:27" s="600" customFormat="1" ht="14.65" customHeight="1">
      <c r="B61" s="643" t="s">
        <v>786</v>
      </c>
      <c r="C61" s="630" t="s">
        <v>787</v>
      </c>
      <c r="D61" s="630" t="s">
        <v>788</v>
      </c>
      <c r="E61" s="630" t="s">
        <v>789</v>
      </c>
      <c r="F61" s="630" t="s">
        <v>790</v>
      </c>
      <c r="G61" s="630" t="s">
        <v>791</v>
      </c>
      <c r="H61" s="630" t="s">
        <v>792</v>
      </c>
      <c r="I61" s="630">
        <v>59.7</v>
      </c>
      <c r="J61" s="630">
        <v>58.4</v>
      </c>
      <c r="K61" s="630">
        <v>65.099999999999994</v>
      </c>
      <c r="L61" s="630">
        <v>56</v>
      </c>
      <c r="M61" s="630">
        <v>41.3</v>
      </c>
      <c r="N61" s="630">
        <v>57.4</v>
      </c>
      <c r="O61" s="630">
        <v>55.8</v>
      </c>
      <c r="P61" s="630">
        <v>55</v>
      </c>
      <c r="Q61" s="630">
        <v>57.1</v>
      </c>
      <c r="R61" s="630">
        <v>62.9</v>
      </c>
      <c r="S61" s="630">
        <v>68.3</v>
      </c>
      <c r="T61" s="630">
        <v>46.6</v>
      </c>
      <c r="U61" s="640">
        <v>55.9</v>
      </c>
      <c r="V61" s="640">
        <v>58.6</v>
      </c>
      <c r="W61" s="640">
        <v>45.2</v>
      </c>
      <c r="X61" s="622" t="s">
        <v>233</v>
      </c>
      <c r="Y61" s="622" t="s">
        <v>233</v>
      </c>
      <c r="Z61" s="644" t="s">
        <v>233</v>
      </c>
      <c r="AA61" s="645">
        <v>2000</v>
      </c>
    </row>
    <row r="62" spans="2:27" s="600" customFormat="1" ht="14.65" customHeight="1">
      <c r="B62" s="646" t="s">
        <v>793</v>
      </c>
      <c r="C62" s="625" t="s">
        <v>787</v>
      </c>
      <c r="D62" s="625" t="s">
        <v>788</v>
      </c>
      <c r="E62" s="625" t="s">
        <v>789</v>
      </c>
      <c r="F62" s="625" t="s">
        <v>794</v>
      </c>
      <c r="G62" s="625" t="s">
        <v>795</v>
      </c>
      <c r="H62" s="625" t="s">
        <v>796</v>
      </c>
      <c r="I62" s="625">
        <v>59.2</v>
      </c>
      <c r="J62" s="625">
        <v>57.5</v>
      </c>
      <c r="K62" s="625">
        <v>66</v>
      </c>
      <c r="L62" s="625">
        <v>59.1</v>
      </c>
      <c r="M62" s="625">
        <v>44.4</v>
      </c>
      <c r="N62" s="625">
        <v>60.5</v>
      </c>
      <c r="O62" s="625">
        <v>57.3</v>
      </c>
      <c r="P62" s="625">
        <v>55.9</v>
      </c>
      <c r="Q62" s="625">
        <v>59.6</v>
      </c>
      <c r="R62" s="625">
        <v>65.400000000000006</v>
      </c>
      <c r="S62" s="625">
        <v>70.7</v>
      </c>
      <c r="T62" s="625">
        <v>49.7</v>
      </c>
      <c r="U62" s="641">
        <v>56.6</v>
      </c>
      <c r="V62" s="641">
        <v>59.2</v>
      </c>
      <c r="W62" s="641">
        <v>47.9</v>
      </c>
      <c r="X62" s="631" t="s">
        <v>233</v>
      </c>
      <c r="Y62" s="631" t="s">
        <v>233</v>
      </c>
      <c r="Z62" s="631" t="s">
        <v>233</v>
      </c>
      <c r="AA62" s="647" t="s">
        <v>297</v>
      </c>
    </row>
    <row r="63" spans="2:27" s="600" customFormat="1" ht="14.65" customHeight="1">
      <c r="B63" s="643" t="s">
        <v>797</v>
      </c>
      <c r="C63" s="648" t="s">
        <v>798</v>
      </c>
      <c r="D63" s="630" t="s">
        <v>799</v>
      </c>
      <c r="E63" s="630" t="s">
        <v>789</v>
      </c>
      <c r="F63" s="630" t="s">
        <v>800</v>
      </c>
      <c r="G63" s="630" t="s">
        <v>801</v>
      </c>
      <c r="H63" s="630" t="s">
        <v>802</v>
      </c>
      <c r="I63" s="630">
        <v>56</v>
      </c>
      <c r="J63" s="630">
        <v>54.4</v>
      </c>
      <c r="K63" s="630">
        <v>63.2</v>
      </c>
      <c r="L63" s="630">
        <v>60.3</v>
      </c>
      <c r="M63" s="630">
        <v>47.2</v>
      </c>
      <c r="N63" s="630">
        <v>61.6</v>
      </c>
      <c r="O63" s="630">
        <v>56.9</v>
      </c>
      <c r="P63" s="630">
        <v>54.9</v>
      </c>
      <c r="Q63" s="630">
        <v>60</v>
      </c>
      <c r="R63" s="630">
        <v>66.400000000000006</v>
      </c>
      <c r="S63" s="630">
        <v>71.2</v>
      </c>
      <c r="T63" s="630">
        <v>52.5</v>
      </c>
      <c r="U63" s="640">
        <v>56.4</v>
      </c>
      <c r="V63" s="640">
        <v>59.2</v>
      </c>
      <c r="W63" s="640">
        <v>47.2</v>
      </c>
      <c r="X63" s="631" t="s">
        <v>233</v>
      </c>
      <c r="Y63" s="631" t="s">
        <v>233</v>
      </c>
      <c r="Z63" s="631" t="s">
        <v>233</v>
      </c>
      <c r="AA63" s="645" t="s">
        <v>129</v>
      </c>
    </row>
    <row r="64" spans="2:27" s="600" customFormat="1" ht="14.65" customHeight="1">
      <c r="B64" s="643" t="s">
        <v>803</v>
      </c>
      <c r="C64" s="648" t="s">
        <v>804</v>
      </c>
      <c r="D64" s="630" t="s">
        <v>805</v>
      </c>
      <c r="E64" s="630" t="s">
        <v>806</v>
      </c>
      <c r="F64" s="630" t="s">
        <v>807</v>
      </c>
      <c r="G64" s="630" t="s">
        <v>808</v>
      </c>
      <c r="H64" s="630" t="s">
        <v>809</v>
      </c>
      <c r="I64" s="630">
        <v>53.6</v>
      </c>
      <c r="J64" s="630">
        <v>52.1</v>
      </c>
      <c r="K64" s="630">
        <v>60.1</v>
      </c>
      <c r="L64" s="630">
        <v>59.7</v>
      </c>
      <c r="M64" s="630">
        <v>46.4</v>
      </c>
      <c r="N64" s="630">
        <v>61.1</v>
      </c>
      <c r="O64" s="630">
        <v>55.1</v>
      </c>
      <c r="P64" s="630">
        <v>52.6</v>
      </c>
      <c r="Q64" s="630">
        <v>58.8</v>
      </c>
      <c r="R64" s="630">
        <v>64.5</v>
      </c>
      <c r="S64" s="630">
        <v>69.3</v>
      </c>
      <c r="T64" s="630">
        <v>51.4</v>
      </c>
      <c r="U64" s="640">
        <v>54.4</v>
      </c>
      <c r="V64" s="640">
        <v>57.4</v>
      </c>
      <c r="W64" s="640">
        <v>45.6</v>
      </c>
      <c r="X64" s="631" t="s">
        <v>233</v>
      </c>
      <c r="Y64" s="631" t="s">
        <v>233</v>
      </c>
      <c r="Z64" s="631" t="s">
        <v>233</v>
      </c>
      <c r="AA64" s="645" t="s">
        <v>130</v>
      </c>
    </row>
    <row r="65" spans="2:27" s="600" customFormat="1" ht="14.65" customHeight="1">
      <c r="B65" s="643" t="s">
        <v>810</v>
      </c>
      <c r="C65" s="629" t="s">
        <v>811</v>
      </c>
      <c r="D65" s="630" t="s">
        <v>787</v>
      </c>
      <c r="E65" s="630" t="s">
        <v>806</v>
      </c>
      <c r="F65" s="630" t="s">
        <v>812</v>
      </c>
      <c r="G65" s="630" t="s">
        <v>813</v>
      </c>
      <c r="H65" s="630" t="s">
        <v>809</v>
      </c>
      <c r="I65" s="630">
        <v>54.2</v>
      </c>
      <c r="J65" s="630">
        <v>52.8</v>
      </c>
      <c r="K65" s="630">
        <v>60.1</v>
      </c>
      <c r="L65" s="630">
        <v>61.6</v>
      </c>
      <c r="M65" s="630">
        <v>47.7</v>
      </c>
      <c r="N65" s="630">
        <v>63.2</v>
      </c>
      <c r="O65" s="630">
        <v>55.8</v>
      </c>
      <c r="P65" s="630">
        <v>53.1</v>
      </c>
      <c r="Q65" s="630">
        <v>59.7</v>
      </c>
      <c r="R65" s="630">
        <v>65.8</v>
      </c>
      <c r="S65" s="630">
        <v>70.5</v>
      </c>
      <c r="T65" s="630">
        <v>53.6</v>
      </c>
      <c r="U65" s="640">
        <v>56.4</v>
      </c>
      <c r="V65" s="640">
        <v>59.3</v>
      </c>
      <c r="W65" s="640">
        <v>47.9</v>
      </c>
      <c r="X65" s="630">
        <v>70</v>
      </c>
      <c r="Y65" s="630">
        <v>77.3</v>
      </c>
      <c r="Z65" s="630">
        <v>33.299999999999997</v>
      </c>
      <c r="AA65" s="645" t="s">
        <v>131</v>
      </c>
    </row>
    <row r="66" spans="2:27" s="600" customFormat="1" ht="14.65" customHeight="1">
      <c r="B66" s="643" t="s">
        <v>814</v>
      </c>
      <c r="C66" s="649" t="s">
        <v>815</v>
      </c>
      <c r="D66" s="621" t="s">
        <v>816</v>
      </c>
      <c r="E66" s="621" t="s">
        <v>817</v>
      </c>
      <c r="F66" s="621" t="s">
        <v>818</v>
      </c>
      <c r="G66" s="621" t="s">
        <v>819</v>
      </c>
      <c r="H66" s="621" t="s">
        <v>820</v>
      </c>
      <c r="I66" s="621">
        <v>53.8</v>
      </c>
      <c r="J66" s="621">
        <v>52.3</v>
      </c>
      <c r="K66" s="621">
        <v>60.4</v>
      </c>
      <c r="L66" s="621">
        <v>65</v>
      </c>
      <c r="M66" s="621">
        <v>50.6</v>
      </c>
      <c r="N66" s="621">
        <v>66.8</v>
      </c>
      <c r="O66" s="621">
        <v>59.7</v>
      </c>
      <c r="P66" s="621">
        <v>56.6</v>
      </c>
      <c r="Q66" s="621">
        <v>64.099999999999994</v>
      </c>
      <c r="R66" s="621">
        <v>67.688969764837623</v>
      </c>
      <c r="S66" s="621">
        <v>72.601456206445576</v>
      </c>
      <c r="T66" s="621">
        <v>55.2</v>
      </c>
      <c r="U66" s="650">
        <v>57.2</v>
      </c>
      <c r="V66" s="650">
        <v>59.9</v>
      </c>
      <c r="W66" s="650">
        <v>49.8</v>
      </c>
      <c r="X66" s="621">
        <v>76.900000000000006</v>
      </c>
      <c r="Y66" s="621">
        <v>80</v>
      </c>
      <c r="Z66" s="621">
        <v>67.5</v>
      </c>
      <c r="AA66" s="651" t="s">
        <v>132</v>
      </c>
    </row>
    <row r="67" spans="2:27" s="600" customFormat="1" ht="14.65" customHeight="1">
      <c r="B67" s="646" t="s">
        <v>821</v>
      </c>
      <c r="C67" s="629" t="s">
        <v>811</v>
      </c>
      <c r="D67" s="630" t="s">
        <v>787</v>
      </c>
      <c r="E67" s="630" t="s">
        <v>806</v>
      </c>
      <c r="F67" s="630" t="s">
        <v>822</v>
      </c>
      <c r="G67" s="630" t="s">
        <v>795</v>
      </c>
      <c r="H67" s="630" t="s">
        <v>823</v>
      </c>
      <c r="I67" s="630">
        <v>53.8</v>
      </c>
      <c r="J67" s="630">
        <v>51.8</v>
      </c>
      <c r="K67" s="630">
        <v>63.2</v>
      </c>
      <c r="L67" s="630">
        <v>67.7</v>
      </c>
      <c r="M67" s="630">
        <v>52.1</v>
      </c>
      <c r="N67" s="630">
        <v>69.8</v>
      </c>
      <c r="O67" s="630">
        <v>63.7</v>
      </c>
      <c r="P67" s="630">
        <v>60.5</v>
      </c>
      <c r="Q67" s="630">
        <v>68.099999999999994</v>
      </c>
      <c r="R67" s="630">
        <v>70</v>
      </c>
      <c r="S67" s="630">
        <v>74.8</v>
      </c>
      <c r="T67" s="630">
        <v>58.2</v>
      </c>
      <c r="U67" s="640">
        <v>57.4</v>
      </c>
      <c r="V67" s="640">
        <v>60.3</v>
      </c>
      <c r="W67" s="640">
        <v>49.3</v>
      </c>
      <c r="X67" s="630">
        <v>33</v>
      </c>
      <c r="Y67" s="630">
        <v>34.799999999999997</v>
      </c>
      <c r="Z67" s="630">
        <v>27.2</v>
      </c>
      <c r="AA67" s="645" t="s">
        <v>824</v>
      </c>
    </row>
    <row r="68" spans="2:27" s="652" customFormat="1" ht="14.65" customHeight="1">
      <c r="B68" s="643" t="s">
        <v>825</v>
      </c>
      <c r="C68" s="629" t="s">
        <v>811</v>
      </c>
      <c r="D68" s="630" t="s">
        <v>816</v>
      </c>
      <c r="E68" s="630" t="s">
        <v>817</v>
      </c>
      <c r="F68" s="630" t="s">
        <v>808</v>
      </c>
      <c r="G68" s="630" t="s">
        <v>826</v>
      </c>
      <c r="H68" s="630" t="s">
        <v>827</v>
      </c>
      <c r="I68" s="630">
        <v>54.3</v>
      </c>
      <c r="J68" s="630">
        <v>52.3</v>
      </c>
      <c r="K68" s="630">
        <v>64.2</v>
      </c>
      <c r="L68" s="630">
        <v>70.2</v>
      </c>
      <c r="M68" s="630">
        <v>54</v>
      </c>
      <c r="N68" s="630">
        <v>72.3</v>
      </c>
      <c r="O68" s="630">
        <v>67.599999999999994</v>
      </c>
      <c r="P68" s="630">
        <v>64</v>
      </c>
      <c r="Q68" s="630">
        <v>72.3</v>
      </c>
      <c r="R68" s="630">
        <v>72.5</v>
      </c>
      <c r="S68" s="630">
        <v>77</v>
      </c>
      <c r="T68" s="630">
        <v>61.7</v>
      </c>
      <c r="U68" s="640">
        <v>58.8</v>
      </c>
      <c r="V68" s="640">
        <v>61.7</v>
      </c>
      <c r="W68" s="640">
        <v>50.8</v>
      </c>
      <c r="X68" s="630">
        <v>26.6</v>
      </c>
      <c r="Y68" s="630">
        <v>28.9</v>
      </c>
      <c r="Z68" s="630">
        <v>20.3</v>
      </c>
      <c r="AA68" s="645" t="s">
        <v>374</v>
      </c>
    </row>
    <row r="69" spans="2:27" s="600" customFormat="1" ht="14.65" customHeight="1">
      <c r="B69" s="643" t="s">
        <v>828</v>
      </c>
      <c r="C69" s="629" t="s">
        <v>811</v>
      </c>
      <c r="D69" s="630" t="s">
        <v>798</v>
      </c>
      <c r="E69" s="630" t="s">
        <v>817</v>
      </c>
      <c r="F69" s="630" t="s">
        <v>829</v>
      </c>
      <c r="G69" s="630" t="s">
        <v>830</v>
      </c>
      <c r="H69" s="630" t="s">
        <v>831</v>
      </c>
      <c r="I69" s="630">
        <v>54.153543307086615</v>
      </c>
      <c r="J69" s="630">
        <v>52.1</v>
      </c>
      <c r="K69" s="630">
        <v>64.400000000000006</v>
      </c>
      <c r="L69" s="630">
        <v>72.007151370679381</v>
      </c>
      <c r="M69" s="630">
        <v>55.919834440692739</v>
      </c>
      <c r="N69" s="630">
        <v>73.983859527027931</v>
      </c>
      <c r="O69" s="630">
        <v>69.909481905378897</v>
      </c>
      <c r="P69" s="630">
        <v>66.409168559574979</v>
      </c>
      <c r="Q69" s="630">
        <v>74.648418305969273</v>
      </c>
      <c r="R69" s="630">
        <v>75.093731811967885</v>
      </c>
      <c r="S69" s="630">
        <v>79.550492492145182</v>
      </c>
      <c r="T69" s="630">
        <v>64.585037723843286</v>
      </c>
      <c r="U69" s="640">
        <v>63.190221730851917</v>
      </c>
      <c r="V69" s="640">
        <v>66.296139159949092</v>
      </c>
      <c r="W69" s="640">
        <v>55.04893238434164</v>
      </c>
      <c r="X69" s="630">
        <v>30.5</v>
      </c>
      <c r="Y69" s="630">
        <v>32.5</v>
      </c>
      <c r="Z69" s="630">
        <v>25.2</v>
      </c>
      <c r="AA69" s="645" t="s">
        <v>134</v>
      </c>
    </row>
    <row r="70" spans="2:27" s="600" customFormat="1" ht="14.65" customHeight="1">
      <c r="B70" s="643" t="s">
        <v>832</v>
      </c>
      <c r="C70" s="629" t="s">
        <v>789</v>
      </c>
      <c r="D70" s="630" t="s">
        <v>811</v>
      </c>
      <c r="E70" s="630" t="s">
        <v>833</v>
      </c>
      <c r="F70" s="630" t="s">
        <v>834</v>
      </c>
      <c r="G70" s="630" t="s">
        <v>835</v>
      </c>
      <c r="H70" s="630" t="s">
        <v>836</v>
      </c>
      <c r="I70" s="630">
        <v>53.6</v>
      </c>
      <c r="J70" s="630">
        <v>51.6</v>
      </c>
      <c r="K70" s="630">
        <v>63.6</v>
      </c>
      <c r="L70" s="630">
        <v>69.900000000000006</v>
      </c>
      <c r="M70" s="630">
        <v>53.1</v>
      </c>
      <c r="N70" s="630">
        <v>71.900000000000006</v>
      </c>
      <c r="O70" s="630">
        <v>68.400000000000006</v>
      </c>
      <c r="P70" s="630">
        <v>64.599999999999994</v>
      </c>
      <c r="Q70" s="630">
        <v>73.400000000000006</v>
      </c>
      <c r="R70" s="630">
        <v>74.8</v>
      </c>
      <c r="S70" s="630">
        <v>79.400000000000006</v>
      </c>
      <c r="T70" s="630">
        <v>63.9</v>
      </c>
      <c r="U70" s="640">
        <v>64.3</v>
      </c>
      <c r="V70" s="640">
        <v>67.8</v>
      </c>
      <c r="W70" s="640">
        <v>54.7</v>
      </c>
      <c r="X70" s="640">
        <v>30.5</v>
      </c>
      <c r="Y70" s="640">
        <v>32.1</v>
      </c>
      <c r="Z70" s="653">
        <v>26.5</v>
      </c>
      <c r="AA70" s="645" t="s">
        <v>135</v>
      </c>
    </row>
    <row r="71" spans="2:27" s="600" customFormat="1" ht="14.65" customHeight="1">
      <c r="B71" s="654" t="s">
        <v>837</v>
      </c>
      <c r="C71" s="655" t="s">
        <v>806</v>
      </c>
      <c r="D71" s="621" t="s">
        <v>838</v>
      </c>
      <c r="E71" s="621" t="s">
        <v>839</v>
      </c>
      <c r="F71" s="621" t="s">
        <v>840</v>
      </c>
      <c r="G71" s="621" t="s">
        <v>841</v>
      </c>
      <c r="H71" s="621" t="s">
        <v>842</v>
      </c>
      <c r="I71" s="621">
        <v>51.5</v>
      </c>
      <c r="J71" s="621">
        <v>49.2</v>
      </c>
      <c r="K71" s="621">
        <v>63.9</v>
      </c>
      <c r="L71" s="621">
        <v>65.400000000000006</v>
      </c>
      <c r="M71" s="621">
        <v>48</v>
      </c>
      <c r="N71" s="621">
        <v>67.3</v>
      </c>
      <c r="O71" s="621">
        <v>60.8</v>
      </c>
      <c r="P71" s="621">
        <v>56.4</v>
      </c>
      <c r="Q71" s="621">
        <v>66.599999999999994</v>
      </c>
      <c r="R71" s="621">
        <v>71.400000000000006</v>
      </c>
      <c r="S71" s="621">
        <v>76</v>
      </c>
      <c r="T71" s="621">
        <v>60.7</v>
      </c>
      <c r="U71" s="650">
        <v>61.9</v>
      </c>
      <c r="V71" s="650">
        <v>65.400000000000006</v>
      </c>
      <c r="W71" s="650">
        <v>53.2</v>
      </c>
      <c r="X71" s="650">
        <v>34.799999999999997</v>
      </c>
      <c r="Y71" s="650">
        <v>36.1</v>
      </c>
      <c r="Z71" s="656">
        <v>31.2</v>
      </c>
      <c r="AA71" s="657" t="s">
        <v>136</v>
      </c>
    </row>
    <row r="72" spans="2:27" s="600" customFormat="1" ht="14.65" customHeight="1">
      <c r="B72" s="643" t="s">
        <v>843</v>
      </c>
      <c r="C72" s="834" t="s">
        <v>806</v>
      </c>
      <c r="D72" s="625" t="s">
        <v>838</v>
      </c>
      <c r="E72" s="625" t="s">
        <v>839</v>
      </c>
      <c r="F72" s="630" t="s">
        <v>844</v>
      </c>
      <c r="G72" s="630" t="s">
        <v>845</v>
      </c>
      <c r="H72" s="630" t="s">
        <v>846</v>
      </c>
      <c r="I72" s="630">
        <v>54.3</v>
      </c>
      <c r="J72" s="630">
        <v>52.9</v>
      </c>
      <c r="K72" s="630">
        <v>61.8</v>
      </c>
      <c r="L72" s="630">
        <v>68.2</v>
      </c>
      <c r="M72" s="630">
        <v>49.5</v>
      </c>
      <c r="N72" s="630">
        <v>70.099999999999994</v>
      </c>
      <c r="O72" s="630">
        <v>61.6</v>
      </c>
      <c r="P72" s="630">
        <v>57</v>
      </c>
      <c r="Q72" s="630">
        <v>67.599999999999994</v>
      </c>
      <c r="R72" s="630">
        <v>72.599999999999994</v>
      </c>
      <c r="S72" s="630">
        <v>77.099999999999994</v>
      </c>
      <c r="T72" s="630">
        <v>61.6</v>
      </c>
      <c r="U72" s="640">
        <v>63.9</v>
      </c>
      <c r="V72" s="640">
        <v>67.5</v>
      </c>
      <c r="W72" s="640">
        <v>55.5</v>
      </c>
      <c r="X72" s="640">
        <v>37.5</v>
      </c>
      <c r="Y72" s="640">
        <v>38.5</v>
      </c>
      <c r="Z72" s="835">
        <v>34.6</v>
      </c>
      <c r="AA72" s="645" t="s">
        <v>137</v>
      </c>
    </row>
    <row r="73" spans="2:27" s="600" customFormat="1" ht="14.25" customHeight="1">
      <c r="B73" s="841" t="s">
        <v>997</v>
      </c>
      <c r="C73" s="842" t="s">
        <v>998</v>
      </c>
      <c r="D73" s="630" t="s">
        <v>999</v>
      </c>
      <c r="E73" s="630" t="s">
        <v>1000</v>
      </c>
      <c r="F73" s="629" t="s">
        <v>1001</v>
      </c>
      <c r="G73" s="630" t="s">
        <v>1002</v>
      </c>
      <c r="H73" s="630" t="s">
        <v>1003</v>
      </c>
      <c r="I73" s="630">
        <v>57.6</v>
      </c>
      <c r="J73" s="630">
        <v>56.1</v>
      </c>
      <c r="K73" s="630">
        <v>65.5</v>
      </c>
      <c r="L73" s="630">
        <v>70.8</v>
      </c>
      <c r="M73" s="630">
        <v>52.1</v>
      </c>
      <c r="N73" s="630">
        <v>72.900000000000006</v>
      </c>
      <c r="O73" s="630">
        <v>63.9</v>
      </c>
      <c r="P73" s="630">
        <v>58.9</v>
      </c>
      <c r="Q73" s="630">
        <v>70.2</v>
      </c>
      <c r="R73" s="630">
        <v>73.3</v>
      </c>
      <c r="S73" s="630">
        <v>77.900000000000006</v>
      </c>
      <c r="T73" s="630">
        <v>61.5</v>
      </c>
      <c r="U73" s="640">
        <v>67.3</v>
      </c>
      <c r="V73" s="640">
        <v>71.8</v>
      </c>
      <c r="W73" s="640">
        <v>56.5</v>
      </c>
      <c r="X73" s="640">
        <v>43.1</v>
      </c>
      <c r="Y73" s="640">
        <v>43.6</v>
      </c>
      <c r="Z73" s="835">
        <v>41.7</v>
      </c>
      <c r="AA73" s="645" t="s">
        <v>138</v>
      </c>
    </row>
    <row r="74" spans="2:27" s="600" customFormat="1" ht="14.25" customHeight="1">
      <c r="B74" s="841" t="s">
        <v>546</v>
      </c>
      <c r="C74" s="629" t="s">
        <v>817</v>
      </c>
      <c r="D74" s="630" t="s">
        <v>999</v>
      </c>
      <c r="E74" s="630" t="s">
        <v>1000</v>
      </c>
      <c r="F74" s="630" t="s">
        <v>1034</v>
      </c>
      <c r="G74" s="630" t="s">
        <v>1055</v>
      </c>
      <c r="H74" s="630" t="s">
        <v>1035</v>
      </c>
      <c r="I74" s="630">
        <v>58</v>
      </c>
      <c r="J74" s="630">
        <v>56.2</v>
      </c>
      <c r="K74" s="630">
        <v>67.5</v>
      </c>
      <c r="L74" s="630">
        <v>73.5</v>
      </c>
      <c r="M74" s="630">
        <v>54</v>
      </c>
      <c r="N74" s="630">
        <v>75.7</v>
      </c>
      <c r="O74" s="630">
        <v>67.3</v>
      </c>
      <c r="P74" s="630">
        <v>62.3</v>
      </c>
      <c r="Q74" s="630">
        <v>73.400000000000006</v>
      </c>
      <c r="R74" s="630">
        <v>73.7</v>
      </c>
      <c r="S74" s="630">
        <v>78.599999999999994</v>
      </c>
      <c r="T74" s="630">
        <v>62</v>
      </c>
      <c r="U74" s="640">
        <v>65.8</v>
      </c>
      <c r="V74" s="640">
        <v>70.099999999999994</v>
      </c>
      <c r="W74" s="640">
        <v>55.8</v>
      </c>
      <c r="X74" s="640">
        <v>45.8</v>
      </c>
      <c r="Y74" s="640">
        <v>46.2</v>
      </c>
      <c r="Z74" s="835">
        <v>44.8</v>
      </c>
      <c r="AA74" s="955">
        <v>13</v>
      </c>
    </row>
    <row r="75" spans="2:27" s="652" customFormat="1" ht="14.25" customHeight="1" thickBot="1">
      <c r="B75" s="951" t="s">
        <v>1053</v>
      </c>
      <c r="C75" s="954" t="s">
        <v>817</v>
      </c>
      <c r="D75" s="852" t="s">
        <v>999</v>
      </c>
      <c r="E75" s="852" t="s">
        <v>1000</v>
      </c>
      <c r="F75" s="852" t="s">
        <v>1054</v>
      </c>
      <c r="G75" s="852" t="s">
        <v>1056</v>
      </c>
      <c r="H75" s="852" t="s">
        <v>1057</v>
      </c>
      <c r="I75" s="852">
        <v>57.6</v>
      </c>
      <c r="J75" s="852">
        <v>56.4</v>
      </c>
      <c r="K75" s="852">
        <v>64.099999999999994</v>
      </c>
      <c r="L75" s="852">
        <v>75.2</v>
      </c>
      <c r="M75" s="852">
        <v>56.3</v>
      </c>
      <c r="N75" s="852">
        <v>77.400000000000006</v>
      </c>
      <c r="O75" s="852">
        <v>69.8</v>
      </c>
      <c r="P75" s="852">
        <v>64.900000000000006</v>
      </c>
      <c r="Q75" s="852">
        <v>75.8</v>
      </c>
      <c r="R75" s="852">
        <v>74.400000000000006</v>
      </c>
      <c r="S75" s="852">
        <v>79.2</v>
      </c>
      <c r="T75" s="852">
        <v>62.8</v>
      </c>
      <c r="U75" s="953">
        <v>66</v>
      </c>
      <c r="V75" s="953">
        <v>69.8</v>
      </c>
      <c r="W75" s="953">
        <v>57.4</v>
      </c>
      <c r="X75" s="953">
        <v>48.4</v>
      </c>
      <c r="Y75" s="953">
        <v>49.7</v>
      </c>
      <c r="Z75" s="952">
        <v>44.9</v>
      </c>
      <c r="AA75" s="888">
        <v>14</v>
      </c>
    </row>
    <row r="76" spans="2:27" ht="5.25" customHeight="1">
      <c r="B76" s="840"/>
    </row>
    <row r="77" spans="2:27" s="660" customFormat="1" ht="13.5" customHeight="1">
      <c r="B77" s="659" t="s">
        <v>847</v>
      </c>
      <c r="L77" s="661" t="s">
        <v>848</v>
      </c>
    </row>
    <row r="78" spans="2:27">
      <c r="B78" s="659" t="s">
        <v>849</v>
      </c>
      <c r="L78" s="662" t="s">
        <v>850</v>
      </c>
    </row>
    <row r="79" spans="2:27">
      <c r="B79" s="663" t="s">
        <v>1060</v>
      </c>
      <c r="W79" s="658" t="s">
        <v>125</v>
      </c>
    </row>
    <row r="81" spans="3:6">
      <c r="C81" s="664"/>
      <c r="D81" s="664"/>
      <c r="E81" s="664"/>
      <c r="F81" s="664"/>
    </row>
  </sheetData>
  <mergeCells count="17">
    <mergeCell ref="B5:B10"/>
    <mergeCell ref="C5:E7"/>
    <mergeCell ref="F5:H7"/>
    <mergeCell ref="I5:K7"/>
    <mergeCell ref="L5:N7"/>
    <mergeCell ref="AA5:AA10"/>
    <mergeCell ref="R6:Z6"/>
    <mergeCell ref="C8:E8"/>
    <mergeCell ref="F8:H8"/>
    <mergeCell ref="I8:K8"/>
    <mergeCell ref="L8:N8"/>
    <mergeCell ref="O8:Q8"/>
    <mergeCell ref="R8:T8"/>
    <mergeCell ref="U8:W8"/>
    <mergeCell ref="O5:Q7"/>
    <mergeCell ref="X8:Z8"/>
    <mergeCell ref="R5:Z5"/>
  </mergeCells>
  <phoneticPr fontId="14"/>
  <printOptions horizontalCentered="1" gridLinesSet="0"/>
  <pageMargins left="0" right="0" top="0" bottom="0" header="0" footer="0"/>
  <pageSetup paperSize="9" scale="75" orientation="portrait" blackAndWhite="1" r:id="rId1"/>
  <headerFooter alignWithMargins="0"/>
  <colBreaks count="1" manualBreakCount="1">
    <brk id="11" max="77"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B1:S54"/>
  <sheetViews>
    <sheetView view="pageBreakPreview" zoomScale="85" zoomScaleNormal="75" zoomScaleSheetLayoutView="85" workbookViewId="0">
      <selection activeCell="G39" sqref="G39"/>
    </sheetView>
  </sheetViews>
  <sheetFormatPr defaultRowHeight="13.5"/>
  <cols>
    <col min="1" max="1" width="3.75" style="726" customWidth="1"/>
    <col min="2" max="2" width="15" style="726" customWidth="1"/>
    <col min="3" max="3" width="11.25" style="726" customWidth="1"/>
    <col min="4" max="4" width="11.625" style="726" customWidth="1"/>
    <col min="5" max="7" width="10.25" style="726" customWidth="1"/>
    <col min="8" max="8" width="9.875" style="726" customWidth="1"/>
    <col min="9" max="9" width="9.625" style="726" customWidth="1"/>
    <col min="10" max="10" width="9.375" style="726" customWidth="1"/>
    <col min="11" max="11" width="9.75" style="726" customWidth="1"/>
    <col min="12" max="12" width="10.625" style="726" customWidth="1"/>
    <col min="13" max="14" width="10.25" style="726" customWidth="1"/>
    <col min="15" max="15" width="11.25" style="726" customWidth="1"/>
    <col min="16" max="16" width="11.125" style="726" customWidth="1"/>
    <col min="17" max="17" width="12.5" style="726" customWidth="1"/>
    <col min="18" max="18" width="11.875" style="726" customWidth="1"/>
    <col min="19" max="19" width="15.25" style="726" customWidth="1"/>
    <col min="20" max="16384" width="9" style="726"/>
  </cols>
  <sheetData>
    <row r="1" spans="2:19" s="666" customFormat="1" ht="14.25" customHeight="1">
      <c r="B1" s="665" t="s">
        <v>941</v>
      </c>
      <c r="S1" s="667" t="s">
        <v>755</v>
      </c>
    </row>
    <row r="2" spans="2:19" s="666" customFormat="1" ht="14.25" customHeight="1">
      <c r="B2" s="668"/>
    </row>
    <row r="3" spans="2:19" s="669" customFormat="1" ht="14.25" customHeight="1">
      <c r="B3" s="2491" t="s">
        <v>857</v>
      </c>
      <c r="C3" s="2492"/>
      <c r="D3" s="2492"/>
      <c r="E3" s="2492"/>
      <c r="F3" s="2492"/>
      <c r="G3" s="2492"/>
      <c r="H3" s="2492"/>
      <c r="I3" s="2492"/>
      <c r="J3" s="2492"/>
      <c r="K3" s="2492"/>
      <c r="L3" s="2492"/>
      <c r="M3" s="2492"/>
      <c r="N3" s="2492"/>
      <c r="O3" s="2492"/>
      <c r="P3" s="2492"/>
      <c r="Q3" s="2492"/>
      <c r="R3" s="2492"/>
      <c r="S3" s="2492"/>
    </row>
    <row r="4" spans="2:19" s="669" customFormat="1" ht="14.25" customHeight="1">
      <c r="B4" s="670"/>
      <c r="C4" s="671"/>
      <c r="D4" s="671"/>
      <c r="E4" s="671"/>
      <c r="F4" s="671"/>
      <c r="I4" s="2493" t="s">
        <v>858</v>
      </c>
      <c r="J4" s="2493"/>
      <c r="K4" s="2493"/>
      <c r="L4" s="672" t="s">
        <v>859</v>
      </c>
      <c r="M4" s="671"/>
      <c r="N4" s="671"/>
      <c r="O4" s="671"/>
      <c r="P4" s="671"/>
      <c r="Q4" s="671"/>
      <c r="R4" s="671"/>
      <c r="S4" s="673"/>
    </row>
    <row r="5" spans="2:19" s="666" customFormat="1" ht="15" thickBot="1">
      <c r="B5" s="674"/>
      <c r="C5" s="675"/>
      <c r="D5" s="675"/>
      <c r="E5" s="675"/>
      <c r="F5" s="675"/>
      <c r="G5" s="675"/>
      <c r="H5" s="675"/>
      <c r="I5" s="675"/>
      <c r="J5" s="675"/>
      <c r="K5" s="675"/>
      <c r="L5" s="675"/>
      <c r="M5" s="675"/>
      <c r="N5" s="675"/>
      <c r="O5" s="675"/>
      <c r="P5" s="675"/>
      <c r="Q5" s="675"/>
      <c r="R5" s="675"/>
      <c r="S5" s="667" t="s">
        <v>860</v>
      </c>
    </row>
    <row r="6" spans="2:19" s="666" customFormat="1" ht="30.75" customHeight="1">
      <c r="B6" s="2494" t="s">
        <v>861</v>
      </c>
      <c r="C6" s="676" t="s">
        <v>4</v>
      </c>
      <c r="D6" s="676" t="s">
        <v>5</v>
      </c>
      <c r="E6" s="676" t="s">
        <v>6</v>
      </c>
      <c r="F6" s="676" t="s">
        <v>7</v>
      </c>
      <c r="G6" s="676" t="s">
        <v>8</v>
      </c>
      <c r="H6" s="676" t="s">
        <v>53</v>
      </c>
      <c r="I6" s="676" t="s">
        <v>9</v>
      </c>
      <c r="J6" s="676" t="s">
        <v>213</v>
      </c>
      <c r="K6" s="677" t="s">
        <v>862</v>
      </c>
      <c r="L6" s="677" t="s">
        <v>65</v>
      </c>
      <c r="M6" s="678" t="s">
        <v>863</v>
      </c>
      <c r="N6" s="676" t="s">
        <v>11</v>
      </c>
      <c r="O6" s="676" t="s">
        <v>12</v>
      </c>
      <c r="P6" s="676" t="s">
        <v>14</v>
      </c>
      <c r="Q6" s="676" t="s">
        <v>15</v>
      </c>
      <c r="R6" s="679" t="s">
        <v>864</v>
      </c>
      <c r="S6" s="2496" t="s">
        <v>865</v>
      </c>
    </row>
    <row r="7" spans="2:19" s="666" customFormat="1" ht="36" customHeight="1">
      <c r="B7" s="2495"/>
      <c r="C7" s="680" t="s">
        <v>26</v>
      </c>
      <c r="D7" s="680" t="s">
        <v>27</v>
      </c>
      <c r="E7" s="680" t="s">
        <v>28</v>
      </c>
      <c r="F7" s="680" t="s">
        <v>221</v>
      </c>
      <c r="G7" s="680" t="s">
        <v>222</v>
      </c>
      <c r="H7" s="680" t="s">
        <v>30</v>
      </c>
      <c r="I7" s="681" t="s">
        <v>866</v>
      </c>
      <c r="J7" s="681" t="s">
        <v>867</v>
      </c>
      <c r="K7" s="681" t="s">
        <v>868</v>
      </c>
      <c r="L7" s="682" t="s">
        <v>869</v>
      </c>
      <c r="M7" s="683" t="s">
        <v>31</v>
      </c>
      <c r="N7" s="680" t="s">
        <v>32</v>
      </c>
      <c r="O7" s="680" t="s">
        <v>227</v>
      </c>
      <c r="P7" s="680" t="s">
        <v>34</v>
      </c>
      <c r="Q7" s="681" t="s">
        <v>229</v>
      </c>
      <c r="R7" s="684" t="s">
        <v>231</v>
      </c>
      <c r="S7" s="2497"/>
    </row>
    <row r="8" spans="2:19" s="666" customFormat="1" ht="16.5" customHeight="1">
      <c r="B8" s="685" t="s">
        <v>627</v>
      </c>
      <c r="C8" s="686">
        <v>1978434</v>
      </c>
      <c r="D8" s="686">
        <v>6426</v>
      </c>
      <c r="E8" s="686">
        <v>211324</v>
      </c>
      <c r="F8" s="686">
        <v>156015</v>
      </c>
      <c r="G8" s="686">
        <v>116980</v>
      </c>
      <c r="H8" s="686" t="s">
        <v>233</v>
      </c>
      <c r="I8" s="687">
        <v>616</v>
      </c>
      <c r="J8" s="686">
        <v>1287</v>
      </c>
      <c r="K8" s="687">
        <v>61</v>
      </c>
      <c r="L8" s="686" t="s">
        <v>233</v>
      </c>
      <c r="M8" s="687" t="s">
        <v>233</v>
      </c>
      <c r="N8" s="686">
        <v>6025</v>
      </c>
      <c r="O8" s="686">
        <v>1469828</v>
      </c>
      <c r="P8" s="687" t="s">
        <v>233</v>
      </c>
      <c r="Q8" s="686">
        <v>9872</v>
      </c>
      <c r="R8" s="688">
        <v>1475853</v>
      </c>
      <c r="S8" s="689" t="s">
        <v>870</v>
      </c>
    </row>
    <row r="9" spans="2:19" s="666" customFormat="1" ht="14.25">
      <c r="B9" s="685" t="s">
        <v>246</v>
      </c>
      <c r="C9" s="686">
        <v>1975460</v>
      </c>
      <c r="D9" s="686">
        <v>8889</v>
      </c>
      <c r="E9" s="686">
        <v>234640</v>
      </c>
      <c r="F9" s="686">
        <v>168313</v>
      </c>
      <c r="G9" s="686">
        <v>137469</v>
      </c>
      <c r="H9" s="686" t="s">
        <v>233</v>
      </c>
      <c r="I9" s="687">
        <v>713</v>
      </c>
      <c r="J9" s="686">
        <v>1499</v>
      </c>
      <c r="K9" s="687">
        <v>319</v>
      </c>
      <c r="L9" s="686" t="s">
        <v>233</v>
      </c>
      <c r="M9" s="687" t="s">
        <v>233</v>
      </c>
      <c r="N9" s="686">
        <v>7219</v>
      </c>
      <c r="O9" s="686">
        <v>1403184</v>
      </c>
      <c r="P9" s="687" t="s">
        <v>233</v>
      </c>
      <c r="Q9" s="686">
        <v>13215</v>
      </c>
      <c r="R9" s="688">
        <v>1410404</v>
      </c>
      <c r="S9" s="689">
        <v>60</v>
      </c>
    </row>
    <row r="10" spans="2:19" s="666" customFormat="1" ht="14.25">
      <c r="B10" s="685" t="s">
        <v>256</v>
      </c>
      <c r="C10" s="686">
        <v>2060488</v>
      </c>
      <c r="D10" s="686">
        <v>11271</v>
      </c>
      <c r="E10" s="686">
        <v>257128</v>
      </c>
      <c r="F10" s="686">
        <v>183589</v>
      </c>
      <c r="G10" s="686">
        <v>215462</v>
      </c>
      <c r="H10" s="686" t="s">
        <v>233</v>
      </c>
      <c r="I10" s="687">
        <v>956</v>
      </c>
      <c r="J10" s="686">
        <v>1768</v>
      </c>
      <c r="K10" s="686">
        <v>1169</v>
      </c>
      <c r="L10" s="686" t="s">
        <v>233</v>
      </c>
      <c r="M10" s="686">
        <v>4055</v>
      </c>
      <c r="N10" s="686">
        <v>9840</v>
      </c>
      <c r="O10" s="686">
        <v>1356532</v>
      </c>
      <c r="P10" s="687" t="s">
        <v>233</v>
      </c>
      <c r="Q10" s="686">
        <v>18717</v>
      </c>
      <c r="R10" s="688">
        <v>1370427</v>
      </c>
      <c r="S10" s="689">
        <v>65</v>
      </c>
    </row>
    <row r="11" spans="2:19" s="666" customFormat="1" ht="14.25">
      <c r="B11" s="685" t="s">
        <v>265</v>
      </c>
      <c r="C11" s="686">
        <v>2124306</v>
      </c>
      <c r="D11" s="686">
        <v>17500</v>
      </c>
      <c r="E11" s="686">
        <v>272398</v>
      </c>
      <c r="F11" s="686">
        <v>187574</v>
      </c>
      <c r="G11" s="686">
        <v>216459</v>
      </c>
      <c r="H11" s="686" t="s">
        <v>233</v>
      </c>
      <c r="I11" s="686">
        <v>1046</v>
      </c>
      <c r="J11" s="686">
        <v>1977</v>
      </c>
      <c r="K11" s="686">
        <v>2659</v>
      </c>
      <c r="L11" s="686" t="s">
        <v>233</v>
      </c>
      <c r="M11" s="686">
        <v>5804</v>
      </c>
      <c r="N11" s="686">
        <v>16842</v>
      </c>
      <c r="O11" s="686">
        <v>1380883</v>
      </c>
      <c r="P11" s="687" t="s">
        <v>233</v>
      </c>
      <c r="Q11" s="686">
        <v>21163</v>
      </c>
      <c r="R11" s="688">
        <v>1403530</v>
      </c>
      <c r="S11" s="689">
        <v>70</v>
      </c>
    </row>
    <row r="12" spans="2:19" s="666" customFormat="1" ht="24" customHeight="1">
      <c r="B12" s="685" t="s">
        <v>270</v>
      </c>
      <c r="C12" s="686">
        <v>2258390</v>
      </c>
      <c r="D12" s="686">
        <v>23863</v>
      </c>
      <c r="E12" s="686">
        <v>302626</v>
      </c>
      <c r="F12" s="686">
        <v>199656</v>
      </c>
      <c r="G12" s="686">
        <v>259640</v>
      </c>
      <c r="H12" s="690" t="s">
        <v>233</v>
      </c>
      <c r="I12" s="690"/>
      <c r="J12" s="691">
        <v>8894</v>
      </c>
      <c r="K12" s="692"/>
      <c r="L12" s="686" t="s">
        <v>233</v>
      </c>
      <c r="M12" s="686">
        <v>6124</v>
      </c>
      <c r="N12" s="686">
        <v>21525</v>
      </c>
      <c r="O12" s="686">
        <v>1408361</v>
      </c>
      <c r="P12" s="687" t="s">
        <v>233</v>
      </c>
      <c r="Q12" s="686">
        <v>27701</v>
      </c>
      <c r="R12" s="688">
        <v>1436010</v>
      </c>
      <c r="S12" s="689">
        <v>75</v>
      </c>
    </row>
    <row r="13" spans="2:19" s="666" customFormat="1" ht="14.25">
      <c r="B13" s="685" t="s">
        <v>275</v>
      </c>
      <c r="C13" s="686">
        <v>2401428</v>
      </c>
      <c r="D13" s="686">
        <v>34630</v>
      </c>
      <c r="E13" s="686">
        <v>338369</v>
      </c>
      <c r="F13" s="686">
        <v>218474</v>
      </c>
      <c r="G13" s="686">
        <v>281545</v>
      </c>
      <c r="H13" s="690" t="s">
        <v>233</v>
      </c>
      <c r="I13" s="690"/>
      <c r="J13" s="691">
        <v>13774</v>
      </c>
      <c r="K13" s="692"/>
      <c r="L13" s="686" t="s">
        <v>233</v>
      </c>
      <c r="M13" s="686">
        <v>6087</v>
      </c>
      <c r="N13" s="686">
        <v>21187</v>
      </c>
      <c r="O13" s="686">
        <v>1459957</v>
      </c>
      <c r="P13" s="686">
        <v>9865</v>
      </c>
      <c r="Q13" s="686">
        <v>17540</v>
      </c>
      <c r="R13" s="688">
        <v>1487231</v>
      </c>
      <c r="S13" s="689">
        <v>80</v>
      </c>
    </row>
    <row r="14" spans="2:19" s="666" customFormat="1" ht="14.25">
      <c r="B14" s="685" t="s">
        <v>280</v>
      </c>
      <c r="C14" s="686">
        <v>2504900</v>
      </c>
      <c r="D14" s="686">
        <v>36344</v>
      </c>
      <c r="E14" s="686">
        <v>364425</v>
      </c>
      <c r="F14" s="686">
        <v>246121</v>
      </c>
      <c r="G14" s="686">
        <v>314352</v>
      </c>
      <c r="H14" s="690" t="s">
        <v>233</v>
      </c>
      <c r="I14" s="690"/>
      <c r="J14" s="691">
        <v>15451</v>
      </c>
      <c r="K14" s="692"/>
      <c r="L14" s="686" t="s">
        <v>233</v>
      </c>
      <c r="M14" s="686">
        <v>6126</v>
      </c>
      <c r="N14" s="686">
        <v>22493</v>
      </c>
      <c r="O14" s="686">
        <v>1473409</v>
      </c>
      <c r="P14" s="686">
        <v>12647</v>
      </c>
      <c r="Q14" s="686">
        <v>13533</v>
      </c>
      <c r="R14" s="688">
        <v>1502028</v>
      </c>
      <c r="S14" s="689">
        <v>85</v>
      </c>
    </row>
    <row r="15" spans="2:19" s="666" customFormat="1" ht="14.25">
      <c r="B15" s="693" t="s">
        <v>871</v>
      </c>
      <c r="C15" s="686">
        <v>2562563</v>
      </c>
      <c r="D15" s="686">
        <v>35752</v>
      </c>
      <c r="E15" s="686">
        <v>377276</v>
      </c>
      <c r="F15" s="686">
        <v>255845</v>
      </c>
      <c r="G15" s="686">
        <v>328463</v>
      </c>
      <c r="H15" s="690" t="s">
        <v>233</v>
      </c>
      <c r="I15" s="690"/>
      <c r="J15" s="691">
        <v>21096</v>
      </c>
      <c r="K15" s="694"/>
      <c r="L15" s="686" t="s">
        <v>233</v>
      </c>
      <c r="M15" s="686">
        <v>5981</v>
      </c>
      <c r="N15" s="686">
        <v>24376</v>
      </c>
      <c r="O15" s="686">
        <v>1486071</v>
      </c>
      <c r="P15" s="686">
        <v>17035</v>
      </c>
      <c r="Q15" s="686">
        <v>10668</v>
      </c>
      <c r="R15" s="688">
        <v>1516428</v>
      </c>
      <c r="S15" s="689">
        <v>90</v>
      </c>
    </row>
    <row r="16" spans="2:19" s="666" customFormat="1" ht="14.25" hidden="1">
      <c r="B16" s="693" t="s">
        <v>872</v>
      </c>
      <c r="C16" s="686">
        <v>2568212</v>
      </c>
      <c r="D16" s="686">
        <v>36457</v>
      </c>
      <c r="E16" s="686">
        <v>380375</v>
      </c>
      <c r="F16" s="686">
        <v>257257</v>
      </c>
      <c r="G16" s="686">
        <v>328596</v>
      </c>
      <c r="H16" s="690" t="s">
        <v>233</v>
      </c>
      <c r="I16" s="690"/>
      <c r="J16" s="691">
        <v>21438</v>
      </c>
      <c r="K16" s="692"/>
      <c r="L16" s="686" t="s">
        <v>233</v>
      </c>
      <c r="M16" s="686">
        <v>6257</v>
      </c>
      <c r="N16" s="686">
        <v>24113</v>
      </c>
      <c r="O16" s="686">
        <v>1482092</v>
      </c>
      <c r="P16" s="686">
        <v>21068</v>
      </c>
      <c r="Q16" s="686">
        <v>10559</v>
      </c>
      <c r="R16" s="688">
        <v>1512462</v>
      </c>
      <c r="S16" s="689">
        <v>91</v>
      </c>
    </row>
    <row r="17" spans="2:19" s="666" customFormat="1" ht="30" hidden="1" customHeight="1">
      <c r="B17" s="685" t="s">
        <v>873</v>
      </c>
      <c r="C17" s="686">
        <v>2558993</v>
      </c>
      <c r="D17" s="686">
        <v>36536</v>
      </c>
      <c r="E17" s="686">
        <v>381162</v>
      </c>
      <c r="F17" s="686">
        <v>259414</v>
      </c>
      <c r="G17" s="686">
        <v>326849</v>
      </c>
      <c r="H17" s="690" t="s">
        <v>233</v>
      </c>
      <c r="I17" s="690"/>
      <c r="J17" s="691">
        <v>16741</v>
      </c>
      <c r="K17" s="692"/>
      <c r="L17" s="686" t="s">
        <v>233</v>
      </c>
      <c r="M17" s="686">
        <v>6250</v>
      </c>
      <c r="N17" s="686">
        <v>24305</v>
      </c>
      <c r="O17" s="686">
        <v>1480434</v>
      </c>
      <c r="P17" s="686">
        <v>17048</v>
      </c>
      <c r="Q17" s="686">
        <v>10253</v>
      </c>
      <c r="R17" s="688">
        <v>1510989</v>
      </c>
      <c r="S17" s="689">
        <v>92</v>
      </c>
    </row>
    <row r="18" spans="2:19" s="666" customFormat="1" ht="14.25" hidden="1" customHeight="1">
      <c r="B18" s="685" t="s">
        <v>349</v>
      </c>
      <c r="C18" s="686">
        <v>2565077</v>
      </c>
      <c r="D18" s="686">
        <v>36799</v>
      </c>
      <c r="E18" s="686">
        <v>382782</v>
      </c>
      <c r="F18" s="686">
        <v>260236</v>
      </c>
      <c r="G18" s="686">
        <v>327152</v>
      </c>
      <c r="H18" s="690" t="s">
        <v>233</v>
      </c>
      <c r="I18" s="690"/>
      <c r="J18" s="691">
        <v>16878</v>
      </c>
      <c r="K18" s="692"/>
      <c r="L18" s="686" t="s">
        <v>233</v>
      </c>
      <c r="M18" s="686">
        <v>6272</v>
      </c>
      <c r="N18" s="686">
        <v>23699</v>
      </c>
      <c r="O18" s="686">
        <v>1482840</v>
      </c>
      <c r="P18" s="686">
        <v>18502</v>
      </c>
      <c r="Q18" s="686">
        <v>9917</v>
      </c>
      <c r="R18" s="688">
        <v>1512811</v>
      </c>
      <c r="S18" s="689">
        <v>93</v>
      </c>
    </row>
    <row r="19" spans="2:19" s="666" customFormat="1" ht="27" hidden="1" customHeight="1">
      <c r="B19" s="685" t="s">
        <v>350</v>
      </c>
      <c r="C19" s="686">
        <v>2575164</v>
      </c>
      <c r="D19" s="686">
        <v>40168</v>
      </c>
      <c r="E19" s="686">
        <v>384955</v>
      </c>
      <c r="F19" s="686">
        <v>262428</v>
      </c>
      <c r="G19" s="686">
        <v>326888</v>
      </c>
      <c r="H19" s="690" t="s">
        <v>233</v>
      </c>
      <c r="I19" s="690"/>
      <c r="J19" s="691">
        <v>17137</v>
      </c>
      <c r="K19" s="692"/>
      <c r="L19" s="686" t="s">
        <v>233</v>
      </c>
      <c r="M19" s="686">
        <v>6284</v>
      </c>
      <c r="N19" s="686">
        <v>23651</v>
      </c>
      <c r="O19" s="686">
        <v>1485834</v>
      </c>
      <c r="P19" s="686">
        <v>18505</v>
      </c>
      <c r="Q19" s="686">
        <v>9314</v>
      </c>
      <c r="R19" s="688">
        <v>1515768</v>
      </c>
      <c r="S19" s="689">
        <v>94</v>
      </c>
    </row>
    <row r="20" spans="2:19" s="666" customFormat="1" ht="14.25" customHeight="1">
      <c r="B20" s="685" t="s">
        <v>357</v>
      </c>
      <c r="C20" s="686">
        <v>2583048.0549999997</v>
      </c>
      <c r="D20" s="686">
        <v>39577.26</v>
      </c>
      <c r="E20" s="686">
        <v>385790.391</v>
      </c>
      <c r="F20" s="686">
        <v>262776.89</v>
      </c>
      <c r="G20" s="686">
        <v>328623.45299999998</v>
      </c>
      <c r="H20" s="690" t="s">
        <v>233</v>
      </c>
      <c r="I20" s="690"/>
      <c r="J20" s="691">
        <v>17224.812999999998</v>
      </c>
      <c r="K20" s="692"/>
      <c r="L20" s="686" t="s">
        <v>233</v>
      </c>
      <c r="M20" s="686">
        <v>6284</v>
      </c>
      <c r="N20" s="686">
        <v>23256.343000000001</v>
      </c>
      <c r="O20" s="686">
        <v>1486407.1129999999</v>
      </c>
      <c r="P20" s="686">
        <v>19632.292000000001</v>
      </c>
      <c r="Q20" s="686">
        <v>13475.5</v>
      </c>
      <c r="R20" s="688">
        <v>1515947.456</v>
      </c>
      <c r="S20" s="689">
        <v>95</v>
      </c>
    </row>
    <row r="21" spans="2:19" s="666" customFormat="1" ht="27.95" hidden="1" customHeight="1">
      <c r="B21" s="685" t="s">
        <v>359</v>
      </c>
      <c r="C21" s="686">
        <v>2588873.0079999999</v>
      </c>
      <c r="D21" s="686">
        <v>39630.008000000002</v>
      </c>
      <c r="E21" s="686">
        <v>386365.98300000001</v>
      </c>
      <c r="F21" s="686">
        <v>263852.25</v>
      </c>
      <c r="G21" s="686">
        <v>330050.321</v>
      </c>
      <c r="H21" s="690" t="s">
        <v>233</v>
      </c>
      <c r="I21" s="690"/>
      <c r="J21" s="691">
        <v>17692.496999999999</v>
      </c>
      <c r="K21" s="695"/>
      <c r="L21" s="686"/>
      <c r="M21" s="686">
        <v>6297.1670000000004</v>
      </c>
      <c r="N21" s="686">
        <v>23036.431999999997</v>
      </c>
      <c r="O21" s="686">
        <v>1491124.723</v>
      </c>
      <c r="P21" s="686">
        <v>20338.121999999999</v>
      </c>
      <c r="Q21" s="686">
        <v>10485.505000000001</v>
      </c>
      <c r="R21" s="688">
        <v>1520458.3219999999</v>
      </c>
      <c r="S21" s="689">
        <v>97</v>
      </c>
    </row>
    <row r="22" spans="2:19" s="666" customFormat="1" ht="27.95" hidden="1" customHeight="1">
      <c r="B22" s="685" t="s">
        <v>874</v>
      </c>
      <c r="C22" s="686">
        <v>2595772.0679999995</v>
      </c>
      <c r="D22" s="686">
        <v>39731.392999999996</v>
      </c>
      <c r="E22" s="686">
        <v>386706.03099999996</v>
      </c>
      <c r="F22" s="686">
        <v>264484.25800000003</v>
      </c>
      <c r="G22" s="686">
        <v>331771.04700000002</v>
      </c>
      <c r="H22" s="690" t="s">
        <v>233</v>
      </c>
      <c r="I22" s="690"/>
      <c r="J22" s="691">
        <v>18046.120999999999</v>
      </c>
      <c r="K22" s="695"/>
      <c r="L22" s="686"/>
      <c r="M22" s="686">
        <v>6303.683</v>
      </c>
      <c r="N22" s="686">
        <v>22870.553</v>
      </c>
      <c r="O22" s="686">
        <v>1494204.345</v>
      </c>
      <c r="P22" s="686">
        <v>21087.493000000002</v>
      </c>
      <c r="Q22" s="690">
        <v>10567.144</v>
      </c>
      <c r="R22" s="696">
        <v>1523378.5809999998</v>
      </c>
      <c r="S22" s="689">
        <v>98</v>
      </c>
    </row>
    <row r="23" spans="2:19" s="666" customFormat="1" ht="27.95" hidden="1" customHeight="1">
      <c r="B23" s="685" t="s">
        <v>875</v>
      </c>
      <c r="C23" s="686">
        <v>2600182.8259999999</v>
      </c>
      <c r="D23" s="686">
        <v>40025.403999999995</v>
      </c>
      <c r="E23" s="686">
        <v>386768.05300000001</v>
      </c>
      <c r="F23" s="686">
        <v>264864.50699999998</v>
      </c>
      <c r="G23" s="686">
        <v>332167.26</v>
      </c>
      <c r="H23" s="697">
        <v>0</v>
      </c>
      <c r="I23" s="690"/>
      <c r="J23" s="691">
        <v>18412.654000000002</v>
      </c>
      <c r="K23" s="695"/>
      <c r="L23" s="686"/>
      <c r="M23" s="686">
        <v>6301.1409999999996</v>
      </c>
      <c r="N23" s="686">
        <v>22388.683000000001</v>
      </c>
      <c r="O23" s="686">
        <v>1497458.0460000001</v>
      </c>
      <c r="P23" s="686">
        <v>21126.592000000001</v>
      </c>
      <c r="Q23" s="690">
        <v>10670.486000000001</v>
      </c>
      <c r="R23" s="696">
        <v>1526147.87</v>
      </c>
      <c r="S23" s="689">
        <v>99</v>
      </c>
    </row>
    <row r="24" spans="2:19" s="666" customFormat="1" ht="13.5" customHeight="1">
      <c r="B24" s="685" t="s">
        <v>876</v>
      </c>
      <c r="C24" s="686">
        <v>2600905.8980000005</v>
      </c>
      <c r="D24" s="686">
        <v>38125.077000000005</v>
      </c>
      <c r="E24" s="686">
        <v>386960.79900000006</v>
      </c>
      <c r="F24" s="686">
        <v>265386.76399999997</v>
      </c>
      <c r="G24" s="686">
        <v>333107.50800000003</v>
      </c>
      <c r="H24" s="690">
        <v>115.059</v>
      </c>
      <c r="I24" s="690"/>
      <c r="J24" s="691">
        <v>18430.973999999998</v>
      </c>
      <c r="K24" s="695"/>
      <c r="L24" s="686" t="s">
        <v>233</v>
      </c>
      <c r="M24" s="686">
        <v>6307.1670000000004</v>
      </c>
      <c r="N24" s="686">
        <v>21864.411</v>
      </c>
      <c r="O24" s="686">
        <v>1500170.2950000002</v>
      </c>
      <c r="P24" s="686">
        <v>20521.107</v>
      </c>
      <c r="Q24" s="690">
        <v>9916.7369999999992</v>
      </c>
      <c r="R24" s="698">
        <v>1528342</v>
      </c>
      <c r="S24" s="689" t="s">
        <v>877</v>
      </c>
    </row>
    <row r="25" spans="2:19" s="666" customFormat="1" ht="27.75" hidden="1" customHeight="1">
      <c r="B25" s="685" t="s">
        <v>878</v>
      </c>
      <c r="C25" s="686">
        <v>2602722.372</v>
      </c>
      <c r="D25" s="686">
        <v>38296.718000000001</v>
      </c>
      <c r="E25" s="686">
        <v>386427.18599999999</v>
      </c>
      <c r="F25" s="686">
        <v>266290.196</v>
      </c>
      <c r="G25" s="686">
        <v>333968.98700000002</v>
      </c>
      <c r="H25" s="686">
        <v>181.16</v>
      </c>
      <c r="I25" s="690"/>
      <c r="J25" s="691">
        <v>18627.155999999999</v>
      </c>
      <c r="K25" s="695"/>
      <c r="L25" s="686"/>
      <c r="M25" s="686">
        <v>6299.7330000000002</v>
      </c>
      <c r="N25" s="686">
        <v>20353.93</v>
      </c>
      <c r="O25" s="686">
        <v>1502472.1660000002</v>
      </c>
      <c r="P25" s="686">
        <v>21072.578000000001</v>
      </c>
      <c r="Q25" s="690">
        <v>8732.5619999999999</v>
      </c>
      <c r="R25" s="698">
        <v>1529125.8290000004</v>
      </c>
      <c r="S25" s="699" t="s">
        <v>297</v>
      </c>
    </row>
    <row r="26" spans="2:19" s="666" customFormat="1" ht="28.5" hidden="1" customHeight="1">
      <c r="B26" s="685" t="s">
        <v>879</v>
      </c>
      <c r="C26" s="690">
        <v>2607653.1940000001</v>
      </c>
      <c r="D26" s="690">
        <v>38613.824999999997</v>
      </c>
      <c r="E26" s="690">
        <v>386252.33799999999</v>
      </c>
      <c r="F26" s="690">
        <v>266607.80499999999</v>
      </c>
      <c r="G26" s="690">
        <v>334400.24200000003</v>
      </c>
      <c r="H26" s="690">
        <v>207.672</v>
      </c>
      <c r="I26" s="690"/>
      <c r="J26" s="691">
        <v>18645.141</v>
      </c>
      <c r="K26" s="695"/>
      <c r="L26" s="686"/>
      <c r="M26" s="686">
        <v>6311.64</v>
      </c>
      <c r="N26" s="686">
        <v>18835.996999999999</v>
      </c>
      <c r="O26" s="686">
        <v>1503779.9539999999</v>
      </c>
      <c r="P26" s="686">
        <v>22159.063999999998</v>
      </c>
      <c r="Q26" s="700">
        <v>8374.3630000000012</v>
      </c>
      <c r="R26" s="691">
        <v>1532392.7440000002</v>
      </c>
      <c r="S26" s="699" t="s">
        <v>129</v>
      </c>
    </row>
    <row r="27" spans="2:19" s="666" customFormat="1" ht="29.25" hidden="1" customHeight="1">
      <c r="B27" s="685" t="s">
        <v>880</v>
      </c>
      <c r="C27" s="690">
        <v>2607490.952</v>
      </c>
      <c r="D27" s="690">
        <v>38678.217000000004</v>
      </c>
      <c r="E27" s="690">
        <v>385477.85100000002</v>
      </c>
      <c r="F27" s="690">
        <v>266574.08399999997</v>
      </c>
      <c r="G27" s="690">
        <v>333589.52300000004</v>
      </c>
      <c r="H27" s="690">
        <v>263.18399999999997</v>
      </c>
      <c r="I27" s="690"/>
      <c r="J27" s="691">
        <v>18771.218000000001</v>
      </c>
      <c r="K27" s="695"/>
      <c r="L27" s="686" t="s">
        <v>233</v>
      </c>
      <c r="M27" s="686">
        <v>6470.5169999999998</v>
      </c>
      <c r="N27" s="686">
        <v>17682.787</v>
      </c>
      <c r="O27" s="686">
        <v>1506330.798</v>
      </c>
      <c r="P27" s="686">
        <v>22106.281999999999</v>
      </c>
      <c r="Q27" s="700">
        <v>8185.9120000000003</v>
      </c>
      <c r="R27" s="695">
        <v>1533844.6809999999</v>
      </c>
      <c r="S27" s="699" t="s">
        <v>881</v>
      </c>
    </row>
    <row r="28" spans="2:19" s="666" customFormat="1" ht="28.5" hidden="1" customHeight="1">
      <c r="B28" s="685" t="s">
        <v>882</v>
      </c>
      <c r="C28" s="690">
        <v>2603860.4879999999</v>
      </c>
      <c r="D28" s="690">
        <v>38831.489000000001</v>
      </c>
      <c r="E28" s="690">
        <v>384432.83400000003</v>
      </c>
      <c r="F28" s="690">
        <v>266494.163</v>
      </c>
      <c r="G28" s="690">
        <v>333636.37299999996</v>
      </c>
      <c r="H28" s="690">
        <v>281.34299999999996</v>
      </c>
      <c r="I28" s="690"/>
      <c r="J28" s="691">
        <v>18832.620999999999</v>
      </c>
      <c r="K28" s="695"/>
      <c r="L28" s="686" t="s">
        <v>233</v>
      </c>
      <c r="M28" s="690">
        <v>6502.3410000000003</v>
      </c>
      <c r="N28" s="690">
        <v>17724.25</v>
      </c>
      <c r="O28" s="690">
        <v>1507161.5880000002</v>
      </c>
      <c r="P28" s="690">
        <v>23063.667000000001</v>
      </c>
      <c r="Q28" s="700">
        <v>6899.8189999999995</v>
      </c>
      <c r="R28" s="695">
        <v>1531388.179</v>
      </c>
      <c r="S28" s="699" t="s">
        <v>131</v>
      </c>
    </row>
    <row r="29" spans="2:19" s="666" customFormat="1" ht="13.5" customHeight="1">
      <c r="B29" s="685" t="s">
        <v>883</v>
      </c>
      <c r="C29" s="690">
        <v>2598779.8829999999</v>
      </c>
      <c r="D29" s="690">
        <v>39213</v>
      </c>
      <c r="E29" s="690">
        <v>381811</v>
      </c>
      <c r="F29" s="690">
        <v>265799</v>
      </c>
      <c r="G29" s="690">
        <v>333204</v>
      </c>
      <c r="H29" s="690">
        <v>292</v>
      </c>
      <c r="I29" s="690"/>
      <c r="J29" s="691">
        <v>18931</v>
      </c>
      <c r="K29" s="695"/>
      <c r="L29" s="686" t="s">
        <v>233</v>
      </c>
      <c r="M29" s="690">
        <v>6471.799</v>
      </c>
      <c r="N29" s="690">
        <v>16777.419999999998</v>
      </c>
      <c r="O29" s="690">
        <v>1506001.7890000001</v>
      </c>
      <c r="P29" s="690">
        <v>23452.111999999997</v>
      </c>
      <c r="Q29" s="700">
        <v>6826.7629999999999</v>
      </c>
      <c r="R29" s="691">
        <v>1529251.0079999999</v>
      </c>
      <c r="S29" s="699" t="s">
        <v>132</v>
      </c>
    </row>
    <row r="30" spans="2:19" s="666" customFormat="1" ht="30" hidden="1" customHeight="1">
      <c r="B30" s="685" t="s">
        <v>884</v>
      </c>
      <c r="C30" s="690">
        <v>2602199.16</v>
      </c>
      <c r="D30" s="690">
        <v>39348</v>
      </c>
      <c r="E30" s="690">
        <v>380207.51299999998</v>
      </c>
      <c r="F30" s="690">
        <v>266255.54200000002</v>
      </c>
      <c r="G30" s="690">
        <v>332762.93199999997</v>
      </c>
      <c r="H30" s="690">
        <v>432.798</v>
      </c>
      <c r="I30" s="690"/>
      <c r="J30" s="691">
        <v>18978</v>
      </c>
      <c r="K30" s="695"/>
      <c r="L30" s="686" t="s">
        <v>233</v>
      </c>
      <c r="M30" s="690">
        <v>6198.6530000000002</v>
      </c>
      <c r="N30" s="690">
        <v>14479.961000000001</v>
      </c>
      <c r="O30" s="690">
        <v>1510982.7610000002</v>
      </c>
      <c r="P30" s="690">
        <v>26175</v>
      </c>
      <c r="Q30" s="690">
        <v>6378</v>
      </c>
      <c r="R30" s="698">
        <v>1531661.375</v>
      </c>
      <c r="S30" s="699" t="s">
        <v>133</v>
      </c>
    </row>
    <row r="31" spans="2:19" s="701" customFormat="1" ht="30" hidden="1" customHeight="1">
      <c r="B31" s="685" t="s">
        <v>885</v>
      </c>
      <c r="C31" s="690">
        <f>SUM(D31:Q31)</f>
        <v>2609296</v>
      </c>
      <c r="D31" s="690">
        <v>39517</v>
      </c>
      <c r="E31" s="690">
        <v>378766</v>
      </c>
      <c r="F31" s="690">
        <v>266138</v>
      </c>
      <c r="G31" s="690">
        <v>330274</v>
      </c>
      <c r="H31" s="690">
        <v>553</v>
      </c>
      <c r="I31" s="690"/>
      <c r="J31" s="691" t="s">
        <v>233</v>
      </c>
      <c r="K31" s="695"/>
      <c r="L31" s="686">
        <v>19146</v>
      </c>
      <c r="M31" s="690">
        <v>6598</v>
      </c>
      <c r="N31" s="690">
        <v>12007</v>
      </c>
      <c r="O31" s="690">
        <v>1518942</v>
      </c>
      <c r="P31" s="690">
        <v>31163</v>
      </c>
      <c r="Q31" s="690">
        <v>6192</v>
      </c>
      <c r="R31" s="698">
        <v>1533476</v>
      </c>
      <c r="S31" s="699" t="s">
        <v>374</v>
      </c>
    </row>
    <row r="32" spans="2:19" s="666" customFormat="1" ht="30" hidden="1" customHeight="1">
      <c r="B32" s="685" t="s">
        <v>886</v>
      </c>
      <c r="C32" s="690">
        <v>2600688</v>
      </c>
      <c r="D32" s="690">
        <v>39792</v>
      </c>
      <c r="E32" s="690">
        <v>376677</v>
      </c>
      <c r="F32" s="690">
        <v>265775</v>
      </c>
      <c r="G32" s="690">
        <v>327441</v>
      </c>
      <c r="H32" s="690">
        <v>607</v>
      </c>
      <c r="I32" s="690"/>
      <c r="J32" s="691" t="s">
        <v>233</v>
      </c>
      <c r="K32" s="695"/>
      <c r="L32" s="690">
        <v>19379</v>
      </c>
      <c r="M32" s="690">
        <v>6320</v>
      </c>
      <c r="N32" s="690">
        <v>10949</v>
      </c>
      <c r="O32" s="690">
        <v>1515564</v>
      </c>
      <c r="P32" s="690">
        <v>32084</v>
      </c>
      <c r="Q32" s="700">
        <v>6100</v>
      </c>
      <c r="R32" s="691">
        <v>1532833</v>
      </c>
      <c r="S32" s="699" t="s">
        <v>134</v>
      </c>
    </row>
    <row r="33" spans="2:19" s="666" customFormat="1" ht="30" hidden="1" customHeight="1">
      <c r="B33" s="685" t="s">
        <v>887</v>
      </c>
      <c r="C33" s="690">
        <v>2600296</v>
      </c>
      <c r="D33" s="690">
        <v>39970</v>
      </c>
      <c r="E33" s="690">
        <v>374310</v>
      </c>
      <c r="F33" s="690">
        <v>265739</v>
      </c>
      <c r="G33" s="690">
        <v>326617</v>
      </c>
      <c r="H33" s="690">
        <v>611</v>
      </c>
      <c r="I33" s="690"/>
      <c r="J33" s="691" t="s">
        <v>233</v>
      </c>
      <c r="K33" s="695"/>
      <c r="L33" s="690">
        <v>19654</v>
      </c>
      <c r="M33" s="690">
        <v>6321</v>
      </c>
      <c r="N33" s="690">
        <v>10670</v>
      </c>
      <c r="O33" s="690">
        <v>1517947</v>
      </c>
      <c r="P33" s="690">
        <v>32305</v>
      </c>
      <c r="Q33" s="690">
        <v>6151</v>
      </c>
      <c r="R33" s="698">
        <v>1534939</v>
      </c>
      <c r="S33" s="699" t="s">
        <v>135</v>
      </c>
    </row>
    <row r="34" spans="2:19" s="666" customFormat="1" ht="30" customHeight="1">
      <c r="B34" s="685" t="s">
        <v>888</v>
      </c>
      <c r="C34" s="690">
        <v>2597635.5810000002</v>
      </c>
      <c r="D34" s="690">
        <v>40095.411</v>
      </c>
      <c r="E34" s="690">
        <v>372235.12199999997</v>
      </c>
      <c r="F34" s="690">
        <v>264935.49900000001</v>
      </c>
      <c r="G34" s="690">
        <v>324637.26299999998</v>
      </c>
      <c r="H34" s="690">
        <v>696.51199999999994</v>
      </c>
      <c r="I34" s="690"/>
      <c r="J34" s="691" t="s">
        <v>233</v>
      </c>
      <c r="K34" s="695"/>
      <c r="L34" s="690">
        <v>20076.347000000002</v>
      </c>
      <c r="M34" s="690">
        <v>6332</v>
      </c>
      <c r="N34" s="690">
        <v>10214</v>
      </c>
      <c r="O34" s="690">
        <v>1519625</v>
      </c>
      <c r="P34" s="690">
        <v>32917.383999999998</v>
      </c>
      <c r="Q34" s="690">
        <v>5871.0429999999997</v>
      </c>
      <c r="R34" s="698">
        <v>1536171</v>
      </c>
      <c r="S34" s="699" t="s">
        <v>136</v>
      </c>
    </row>
    <row r="35" spans="2:19" s="666" customFormat="1" ht="14.25">
      <c r="B35" s="685" t="s">
        <v>889</v>
      </c>
      <c r="C35" s="690">
        <v>2515809</v>
      </c>
      <c r="D35" s="690">
        <v>40339</v>
      </c>
      <c r="E35" s="690">
        <v>344380</v>
      </c>
      <c r="F35" s="690">
        <v>245479</v>
      </c>
      <c r="G35" s="690">
        <v>293279</v>
      </c>
      <c r="H35" s="690">
        <v>736</v>
      </c>
      <c r="I35" s="690"/>
      <c r="J35" s="691" t="s">
        <v>233</v>
      </c>
      <c r="K35" s="695"/>
      <c r="L35" s="690">
        <v>19339</v>
      </c>
      <c r="M35" s="690">
        <v>6291</v>
      </c>
      <c r="N35" s="690">
        <v>9816</v>
      </c>
      <c r="O35" s="690">
        <v>1520383</v>
      </c>
      <c r="P35" s="690">
        <v>30239</v>
      </c>
      <c r="Q35" s="690">
        <v>5529</v>
      </c>
      <c r="R35" s="698">
        <v>1536490</v>
      </c>
      <c r="S35" s="699" t="s">
        <v>381</v>
      </c>
    </row>
    <row r="36" spans="2:19" s="666" customFormat="1" ht="14.25">
      <c r="B36" s="685" t="s">
        <v>1004</v>
      </c>
      <c r="C36" s="690">
        <v>2587794.9929999998</v>
      </c>
      <c r="D36" s="690">
        <v>40187</v>
      </c>
      <c r="E36" s="690">
        <v>365363</v>
      </c>
      <c r="F36" s="690">
        <v>262587</v>
      </c>
      <c r="G36" s="690">
        <v>319925.02299999999</v>
      </c>
      <c r="H36" s="690">
        <v>864</v>
      </c>
      <c r="I36" s="690"/>
      <c r="J36" s="691" t="s">
        <v>233</v>
      </c>
      <c r="K36" s="695"/>
      <c r="L36" s="690">
        <v>20754</v>
      </c>
      <c r="M36" s="690">
        <v>6292</v>
      </c>
      <c r="N36" s="690">
        <v>9265</v>
      </c>
      <c r="O36" s="690">
        <v>1523667</v>
      </c>
      <c r="P36" s="690">
        <v>34020</v>
      </c>
      <c r="Q36" s="700">
        <v>5661</v>
      </c>
      <c r="R36" s="691">
        <v>1539224</v>
      </c>
      <c r="S36" s="699" t="s">
        <v>138</v>
      </c>
    </row>
    <row r="37" spans="2:19" s="666" customFormat="1" ht="14.25">
      <c r="B37" s="685" t="s">
        <v>1039</v>
      </c>
      <c r="C37" s="690">
        <v>2584014</v>
      </c>
      <c r="D37" s="690">
        <v>40408</v>
      </c>
      <c r="E37" s="690">
        <v>362182</v>
      </c>
      <c r="F37" s="690">
        <v>261282</v>
      </c>
      <c r="G37" s="690">
        <v>319910</v>
      </c>
      <c r="H37" s="690">
        <v>863</v>
      </c>
      <c r="I37" s="690"/>
      <c r="J37" s="691" t="s">
        <v>233</v>
      </c>
      <c r="K37" s="695"/>
      <c r="L37" s="690">
        <v>21426</v>
      </c>
      <c r="M37" s="690">
        <v>6290</v>
      </c>
      <c r="N37" s="690">
        <v>8890</v>
      </c>
      <c r="O37" s="690">
        <v>1523510</v>
      </c>
      <c r="P37" s="690">
        <v>33601</v>
      </c>
      <c r="Q37" s="700">
        <v>5652</v>
      </c>
      <c r="R37" s="691">
        <v>1538690</v>
      </c>
      <c r="S37" s="699" t="s">
        <v>139</v>
      </c>
    </row>
    <row r="38" spans="2:19" s="701" customFormat="1" ht="14.25">
      <c r="B38" s="702" t="s">
        <v>1058</v>
      </c>
      <c r="C38" s="962">
        <f>SUM(C40:C42)</f>
        <v>2581448</v>
      </c>
      <c r="D38" s="962">
        <f t="shared" ref="D38:R38" si="0">SUM(D40:D42)</f>
        <v>40622</v>
      </c>
      <c r="E38" s="962">
        <f t="shared" si="0"/>
        <v>359087</v>
      </c>
      <c r="F38" s="962">
        <f t="shared" si="0"/>
        <v>260147</v>
      </c>
      <c r="G38" s="962">
        <f t="shared" si="0"/>
        <v>320376</v>
      </c>
      <c r="H38" s="962">
        <f t="shared" si="0"/>
        <v>884</v>
      </c>
      <c r="I38" s="962"/>
      <c r="J38" s="963" t="s">
        <v>233</v>
      </c>
      <c r="K38" s="963"/>
      <c r="L38" s="962">
        <f t="shared" si="0"/>
        <v>21720</v>
      </c>
      <c r="M38" s="962">
        <f t="shared" si="0"/>
        <v>6290</v>
      </c>
      <c r="N38" s="962">
        <f t="shared" si="0"/>
        <v>8734</v>
      </c>
      <c r="O38" s="962">
        <f t="shared" si="0"/>
        <v>1524017</v>
      </c>
      <c r="P38" s="962">
        <f t="shared" si="0"/>
        <v>34011</v>
      </c>
      <c r="Q38" s="962">
        <f t="shared" si="0"/>
        <v>5560</v>
      </c>
      <c r="R38" s="964">
        <f t="shared" si="0"/>
        <v>1539041</v>
      </c>
      <c r="S38" s="703" t="s">
        <v>140</v>
      </c>
    </row>
    <row r="39" spans="2:19" s="666" customFormat="1" ht="14.25">
      <c r="B39" s="702"/>
      <c r="C39" s="704"/>
      <c r="D39" s="704"/>
      <c r="E39" s="704"/>
      <c r="F39" s="704"/>
      <c r="G39" s="704"/>
      <c r="H39" s="704"/>
      <c r="I39" s="704"/>
      <c r="J39" s="691"/>
      <c r="K39" s="705"/>
      <c r="L39" s="706"/>
      <c r="M39" s="704"/>
      <c r="N39" s="704"/>
      <c r="O39" s="704"/>
      <c r="P39" s="704"/>
      <c r="Q39" s="707"/>
      <c r="R39" s="708"/>
      <c r="S39" s="689"/>
    </row>
    <row r="40" spans="2:19" s="666" customFormat="1" ht="14.25">
      <c r="B40" s="685" t="s">
        <v>890</v>
      </c>
      <c r="C40" s="686">
        <f>SUM(D40:Q40)</f>
        <v>1342511</v>
      </c>
      <c r="D40" s="686">
        <v>238</v>
      </c>
      <c r="E40" s="686">
        <v>1545</v>
      </c>
      <c r="F40" s="686">
        <v>1722</v>
      </c>
      <c r="G40" s="686">
        <v>619</v>
      </c>
      <c r="H40" s="690">
        <v>174</v>
      </c>
      <c r="I40" s="709"/>
      <c r="J40" s="691" t="s">
        <v>233</v>
      </c>
      <c r="K40" s="710"/>
      <c r="L40" s="686">
        <v>712</v>
      </c>
      <c r="M40" s="686">
        <v>5889</v>
      </c>
      <c r="N40" s="697">
        <v>0</v>
      </c>
      <c r="O40" s="686">
        <v>1331593</v>
      </c>
      <c r="P40" s="697">
        <v>19</v>
      </c>
      <c r="Q40" s="697">
        <v>0</v>
      </c>
      <c r="R40" s="711">
        <f>SUM(M40:O40)</f>
        <v>1337482</v>
      </c>
      <c r="S40" s="712" t="s">
        <v>891</v>
      </c>
    </row>
    <row r="41" spans="2:19" s="666" customFormat="1" ht="14.25">
      <c r="B41" s="685" t="s">
        <v>892</v>
      </c>
      <c r="C41" s="686">
        <f>SUM(D41:Q41)</f>
        <v>922672</v>
      </c>
      <c r="D41" s="686">
        <v>13664</v>
      </c>
      <c r="E41" s="686">
        <v>354816</v>
      </c>
      <c r="F41" s="686">
        <v>251421</v>
      </c>
      <c r="G41" s="686">
        <v>246876</v>
      </c>
      <c r="H41" s="713">
        <v>0</v>
      </c>
      <c r="I41" s="690"/>
      <c r="J41" s="691" t="s">
        <v>233</v>
      </c>
      <c r="K41" s="710"/>
      <c r="L41" s="686">
        <v>20816</v>
      </c>
      <c r="M41" s="686">
        <v>273</v>
      </c>
      <c r="N41" s="686">
        <v>446</v>
      </c>
      <c r="O41" s="686">
        <v>19859</v>
      </c>
      <c r="P41" s="686">
        <v>14444</v>
      </c>
      <c r="Q41" s="686">
        <v>57</v>
      </c>
      <c r="R41" s="711">
        <f>SUM(M41:O41)</f>
        <v>20578</v>
      </c>
      <c r="S41" s="712" t="s">
        <v>893</v>
      </c>
    </row>
    <row r="42" spans="2:19" s="666" customFormat="1" ht="14.25">
      <c r="B42" s="685" t="s">
        <v>894</v>
      </c>
      <c r="C42" s="686">
        <f>SUM(D42:Q42)</f>
        <v>316265</v>
      </c>
      <c r="D42" s="686">
        <v>26720</v>
      </c>
      <c r="E42" s="686">
        <v>2726</v>
      </c>
      <c r="F42" s="686">
        <v>7004</v>
      </c>
      <c r="G42" s="686">
        <v>72881</v>
      </c>
      <c r="H42" s="690">
        <v>710</v>
      </c>
      <c r="I42" s="690"/>
      <c r="J42" s="691" t="s">
        <v>233</v>
      </c>
      <c r="K42" s="710"/>
      <c r="L42" s="686">
        <v>192</v>
      </c>
      <c r="M42" s="686">
        <v>128</v>
      </c>
      <c r="N42" s="686">
        <v>8288</v>
      </c>
      <c r="O42" s="686">
        <v>172565</v>
      </c>
      <c r="P42" s="686">
        <v>19548</v>
      </c>
      <c r="Q42" s="686">
        <v>5503</v>
      </c>
      <c r="R42" s="711">
        <f>SUM(M42:O42)</f>
        <v>180981</v>
      </c>
      <c r="S42" s="712" t="s">
        <v>895</v>
      </c>
    </row>
    <row r="43" spans="2:19" s="666" customFormat="1" ht="14.25" hidden="1">
      <c r="B43" s="714" t="s">
        <v>896</v>
      </c>
      <c r="C43" s="715">
        <f>SUM(D43:H43,J43,M43:Q43)</f>
        <v>0</v>
      </c>
      <c r="D43" s="713" t="s">
        <v>233</v>
      </c>
      <c r="E43" s="713" t="s">
        <v>233</v>
      </c>
      <c r="F43" s="713" t="s">
        <v>233</v>
      </c>
      <c r="G43" s="713" t="s">
        <v>233</v>
      </c>
      <c r="H43" s="713" t="s">
        <v>233</v>
      </c>
      <c r="I43" s="709"/>
      <c r="J43" s="716" t="s">
        <v>233</v>
      </c>
      <c r="K43" s="710"/>
      <c r="L43" s="717"/>
      <c r="M43" s="713">
        <v>0</v>
      </c>
      <c r="N43" s="713">
        <v>0</v>
      </c>
      <c r="O43" s="686"/>
      <c r="P43" s="713">
        <v>0</v>
      </c>
      <c r="Q43" s="713">
        <v>0</v>
      </c>
      <c r="R43" s="718">
        <f>SUM(M43:O43)</f>
        <v>0</v>
      </c>
      <c r="S43" s="719" t="s">
        <v>896</v>
      </c>
    </row>
    <row r="44" spans="2:19" s="666" customFormat="1" ht="6" customHeight="1" thickBot="1">
      <c r="B44" s="685"/>
      <c r="C44" s="720"/>
      <c r="D44" s="720"/>
      <c r="E44" s="720"/>
      <c r="F44" s="720"/>
      <c r="G44" s="720"/>
      <c r="H44" s="721"/>
      <c r="I44" s="721"/>
      <c r="K44" s="710"/>
      <c r="L44" s="722"/>
      <c r="M44" s="720"/>
      <c r="N44" s="720"/>
      <c r="O44" s="720"/>
      <c r="P44" s="720"/>
      <c r="Q44" s="720"/>
      <c r="R44" s="723"/>
      <c r="S44" s="724"/>
    </row>
    <row r="45" spans="2:19" ht="3.75" customHeight="1">
      <c r="B45" s="725"/>
      <c r="C45" s="725"/>
      <c r="D45" s="725"/>
      <c r="E45" s="725"/>
      <c r="F45" s="725"/>
      <c r="G45" s="725"/>
      <c r="H45" s="725"/>
      <c r="I45" s="725"/>
      <c r="J45" s="725"/>
      <c r="K45" s="725"/>
      <c r="L45" s="725"/>
      <c r="M45" s="725"/>
      <c r="N45" s="725"/>
      <c r="O45" s="725"/>
      <c r="P45" s="725"/>
      <c r="Q45" s="725"/>
      <c r="R45" s="725"/>
      <c r="S45" s="725"/>
    </row>
    <row r="46" spans="2:19" s="728" customFormat="1" ht="13.5" customHeight="1">
      <c r="B46" s="727" t="s">
        <v>897</v>
      </c>
      <c r="M46" s="729" t="s">
        <v>900</v>
      </c>
    </row>
    <row r="47" spans="2:19" s="728" customFormat="1" ht="13.5" customHeight="1">
      <c r="B47" s="727" t="s">
        <v>898</v>
      </c>
    </row>
    <row r="48" spans="2:19" s="728" customFormat="1" ht="13.5" customHeight="1">
      <c r="B48" s="727" t="s">
        <v>899</v>
      </c>
    </row>
    <row r="49" spans="2:2" s="728" customFormat="1" ht="13.5" customHeight="1">
      <c r="B49" s="727" t="s">
        <v>901</v>
      </c>
    </row>
    <row r="50" spans="2:2">
      <c r="B50" s="727" t="s">
        <v>902</v>
      </c>
    </row>
    <row r="52" spans="2:2">
      <c r="B52" s="730"/>
    </row>
    <row r="53" spans="2:2">
      <c r="B53" s="730"/>
    </row>
    <row r="54" spans="2:2">
      <c r="B54" s="727"/>
    </row>
  </sheetData>
  <mergeCells count="4">
    <mergeCell ref="B3:S3"/>
    <mergeCell ref="I4:K4"/>
    <mergeCell ref="B6:B7"/>
    <mergeCell ref="S6:S7"/>
  </mergeCells>
  <phoneticPr fontId="14"/>
  <printOptions horizontalCentered="1" gridLinesSet="0"/>
  <pageMargins left="0" right="0" top="0" bottom="0" header="0" footer="0"/>
  <pageSetup paperSize="9" scale="85" orientation="landscape" blackAndWhite="1" r:id="rId1"/>
  <headerFooter alignWithMargins="0"/>
  <colBreaks count="1" manualBreakCount="1">
    <brk id="11" max="45" man="1"/>
  </colBreaks>
  <ignoredErrors>
    <ignoredError sqref="P36:Q36" formulaRange="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B1:S54"/>
  <sheetViews>
    <sheetView view="pageBreakPreview" zoomScale="75" zoomScaleNormal="75" zoomScaleSheetLayoutView="75" workbookViewId="0">
      <pane ySplit="7" topLeftCell="A8" activePane="bottomLeft" state="frozen"/>
      <selection pane="bottomLeft" activeCell="G36" sqref="G36"/>
    </sheetView>
  </sheetViews>
  <sheetFormatPr defaultRowHeight="13.5"/>
  <cols>
    <col min="1" max="1" width="3.75" style="731" customWidth="1"/>
    <col min="2" max="2" width="15" style="731" customWidth="1"/>
    <col min="3" max="3" width="10.75" style="731" customWidth="1"/>
    <col min="4" max="4" width="11.625" style="731" customWidth="1"/>
    <col min="5" max="8" width="10.25" style="731" customWidth="1"/>
    <col min="9" max="10" width="8.625" style="731" customWidth="1"/>
    <col min="11" max="11" width="9.75" style="731" customWidth="1"/>
    <col min="12" max="12" width="10.625" style="731" customWidth="1"/>
    <col min="13" max="15" width="10.25" style="731" customWidth="1"/>
    <col min="16" max="16" width="10.625" style="731" customWidth="1"/>
    <col min="17" max="17" width="12.75" style="731" customWidth="1"/>
    <col min="18" max="18" width="10.875" style="731" customWidth="1"/>
    <col min="19" max="19" width="15" style="731" customWidth="1"/>
    <col min="20" max="16384" width="9" style="731"/>
  </cols>
  <sheetData>
    <row r="1" spans="2:19" ht="14.25">
      <c r="B1" s="599" t="s">
        <v>943</v>
      </c>
      <c r="S1" s="732" t="s">
        <v>942</v>
      </c>
    </row>
    <row r="3" spans="2:19" s="600" customFormat="1" ht="14.25" customHeight="1">
      <c r="B3" s="2438" t="s">
        <v>903</v>
      </c>
      <c r="C3" s="2498"/>
      <c r="D3" s="2498"/>
      <c r="E3" s="2498"/>
      <c r="F3" s="2498"/>
      <c r="G3" s="2498"/>
      <c r="H3" s="2498"/>
      <c r="I3" s="2498"/>
      <c r="J3" s="2498"/>
      <c r="K3" s="2498"/>
      <c r="L3" s="2498"/>
      <c r="M3" s="2498"/>
      <c r="N3" s="2498"/>
      <c r="O3" s="2498"/>
      <c r="P3" s="2498"/>
      <c r="Q3" s="2498"/>
      <c r="R3" s="2498"/>
      <c r="S3" s="2498"/>
    </row>
    <row r="4" spans="2:19" s="600" customFormat="1" ht="14.25" customHeight="1">
      <c r="B4" s="733"/>
      <c r="C4" s="604"/>
      <c r="D4" s="604"/>
      <c r="E4" s="604"/>
      <c r="F4" s="604"/>
      <c r="I4" s="2407" t="s">
        <v>904</v>
      </c>
      <c r="J4" s="2407"/>
      <c r="K4" s="2407"/>
      <c r="L4" s="2407" t="s">
        <v>905</v>
      </c>
      <c r="M4" s="2407"/>
      <c r="N4" s="604"/>
      <c r="O4" s="604"/>
      <c r="P4" s="604"/>
      <c r="Q4" s="604"/>
      <c r="R4" s="604"/>
      <c r="S4" s="601"/>
    </row>
    <row r="5" spans="2:19" s="600" customFormat="1" ht="15" thickBot="1">
      <c r="B5" s="734"/>
      <c r="C5" s="604"/>
      <c r="D5" s="604"/>
      <c r="E5" s="604"/>
      <c r="F5" s="604"/>
      <c r="G5" s="604"/>
      <c r="H5" s="604"/>
      <c r="I5" s="604"/>
      <c r="J5" s="604"/>
      <c r="K5" s="604"/>
      <c r="L5" s="604"/>
      <c r="M5" s="604"/>
      <c r="N5" s="604"/>
      <c r="O5" s="604"/>
      <c r="P5" s="604"/>
      <c r="Q5" s="604"/>
      <c r="R5" s="604"/>
      <c r="S5" s="601" t="s">
        <v>906</v>
      </c>
    </row>
    <row r="6" spans="2:19" s="600" customFormat="1" ht="30.75" customHeight="1">
      <c r="B6" s="2499" t="s">
        <v>865</v>
      </c>
      <c r="C6" s="735" t="s">
        <v>4</v>
      </c>
      <c r="D6" s="735" t="s">
        <v>5</v>
      </c>
      <c r="E6" s="735" t="s">
        <v>6</v>
      </c>
      <c r="F6" s="735" t="s">
        <v>7</v>
      </c>
      <c r="G6" s="735" t="s">
        <v>8</v>
      </c>
      <c r="H6" s="735" t="s">
        <v>53</v>
      </c>
      <c r="I6" s="735" t="s">
        <v>9</v>
      </c>
      <c r="J6" s="735" t="s">
        <v>213</v>
      </c>
      <c r="K6" s="736" t="s">
        <v>907</v>
      </c>
      <c r="L6" s="736" t="s">
        <v>65</v>
      </c>
      <c r="M6" s="737" t="s">
        <v>863</v>
      </c>
      <c r="N6" s="735" t="s">
        <v>11</v>
      </c>
      <c r="O6" s="735" t="s">
        <v>12</v>
      </c>
      <c r="P6" s="735" t="s">
        <v>14</v>
      </c>
      <c r="Q6" s="735" t="s">
        <v>15</v>
      </c>
      <c r="R6" s="738" t="s">
        <v>864</v>
      </c>
      <c r="S6" s="2501" t="s">
        <v>865</v>
      </c>
    </row>
    <row r="7" spans="2:19" s="600" customFormat="1" ht="36" customHeight="1">
      <c r="B7" s="2500"/>
      <c r="C7" s="739" t="s">
        <v>26</v>
      </c>
      <c r="D7" s="739" t="s">
        <v>27</v>
      </c>
      <c r="E7" s="739" t="s">
        <v>28</v>
      </c>
      <c r="F7" s="739" t="s">
        <v>221</v>
      </c>
      <c r="G7" s="739" t="s">
        <v>222</v>
      </c>
      <c r="H7" s="739" t="s">
        <v>30</v>
      </c>
      <c r="I7" s="740" t="s">
        <v>866</v>
      </c>
      <c r="J7" s="740" t="s">
        <v>867</v>
      </c>
      <c r="K7" s="740" t="s">
        <v>868</v>
      </c>
      <c r="L7" s="741" t="s">
        <v>869</v>
      </c>
      <c r="M7" s="742" t="s">
        <v>31</v>
      </c>
      <c r="N7" s="739" t="s">
        <v>32</v>
      </c>
      <c r="O7" s="739" t="s">
        <v>227</v>
      </c>
      <c r="P7" s="739" t="s">
        <v>34</v>
      </c>
      <c r="Q7" s="740" t="s">
        <v>229</v>
      </c>
      <c r="R7" s="743" t="s">
        <v>231</v>
      </c>
      <c r="S7" s="2502"/>
    </row>
    <row r="8" spans="2:19" s="600" customFormat="1" ht="16.5" customHeight="1">
      <c r="B8" s="744" t="s">
        <v>627</v>
      </c>
      <c r="C8" s="745">
        <v>93948</v>
      </c>
      <c r="D8" s="745">
        <v>1522</v>
      </c>
      <c r="E8" s="745">
        <v>44773</v>
      </c>
      <c r="F8" s="745">
        <v>22267</v>
      </c>
      <c r="G8" s="745">
        <v>13697</v>
      </c>
      <c r="H8" s="745" t="s">
        <v>233</v>
      </c>
      <c r="I8" s="631">
        <v>165</v>
      </c>
      <c r="J8" s="745">
        <v>269</v>
      </c>
      <c r="K8" s="631">
        <v>4</v>
      </c>
      <c r="L8" s="745" t="s">
        <v>233</v>
      </c>
      <c r="M8" s="631" t="s">
        <v>233</v>
      </c>
      <c r="N8" s="745">
        <v>743</v>
      </c>
      <c r="O8" s="745">
        <v>8446</v>
      </c>
      <c r="P8" s="631" t="s">
        <v>233</v>
      </c>
      <c r="Q8" s="745">
        <v>2062</v>
      </c>
      <c r="R8" s="746">
        <v>9189</v>
      </c>
      <c r="S8" s="747" t="s">
        <v>908</v>
      </c>
    </row>
    <row r="9" spans="2:19" s="600" customFormat="1" ht="14.25">
      <c r="B9" s="744" t="s">
        <v>246</v>
      </c>
      <c r="C9" s="745">
        <v>113468</v>
      </c>
      <c r="D9" s="745">
        <v>2286</v>
      </c>
      <c r="E9" s="745">
        <v>52164</v>
      </c>
      <c r="F9" s="745">
        <v>26907</v>
      </c>
      <c r="G9" s="745">
        <v>17983</v>
      </c>
      <c r="H9" s="745" t="s">
        <v>233</v>
      </c>
      <c r="I9" s="631">
        <v>197</v>
      </c>
      <c r="J9" s="745">
        <v>343</v>
      </c>
      <c r="K9" s="631">
        <v>58</v>
      </c>
      <c r="L9" s="745" t="s">
        <v>233</v>
      </c>
      <c r="M9" s="631" t="s">
        <v>233</v>
      </c>
      <c r="N9" s="745">
        <v>887</v>
      </c>
      <c r="O9" s="745">
        <v>9645</v>
      </c>
      <c r="P9" s="631" t="s">
        <v>233</v>
      </c>
      <c r="Q9" s="745">
        <v>2998</v>
      </c>
      <c r="R9" s="746">
        <v>10532</v>
      </c>
      <c r="S9" s="747">
        <v>60</v>
      </c>
    </row>
    <row r="10" spans="2:19" s="600" customFormat="1" ht="14.25">
      <c r="B10" s="744" t="s">
        <v>256</v>
      </c>
      <c r="C10" s="745">
        <v>138492</v>
      </c>
      <c r="D10" s="745">
        <v>3291</v>
      </c>
      <c r="E10" s="745">
        <v>54713</v>
      </c>
      <c r="F10" s="745">
        <v>33211</v>
      </c>
      <c r="G10" s="745">
        <v>27248</v>
      </c>
      <c r="H10" s="745" t="s">
        <v>233</v>
      </c>
      <c r="I10" s="631">
        <v>248</v>
      </c>
      <c r="J10" s="745">
        <v>414</v>
      </c>
      <c r="K10" s="745">
        <v>200</v>
      </c>
      <c r="L10" s="745" t="s">
        <v>233</v>
      </c>
      <c r="M10" s="745">
        <v>478</v>
      </c>
      <c r="N10" s="745">
        <v>1562</v>
      </c>
      <c r="O10" s="745">
        <v>13237</v>
      </c>
      <c r="P10" s="631" t="s">
        <v>233</v>
      </c>
      <c r="Q10" s="745">
        <v>3890</v>
      </c>
      <c r="R10" s="746">
        <v>15277</v>
      </c>
      <c r="S10" s="747">
        <v>65</v>
      </c>
    </row>
    <row r="11" spans="2:19" s="600" customFormat="1" ht="14.25">
      <c r="B11" s="744" t="s">
        <v>265</v>
      </c>
      <c r="C11" s="745">
        <v>165115</v>
      </c>
      <c r="D11" s="745">
        <v>5217</v>
      </c>
      <c r="E11" s="745">
        <v>59831</v>
      </c>
      <c r="F11" s="745">
        <v>36104</v>
      </c>
      <c r="G11" s="745">
        <v>34152</v>
      </c>
      <c r="H11" s="745" t="s">
        <v>233</v>
      </c>
      <c r="I11" s="745">
        <v>326</v>
      </c>
      <c r="J11" s="745">
        <v>498</v>
      </c>
      <c r="K11" s="745">
        <v>542</v>
      </c>
      <c r="L11" s="745" t="s">
        <v>233</v>
      </c>
      <c r="M11" s="745">
        <v>1087</v>
      </c>
      <c r="N11" s="745">
        <v>2919</v>
      </c>
      <c r="O11" s="745">
        <v>19230</v>
      </c>
      <c r="P11" s="631" t="s">
        <v>233</v>
      </c>
      <c r="Q11" s="745">
        <v>5207</v>
      </c>
      <c r="R11" s="746">
        <v>23237</v>
      </c>
      <c r="S11" s="747">
        <v>70</v>
      </c>
    </row>
    <row r="12" spans="2:19" s="600" customFormat="1" ht="24" customHeight="1">
      <c r="B12" s="744" t="s">
        <v>270</v>
      </c>
      <c r="C12" s="745">
        <v>192521</v>
      </c>
      <c r="D12" s="745">
        <v>7450</v>
      </c>
      <c r="E12" s="745">
        <v>68606</v>
      </c>
      <c r="F12" s="745">
        <v>39945</v>
      </c>
      <c r="G12" s="745">
        <v>39712</v>
      </c>
      <c r="H12" s="745" t="s">
        <v>233</v>
      </c>
      <c r="I12" s="748"/>
      <c r="J12" s="749">
        <v>2120</v>
      </c>
      <c r="K12" s="750"/>
      <c r="L12" s="748" t="s">
        <v>233</v>
      </c>
      <c r="M12" s="745">
        <v>1284</v>
      </c>
      <c r="N12" s="745">
        <v>3664</v>
      </c>
      <c r="O12" s="745">
        <v>23705</v>
      </c>
      <c r="P12" s="631" t="s">
        <v>233</v>
      </c>
      <c r="Q12" s="745">
        <v>6037</v>
      </c>
      <c r="R12" s="746">
        <v>28652</v>
      </c>
      <c r="S12" s="747">
        <v>75</v>
      </c>
    </row>
    <row r="13" spans="2:19" s="600" customFormat="1" ht="14.25">
      <c r="B13" s="744" t="s">
        <v>275</v>
      </c>
      <c r="C13" s="745">
        <v>236768</v>
      </c>
      <c r="D13" s="745">
        <v>11028</v>
      </c>
      <c r="E13" s="745">
        <v>84225</v>
      </c>
      <c r="F13" s="745">
        <v>46850</v>
      </c>
      <c r="G13" s="745">
        <v>47775</v>
      </c>
      <c r="H13" s="745" t="s">
        <v>233</v>
      </c>
      <c r="I13" s="748"/>
      <c r="J13" s="749">
        <v>3366</v>
      </c>
      <c r="K13" s="750"/>
      <c r="L13" s="748" t="s">
        <v>233</v>
      </c>
      <c r="M13" s="745">
        <v>1386</v>
      </c>
      <c r="N13" s="745">
        <v>4283</v>
      </c>
      <c r="O13" s="745">
        <v>28977</v>
      </c>
      <c r="P13" s="745">
        <v>5266</v>
      </c>
      <c r="Q13" s="745">
        <v>3612</v>
      </c>
      <c r="R13" s="746">
        <v>34646</v>
      </c>
      <c r="S13" s="747">
        <v>80</v>
      </c>
    </row>
    <row r="14" spans="2:19" s="600" customFormat="1" ht="14.25">
      <c r="B14" s="744" t="s">
        <v>280</v>
      </c>
      <c r="C14" s="745">
        <v>269301</v>
      </c>
      <c r="D14" s="745">
        <v>11691</v>
      </c>
      <c r="E14" s="745">
        <v>94862</v>
      </c>
      <c r="F14" s="745">
        <v>54754</v>
      </c>
      <c r="G14" s="745">
        <v>55732</v>
      </c>
      <c r="H14" s="745" t="s">
        <v>233</v>
      </c>
      <c r="I14" s="748"/>
      <c r="J14" s="749">
        <v>4187</v>
      </c>
      <c r="K14" s="750"/>
      <c r="L14" s="748" t="s">
        <v>233</v>
      </c>
      <c r="M14" s="745">
        <v>1492</v>
      </c>
      <c r="N14" s="745">
        <v>5068</v>
      </c>
      <c r="O14" s="745">
        <v>33426</v>
      </c>
      <c r="P14" s="745">
        <v>4879</v>
      </c>
      <c r="Q14" s="745">
        <v>3211</v>
      </c>
      <c r="R14" s="746">
        <v>39986</v>
      </c>
      <c r="S14" s="747">
        <v>85</v>
      </c>
    </row>
    <row r="15" spans="2:19" s="600" customFormat="1" ht="14.25">
      <c r="B15" s="751" t="s">
        <v>909</v>
      </c>
      <c r="C15" s="745">
        <v>291301</v>
      </c>
      <c r="D15" s="745">
        <v>12037</v>
      </c>
      <c r="E15" s="745">
        <v>99100</v>
      </c>
      <c r="F15" s="745">
        <v>59296</v>
      </c>
      <c r="G15" s="745">
        <v>59736</v>
      </c>
      <c r="H15" s="745" t="s">
        <v>233</v>
      </c>
      <c r="I15" s="748"/>
      <c r="J15" s="749">
        <v>4659</v>
      </c>
      <c r="K15" s="752"/>
      <c r="L15" s="748" t="s">
        <v>233</v>
      </c>
      <c r="M15" s="745">
        <v>1587</v>
      </c>
      <c r="N15" s="745">
        <v>6228</v>
      </c>
      <c r="O15" s="745">
        <v>38728</v>
      </c>
      <c r="P15" s="745">
        <v>7009</v>
      </c>
      <c r="Q15" s="745">
        <v>2922</v>
      </c>
      <c r="R15" s="746">
        <v>46543</v>
      </c>
      <c r="S15" s="747">
        <v>90</v>
      </c>
    </row>
    <row r="16" spans="2:19" s="600" customFormat="1" ht="14.25" hidden="1">
      <c r="B16" s="751" t="s">
        <v>872</v>
      </c>
      <c r="C16" s="745">
        <v>294993</v>
      </c>
      <c r="D16" s="745">
        <v>12295</v>
      </c>
      <c r="E16" s="745">
        <v>99826</v>
      </c>
      <c r="F16" s="745">
        <v>59841</v>
      </c>
      <c r="G16" s="745">
        <v>60263</v>
      </c>
      <c r="H16" s="745" t="s">
        <v>233</v>
      </c>
      <c r="I16" s="748"/>
      <c r="J16" s="749">
        <v>4784</v>
      </c>
      <c r="K16" s="750" t="s">
        <v>910</v>
      </c>
      <c r="L16" s="748" t="s">
        <v>233</v>
      </c>
      <c r="M16" s="745">
        <v>1606</v>
      </c>
      <c r="N16" s="745">
        <v>6273</v>
      </c>
      <c r="O16" s="745">
        <v>39787</v>
      </c>
      <c r="P16" s="745">
        <v>7356</v>
      </c>
      <c r="Q16" s="745">
        <v>2962</v>
      </c>
      <c r="R16" s="746">
        <v>47666</v>
      </c>
      <c r="S16" s="747">
        <v>91</v>
      </c>
    </row>
    <row r="17" spans="2:19" s="600" customFormat="1" ht="30" hidden="1" customHeight="1">
      <c r="B17" s="744" t="s">
        <v>873</v>
      </c>
      <c r="C17" s="745">
        <v>297499</v>
      </c>
      <c r="D17" s="745">
        <v>12090</v>
      </c>
      <c r="E17" s="745">
        <v>100490</v>
      </c>
      <c r="F17" s="745">
        <v>60354</v>
      </c>
      <c r="G17" s="745">
        <v>60659</v>
      </c>
      <c r="H17" s="745" t="s">
        <v>233</v>
      </c>
      <c r="I17" s="748"/>
      <c r="J17" s="749">
        <v>4858</v>
      </c>
      <c r="K17" s="750"/>
      <c r="L17" s="748" t="s">
        <v>233</v>
      </c>
      <c r="M17" s="745">
        <v>1617</v>
      </c>
      <c r="N17" s="745">
        <v>6421</v>
      </c>
      <c r="O17" s="745">
        <v>40733</v>
      </c>
      <c r="P17" s="745">
        <v>7299</v>
      </c>
      <c r="Q17" s="745">
        <v>2978</v>
      </c>
      <c r="R17" s="746">
        <v>48771</v>
      </c>
      <c r="S17" s="747">
        <v>92</v>
      </c>
    </row>
    <row r="18" spans="2:19" s="600" customFormat="1" ht="14.25" hidden="1" customHeight="1">
      <c r="B18" s="744" t="s">
        <v>911</v>
      </c>
      <c r="C18" s="745">
        <v>300468</v>
      </c>
      <c r="D18" s="745">
        <v>11558</v>
      </c>
      <c r="E18" s="745">
        <v>101375</v>
      </c>
      <c r="F18" s="745">
        <v>60943</v>
      </c>
      <c r="G18" s="745">
        <v>61168</v>
      </c>
      <c r="H18" s="745" t="s">
        <v>233</v>
      </c>
      <c r="I18" s="748"/>
      <c r="J18" s="749">
        <v>4934</v>
      </c>
      <c r="K18" s="750"/>
      <c r="L18" s="748" t="s">
        <v>233</v>
      </c>
      <c r="M18" s="745">
        <v>1650</v>
      </c>
      <c r="N18" s="745">
        <v>6518</v>
      </c>
      <c r="O18" s="745">
        <v>41922</v>
      </c>
      <c r="P18" s="745">
        <v>7611</v>
      </c>
      <c r="Q18" s="745">
        <v>2788</v>
      </c>
      <c r="R18" s="746">
        <v>50090</v>
      </c>
      <c r="S18" s="747">
        <v>93</v>
      </c>
    </row>
    <row r="19" spans="2:19" s="600" customFormat="1" ht="27" hidden="1" customHeight="1">
      <c r="B19" s="744" t="s">
        <v>912</v>
      </c>
      <c r="C19" s="745">
        <v>305303</v>
      </c>
      <c r="D19" s="745">
        <v>12558</v>
      </c>
      <c r="E19" s="745">
        <v>101953</v>
      </c>
      <c r="F19" s="745">
        <v>61348</v>
      </c>
      <c r="G19" s="745">
        <v>61579</v>
      </c>
      <c r="H19" s="745" t="s">
        <v>233</v>
      </c>
      <c r="I19" s="748"/>
      <c r="J19" s="749">
        <v>4997</v>
      </c>
      <c r="K19" s="750"/>
      <c r="L19" s="748" t="s">
        <v>233</v>
      </c>
      <c r="M19" s="745">
        <v>1677</v>
      </c>
      <c r="N19" s="745">
        <v>6624</v>
      </c>
      <c r="O19" s="745">
        <v>43819</v>
      </c>
      <c r="P19" s="745">
        <v>8072</v>
      </c>
      <c r="Q19" s="745">
        <v>2676</v>
      </c>
      <c r="R19" s="746">
        <v>52119</v>
      </c>
      <c r="S19" s="747">
        <v>94</v>
      </c>
    </row>
    <row r="20" spans="2:19" s="600" customFormat="1" ht="14.25" customHeight="1">
      <c r="B20" s="744" t="s">
        <v>913</v>
      </c>
      <c r="C20" s="745">
        <v>308467.8</v>
      </c>
      <c r="D20" s="745">
        <v>12593.674999999999</v>
      </c>
      <c r="E20" s="745">
        <v>102388.929</v>
      </c>
      <c r="F20" s="745">
        <v>61691.648000000001</v>
      </c>
      <c r="G20" s="745">
        <v>62068.040999999997</v>
      </c>
      <c r="H20" s="745" t="s">
        <v>233</v>
      </c>
      <c r="I20" s="748"/>
      <c r="J20" s="749">
        <v>5097.2650000000003</v>
      </c>
      <c r="K20" s="750"/>
      <c r="L20" s="748" t="s">
        <v>233</v>
      </c>
      <c r="M20" s="745">
        <v>1681.7449999999999</v>
      </c>
      <c r="N20" s="745">
        <v>6588.09</v>
      </c>
      <c r="O20" s="745">
        <v>44678.406999999999</v>
      </c>
      <c r="P20" s="745">
        <v>8331</v>
      </c>
      <c r="Q20" s="745">
        <v>3349</v>
      </c>
      <c r="R20" s="746">
        <v>52948.241999999998</v>
      </c>
      <c r="S20" s="747">
        <v>95</v>
      </c>
    </row>
    <row r="21" spans="2:19" s="600" customFormat="1" ht="14.25" hidden="1">
      <c r="B21" s="744" t="s">
        <v>914</v>
      </c>
      <c r="C21" s="745">
        <v>310919</v>
      </c>
      <c r="D21" s="745">
        <v>12652</v>
      </c>
      <c r="E21" s="745">
        <v>102805</v>
      </c>
      <c r="F21" s="745">
        <v>62099</v>
      </c>
      <c r="G21" s="745">
        <v>62656</v>
      </c>
      <c r="H21" s="745" t="s">
        <v>233</v>
      </c>
      <c r="I21" s="748"/>
      <c r="J21" s="749">
        <v>5226.4839999999995</v>
      </c>
      <c r="K21" s="750"/>
      <c r="L21" s="753"/>
      <c r="M21" s="745">
        <v>1693.4170000000001</v>
      </c>
      <c r="N21" s="745">
        <v>6636.6809999999996</v>
      </c>
      <c r="O21" s="745">
        <v>46044.51</v>
      </c>
      <c r="P21" s="745">
        <v>8398</v>
      </c>
      <c r="Q21" s="745">
        <v>2710</v>
      </c>
      <c r="R21" s="746">
        <v>54374.608</v>
      </c>
      <c r="S21" s="747">
        <v>96</v>
      </c>
    </row>
    <row r="22" spans="2:19" s="600" customFormat="1" ht="27" hidden="1" customHeight="1">
      <c r="B22" s="744" t="s">
        <v>915</v>
      </c>
      <c r="C22" s="745">
        <v>313449.29300000001</v>
      </c>
      <c r="D22" s="745">
        <v>12712.771000000001</v>
      </c>
      <c r="E22" s="745">
        <v>103067.46399999999</v>
      </c>
      <c r="F22" s="745">
        <v>62330.175999999999</v>
      </c>
      <c r="G22" s="745">
        <v>63142.816000000006</v>
      </c>
      <c r="H22" s="745" t="s">
        <v>233</v>
      </c>
      <c r="I22" s="748"/>
      <c r="J22" s="749">
        <v>5338.8059999999996</v>
      </c>
      <c r="K22" s="753"/>
      <c r="L22" s="753"/>
      <c r="M22" s="745">
        <v>1702.2070000000001</v>
      </c>
      <c r="N22" s="745">
        <v>6615.7889999999998</v>
      </c>
      <c r="O22" s="745">
        <v>47304.377999999997</v>
      </c>
      <c r="P22" s="745">
        <v>8681.9699999999993</v>
      </c>
      <c r="Q22" s="754">
        <v>2552.9160000000002</v>
      </c>
      <c r="R22" s="753">
        <v>59047.207000000002</v>
      </c>
      <c r="S22" s="747">
        <v>97</v>
      </c>
    </row>
    <row r="23" spans="2:19" s="600" customFormat="1" ht="27.95" hidden="1" customHeight="1">
      <c r="B23" s="744" t="s">
        <v>916</v>
      </c>
      <c r="C23" s="745">
        <v>316879.86300000007</v>
      </c>
      <c r="D23" s="745">
        <v>12790.129000000001</v>
      </c>
      <c r="E23" s="745">
        <v>103194.81200000001</v>
      </c>
      <c r="F23" s="745">
        <v>62508.500999999997</v>
      </c>
      <c r="G23" s="745">
        <v>63620.849000000002</v>
      </c>
      <c r="H23" s="745" t="s">
        <v>233</v>
      </c>
      <c r="I23" s="748"/>
      <c r="J23" s="749">
        <v>5338.98</v>
      </c>
      <c r="K23" s="753"/>
      <c r="L23" s="753"/>
      <c r="M23" s="745">
        <v>1708.5</v>
      </c>
      <c r="N23" s="745">
        <v>6509.9780000000001</v>
      </c>
      <c r="O23" s="745">
        <v>48970.328999999998</v>
      </c>
      <c r="P23" s="745">
        <v>9734.987000000001</v>
      </c>
      <c r="Q23" s="754">
        <v>2502.7979999999998</v>
      </c>
      <c r="R23" s="753">
        <v>37651.807000000001</v>
      </c>
      <c r="S23" s="747">
        <v>98</v>
      </c>
    </row>
    <row r="24" spans="2:19" s="600" customFormat="1" ht="27.95" hidden="1" customHeight="1">
      <c r="B24" s="744" t="s">
        <v>361</v>
      </c>
      <c r="C24" s="745">
        <v>320036.59600000002</v>
      </c>
      <c r="D24" s="745">
        <v>12857</v>
      </c>
      <c r="E24" s="745">
        <v>103493.26</v>
      </c>
      <c r="F24" s="745">
        <v>62849.544000000002</v>
      </c>
      <c r="G24" s="745">
        <v>63967.88</v>
      </c>
      <c r="H24" s="755">
        <v>0</v>
      </c>
      <c r="I24" s="748"/>
      <c r="J24" s="749">
        <v>5518.5150000000003</v>
      </c>
      <c r="K24" s="753"/>
      <c r="L24" s="745" t="s">
        <v>233</v>
      </c>
      <c r="M24" s="745">
        <v>1740.788</v>
      </c>
      <c r="N24" s="745">
        <v>6385.6850000000004</v>
      </c>
      <c r="O24" s="745">
        <v>50920.734000000004</v>
      </c>
      <c r="P24" s="745">
        <v>9496.7260000000006</v>
      </c>
      <c r="Q24" s="754">
        <v>2806.4639999999999</v>
      </c>
      <c r="R24" s="753">
        <v>38784.207000000002</v>
      </c>
      <c r="S24" s="747">
        <v>99</v>
      </c>
    </row>
    <row r="25" spans="2:19" s="600" customFormat="1" ht="13.5" customHeight="1">
      <c r="B25" s="744" t="s">
        <v>917</v>
      </c>
      <c r="C25" s="745">
        <v>321412.04599999997</v>
      </c>
      <c r="D25" s="745">
        <v>12168.77</v>
      </c>
      <c r="E25" s="745">
        <v>103687.03999999999</v>
      </c>
      <c r="F25" s="745">
        <v>63135.863000000005</v>
      </c>
      <c r="G25" s="745">
        <v>64301.550999999992</v>
      </c>
      <c r="H25" s="745">
        <v>25.212999999999997</v>
      </c>
      <c r="I25" s="748"/>
      <c r="J25" s="749">
        <v>5608.3859999999995</v>
      </c>
      <c r="K25" s="753"/>
      <c r="L25" s="748" t="s">
        <v>233</v>
      </c>
      <c r="M25" s="745">
        <v>1768.7040000000002</v>
      </c>
      <c r="N25" s="745">
        <v>6301.6360000000004</v>
      </c>
      <c r="O25" s="745">
        <v>52908.606000000007</v>
      </c>
      <c r="P25" s="745">
        <v>9083.4619999999995</v>
      </c>
      <c r="Q25" s="754">
        <v>2422.8150000000001</v>
      </c>
      <c r="R25" s="753">
        <v>60978.946000000004</v>
      </c>
      <c r="S25" s="756" t="s">
        <v>918</v>
      </c>
    </row>
    <row r="26" spans="2:19" s="600" customFormat="1" ht="27.75" hidden="1" customHeight="1">
      <c r="B26" s="744" t="s">
        <v>364</v>
      </c>
      <c r="C26" s="745">
        <f>SUM(D26:H26,J26,M26:Q26)</f>
        <v>323811.16800000001</v>
      </c>
      <c r="D26" s="745">
        <v>12300.989</v>
      </c>
      <c r="E26" s="745">
        <v>103745</v>
      </c>
      <c r="F26" s="745">
        <v>63195</v>
      </c>
      <c r="G26" s="745">
        <v>64551</v>
      </c>
      <c r="H26" s="745">
        <v>41.874000000000002</v>
      </c>
      <c r="I26" s="748"/>
      <c r="J26" s="749">
        <v>5687</v>
      </c>
      <c r="K26" s="753"/>
      <c r="L26" s="753"/>
      <c r="M26" s="745">
        <v>1784.796</v>
      </c>
      <c r="N26" s="745">
        <v>5716.4629999999997</v>
      </c>
      <c r="O26" s="745">
        <v>54456.140999999996</v>
      </c>
      <c r="P26" s="745">
        <v>9203.9510000000009</v>
      </c>
      <c r="Q26" s="754">
        <v>3128.9540000000002</v>
      </c>
      <c r="R26" s="757">
        <v>61957.4</v>
      </c>
      <c r="S26" s="756" t="s">
        <v>919</v>
      </c>
    </row>
    <row r="27" spans="2:19" s="600" customFormat="1" ht="28.5" hidden="1" customHeight="1">
      <c r="B27" s="744" t="s">
        <v>365</v>
      </c>
      <c r="C27" s="745">
        <v>326410.35499999998</v>
      </c>
      <c r="D27" s="745">
        <v>12429.892</v>
      </c>
      <c r="E27" s="745">
        <v>104003.637</v>
      </c>
      <c r="F27" s="745">
        <v>63302.361000000004</v>
      </c>
      <c r="G27" s="745">
        <v>64900.421000000002</v>
      </c>
      <c r="H27" s="745">
        <v>49.295999999999999</v>
      </c>
      <c r="I27" s="748"/>
      <c r="J27" s="749">
        <v>5724.11</v>
      </c>
      <c r="K27" s="753"/>
      <c r="L27" s="745" t="s">
        <v>233</v>
      </c>
      <c r="M27" s="745">
        <v>1802.769</v>
      </c>
      <c r="N27" s="745">
        <v>5262.6689999999999</v>
      </c>
      <c r="O27" s="745">
        <v>56511.672000000006</v>
      </c>
      <c r="P27" s="745">
        <v>9397.7369999999992</v>
      </c>
      <c r="Q27" s="754">
        <v>3025.7910000000002</v>
      </c>
      <c r="R27" s="749">
        <v>63577.11</v>
      </c>
      <c r="S27" s="756" t="s">
        <v>129</v>
      </c>
    </row>
    <row r="28" spans="2:19" s="600" customFormat="1" ht="1.5" hidden="1" customHeight="1">
      <c r="B28" s="744" t="s">
        <v>920</v>
      </c>
      <c r="C28" s="745">
        <v>330301.01099999994</v>
      </c>
      <c r="D28" s="745">
        <v>12415.224</v>
      </c>
      <c r="E28" s="745">
        <v>104160.65400000001</v>
      </c>
      <c r="F28" s="745">
        <v>63571.577000000005</v>
      </c>
      <c r="G28" s="745">
        <v>64909.362999999998</v>
      </c>
      <c r="H28" s="745">
        <v>67.53</v>
      </c>
      <c r="I28" s="748"/>
      <c r="J28" s="749">
        <v>5765.8470000000007</v>
      </c>
      <c r="K28" s="753"/>
      <c r="L28" s="745" t="s">
        <v>233</v>
      </c>
      <c r="M28" s="745">
        <v>1841.479</v>
      </c>
      <c r="N28" s="745">
        <v>4922.8130000000001</v>
      </c>
      <c r="O28" s="745">
        <v>58264.084000000003</v>
      </c>
      <c r="P28" s="745">
        <v>10541.55</v>
      </c>
      <c r="Q28" s="748">
        <v>2936.1570000000002</v>
      </c>
      <c r="R28" s="758">
        <v>65933.109000000011</v>
      </c>
      <c r="S28" s="756" t="s">
        <v>921</v>
      </c>
    </row>
    <row r="29" spans="2:19" s="600" customFormat="1" ht="0.75" customHeight="1">
      <c r="B29" s="744" t="s">
        <v>922</v>
      </c>
      <c r="C29" s="745">
        <v>330155.71500000003</v>
      </c>
      <c r="D29" s="745">
        <v>12485.832</v>
      </c>
      <c r="E29" s="745">
        <v>104250.728</v>
      </c>
      <c r="F29" s="745">
        <v>63616.199000000001</v>
      </c>
      <c r="G29" s="745">
        <v>64576.206999999995</v>
      </c>
      <c r="H29" s="745">
        <v>77.375</v>
      </c>
      <c r="I29" s="748"/>
      <c r="J29" s="749">
        <v>5822.95</v>
      </c>
      <c r="K29" s="753"/>
      <c r="L29" s="745" t="s">
        <v>233</v>
      </c>
      <c r="M29" s="745">
        <v>1854.029</v>
      </c>
      <c r="N29" s="745">
        <v>4995.2790000000005</v>
      </c>
      <c r="O29" s="745">
        <v>59922.259000000005</v>
      </c>
      <c r="P29" s="745">
        <v>10540.105</v>
      </c>
      <c r="Q29" s="748">
        <v>2014.752</v>
      </c>
      <c r="R29" s="758">
        <v>66771.56700000001</v>
      </c>
      <c r="S29" s="756" t="s">
        <v>131</v>
      </c>
    </row>
    <row r="30" spans="2:19" s="600" customFormat="1" ht="13.5" customHeight="1">
      <c r="B30" s="744" t="s">
        <v>371</v>
      </c>
      <c r="C30" s="745">
        <v>331767.42800000001</v>
      </c>
      <c r="D30" s="745">
        <v>12694.428</v>
      </c>
      <c r="E30" s="745">
        <v>104175.394</v>
      </c>
      <c r="F30" s="745">
        <v>63598.459000000003</v>
      </c>
      <c r="G30" s="745">
        <v>64844.87</v>
      </c>
      <c r="H30" s="745">
        <v>79.531000000000006</v>
      </c>
      <c r="I30" s="748"/>
      <c r="J30" s="749">
        <v>5922</v>
      </c>
      <c r="K30" s="753"/>
      <c r="L30" s="745" t="s">
        <v>233</v>
      </c>
      <c r="M30" s="745">
        <v>1871</v>
      </c>
      <c r="N30" s="745">
        <v>4677</v>
      </c>
      <c r="O30" s="745">
        <v>61319</v>
      </c>
      <c r="P30" s="745">
        <v>10560.148999999999</v>
      </c>
      <c r="Q30" s="754">
        <v>2025.597</v>
      </c>
      <c r="R30" s="759">
        <v>67868</v>
      </c>
      <c r="S30" s="756" t="s">
        <v>132</v>
      </c>
    </row>
    <row r="31" spans="2:19" s="600" customFormat="1" ht="29.25" hidden="1" customHeight="1">
      <c r="B31" s="744" t="s">
        <v>372</v>
      </c>
      <c r="C31" s="745">
        <v>334249.82299999997</v>
      </c>
      <c r="D31" s="745">
        <v>12641.691000000001</v>
      </c>
      <c r="E31" s="745">
        <v>104174.77800000001</v>
      </c>
      <c r="F31" s="745">
        <v>63842.565000000002</v>
      </c>
      <c r="G31" s="745">
        <v>64681.841</v>
      </c>
      <c r="H31" s="745">
        <v>120.869</v>
      </c>
      <c r="I31" s="748"/>
      <c r="J31" s="749">
        <v>6009</v>
      </c>
      <c r="K31" s="753"/>
      <c r="L31" s="745" t="s">
        <v>233</v>
      </c>
      <c r="M31" s="745">
        <v>1856.0260000000001</v>
      </c>
      <c r="N31" s="745">
        <v>4140.9969999999994</v>
      </c>
      <c r="O31" s="745">
        <v>62632.001000000004</v>
      </c>
      <c r="P31" s="745">
        <v>12225.806999999999</v>
      </c>
      <c r="Q31" s="748">
        <v>1924.2479999999998</v>
      </c>
      <c r="R31" s="757">
        <v>68630.024000000005</v>
      </c>
      <c r="S31" s="756" t="s">
        <v>133</v>
      </c>
    </row>
    <row r="32" spans="2:19" s="652" customFormat="1" ht="29.25" hidden="1" customHeight="1">
      <c r="B32" s="744" t="s">
        <v>923</v>
      </c>
      <c r="C32" s="745">
        <f>SUM(D32:Q32)</f>
        <v>336290</v>
      </c>
      <c r="D32" s="745">
        <v>12672</v>
      </c>
      <c r="E32" s="745">
        <v>104142</v>
      </c>
      <c r="F32" s="745">
        <v>63902</v>
      </c>
      <c r="G32" s="745">
        <v>65193</v>
      </c>
      <c r="H32" s="745">
        <v>142</v>
      </c>
      <c r="I32" s="748"/>
      <c r="J32" s="749" t="s">
        <v>233</v>
      </c>
      <c r="K32" s="753"/>
      <c r="L32" s="745">
        <v>6080</v>
      </c>
      <c r="M32" s="745">
        <v>1858</v>
      </c>
      <c r="N32" s="745">
        <v>4015</v>
      </c>
      <c r="O32" s="745">
        <v>64045</v>
      </c>
      <c r="P32" s="745">
        <v>12341</v>
      </c>
      <c r="Q32" s="748">
        <v>1900</v>
      </c>
      <c r="R32" s="757">
        <v>69882</v>
      </c>
      <c r="S32" s="756" t="s">
        <v>924</v>
      </c>
    </row>
    <row r="33" spans="2:19" s="600" customFormat="1" ht="29.25" hidden="1" customHeight="1">
      <c r="B33" s="744" t="s">
        <v>925</v>
      </c>
      <c r="C33" s="745">
        <v>336370</v>
      </c>
      <c r="D33" s="745">
        <v>12779</v>
      </c>
      <c r="E33" s="745">
        <v>104136</v>
      </c>
      <c r="F33" s="745">
        <v>64023</v>
      </c>
      <c r="G33" s="745">
        <v>64882</v>
      </c>
      <c r="H33" s="745">
        <v>167</v>
      </c>
      <c r="I33" s="748"/>
      <c r="J33" s="749" t="s">
        <v>233</v>
      </c>
      <c r="K33" s="753"/>
      <c r="L33" s="745">
        <v>6154</v>
      </c>
      <c r="M33" s="745">
        <v>1860</v>
      </c>
      <c r="N33" s="745">
        <v>3763</v>
      </c>
      <c r="O33" s="745">
        <v>65151</v>
      </c>
      <c r="P33" s="745">
        <v>11593</v>
      </c>
      <c r="Q33" s="754">
        <v>1862</v>
      </c>
      <c r="R33" s="753">
        <v>70774</v>
      </c>
      <c r="S33" s="756" t="s">
        <v>134</v>
      </c>
    </row>
    <row r="34" spans="2:19" s="652" customFormat="1" ht="29.25" hidden="1" customHeight="1">
      <c r="B34" s="744" t="s">
        <v>376</v>
      </c>
      <c r="C34" s="745">
        <v>337701</v>
      </c>
      <c r="D34" s="745">
        <v>12815</v>
      </c>
      <c r="E34" s="745">
        <v>104042</v>
      </c>
      <c r="F34" s="745">
        <v>64094</v>
      </c>
      <c r="G34" s="745">
        <v>64759</v>
      </c>
      <c r="H34" s="745">
        <v>188</v>
      </c>
      <c r="I34" s="748"/>
      <c r="J34" s="749" t="s">
        <v>233</v>
      </c>
      <c r="K34" s="753"/>
      <c r="L34" s="745">
        <v>6273</v>
      </c>
      <c r="M34" s="745">
        <v>1862</v>
      </c>
      <c r="N34" s="745">
        <v>3648</v>
      </c>
      <c r="O34" s="745">
        <v>66607</v>
      </c>
      <c r="P34" s="745">
        <v>11581</v>
      </c>
      <c r="Q34" s="748">
        <v>1832</v>
      </c>
      <c r="R34" s="757">
        <v>72117</v>
      </c>
      <c r="S34" s="756" t="s">
        <v>135</v>
      </c>
    </row>
    <row r="35" spans="2:19" s="652" customFormat="1" ht="29.25" customHeight="1">
      <c r="B35" s="744" t="s">
        <v>379</v>
      </c>
      <c r="C35" s="745">
        <v>338784.18799999997</v>
      </c>
      <c r="D35" s="745">
        <v>12814.886</v>
      </c>
      <c r="E35" s="745">
        <v>103984.22900000001</v>
      </c>
      <c r="F35" s="745">
        <v>64229.822</v>
      </c>
      <c r="G35" s="745">
        <v>64558.210999999996</v>
      </c>
      <c r="H35" s="745">
        <v>225.60599999999999</v>
      </c>
      <c r="I35" s="748"/>
      <c r="J35" s="749" t="s">
        <v>233</v>
      </c>
      <c r="K35" s="753"/>
      <c r="L35" s="745">
        <v>6389.1980000000003</v>
      </c>
      <c r="M35" s="745">
        <v>1864</v>
      </c>
      <c r="N35" s="745">
        <v>3463</v>
      </c>
      <c r="O35" s="745">
        <v>67819</v>
      </c>
      <c r="P35" s="745">
        <v>11621.425999999999</v>
      </c>
      <c r="Q35" s="748">
        <v>1814.81</v>
      </c>
      <c r="R35" s="757">
        <v>73146</v>
      </c>
      <c r="S35" s="756" t="s">
        <v>136</v>
      </c>
    </row>
    <row r="36" spans="2:19" s="652" customFormat="1" ht="14.25">
      <c r="B36" s="744" t="s">
        <v>926</v>
      </c>
      <c r="C36" s="745">
        <v>325030</v>
      </c>
      <c r="D36" s="745">
        <v>12542</v>
      </c>
      <c r="E36" s="745">
        <v>98035</v>
      </c>
      <c r="F36" s="745">
        <v>60686</v>
      </c>
      <c r="G36" s="745">
        <v>60695</v>
      </c>
      <c r="H36" s="745">
        <v>241</v>
      </c>
      <c r="I36" s="748"/>
      <c r="J36" s="749" t="s">
        <v>233</v>
      </c>
      <c r="K36" s="753"/>
      <c r="L36" s="745">
        <v>6227</v>
      </c>
      <c r="M36" s="745">
        <v>1861</v>
      </c>
      <c r="N36" s="745">
        <v>3434</v>
      </c>
      <c r="O36" s="745">
        <v>68580</v>
      </c>
      <c r="P36" s="745">
        <v>10974</v>
      </c>
      <c r="Q36" s="748">
        <v>1757</v>
      </c>
      <c r="R36" s="757">
        <v>73875</v>
      </c>
      <c r="S36" s="747" t="s">
        <v>927</v>
      </c>
    </row>
    <row r="37" spans="2:19" s="600" customFormat="1" ht="14.25">
      <c r="B37" s="744" t="s">
        <v>235</v>
      </c>
      <c r="C37" s="745">
        <v>338122</v>
      </c>
      <c r="D37" s="745">
        <v>12706</v>
      </c>
      <c r="E37" s="745">
        <v>103199</v>
      </c>
      <c r="F37" s="745">
        <v>64036</v>
      </c>
      <c r="G37" s="745">
        <v>63838</v>
      </c>
      <c r="H37" s="745">
        <v>257</v>
      </c>
      <c r="I37" s="748"/>
      <c r="J37" s="749" t="s">
        <v>233</v>
      </c>
      <c r="K37" s="753"/>
      <c r="L37" s="745">
        <v>6617</v>
      </c>
      <c r="M37" s="745">
        <v>1860</v>
      </c>
      <c r="N37" s="745">
        <v>3224</v>
      </c>
      <c r="O37" s="745">
        <v>69643</v>
      </c>
      <c r="P37" s="745">
        <v>10960</v>
      </c>
      <c r="Q37" s="745">
        <v>1782</v>
      </c>
      <c r="R37" s="757">
        <v>74727</v>
      </c>
      <c r="S37" s="747" t="s">
        <v>138</v>
      </c>
    </row>
    <row r="38" spans="2:19" s="600" customFormat="1" ht="14.25">
      <c r="B38" s="744" t="s">
        <v>236</v>
      </c>
      <c r="C38" s="745">
        <v>339141</v>
      </c>
      <c r="D38" s="745">
        <v>12742</v>
      </c>
      <c r="E38" s="745">
        <v>102637</v>
      </c>
      <c r="F38" s="745">
        <v>63935</v>
      </c>
      <c r="G38" s="745">
        <v>63752</v>
      </c>
      <c r="H38" s="745">
        <v>258</v>
      </c>
      <c r="I38" s="748"/>
      <c r="J38" s="749" t="s">
        <v>233</v>
      </c>
      <c r="K38" s="753"/>
      <c r="L38" s="745">
        <v>6868</v>
      </c>
      <c r="M38" s="745">
        <v>1865</v>
      </c>
      <c r="N38" s="745">
        <v>3058</v>
      </c>
      <c r="O38" s="745">
        <v>71342</v>
      </c>
      <c r="P38" s="745">
        <v>10900</v>
      </c>
      <c r="Q38" s="754">
        <v>1784</v>
      </c>
      <c r="R38" s="753">
        <v>76265</v>
      </c>
      <c r="S38" s="747" t="s">
        <v>139</v>
      </c>
    </row>
    <row r="39" spans="2:19" s="652" customFormat="1" ht="14.25">
      <c r="B39" s="760" t="s">
        <v>237</v>
      </c>
      <c r="C39" s="957">
        <f>SUM(C41:C43)</f>
        <v>339966</v>
      </c>
      <c r="D39" s="957">
        <f t="shared" ref="D39:R39" si="0">SUM(D41:D43)</f>
        <v>12773</v>
      </c>
      <c r="E39" s="957">
        <f t="shared" si="0"/>
        <v>102372</v>
      </c>
      <c r="F39" s="957">
        <f t="shared" si="0"/>
        <v>63924</v>
      </c>
      <c r="G39" s="957">
        <f t="shared" si="0"/>
        <v>63708</v>
      </c>
      <c r="H39" s="957">
        <f t="shared" si="0"/>
        <v>260</v>
      </c>
      <c r="I39" s="958"/>
      <c r="J39" s="959" t="s">
        <v>233</v>
      </c>
      <c r="K39" s="960"/>
      <c r="L39" s="957">
        <f t="shared" si="0"/>
        <v>6998</v>
      </c>
      <c r="M39" s="957">
        <f t="shared" si="0"/>
        <v>1865</v>
      </c>
      <c r="N39" s="957">
        <f t="shared" si="0"/>
        <v>2961</v>
      </c>
      <c r="O39" s="957">
        <f t="shared" si="0"/>
        <v>72424</v>
      </c>
      <c r="P39" s="957">
        <f t="shared" si="0"/>
        <v>10917</v>
      </c>
      <c r="Q39" s="958">
        <f t="shared" si="0"/>
        <v>1764</v>
      </c>
      <c r="R39" s="961">
        <f t="shared" si="0"/>
        <v>77250</v>
      </c>
      <c r="S39" s="761" t="s">
        <v>140</v>
      </c>
    </row>
    <row r="40" spans="2:19" s="600" customFormat="1" ht="14.25">
      <c r="B40" s="744"/>
      <c r="C40" s="745"/>
      <c r="D40" s="745"/>
      <c r="E40" s="745"/>
      <c r="F40" s="745"/>
      <c r="G40" s="745"/>
      <c r="H40" s="745"/>
      <c r="I40" s="748"/>
      <c r="J40" s="749"/>
      <c r="K40" s="750"/>
      <c r="L40" s="745"/>
      <c r="M40" s="745"/>
      <c r="N40" s="745"/>
      <c r="O40" s="745"/>
      <c r="P40" s="745"/>
      <c r="Q40" s="745"/>
      <c r="R40" s="746"/>
      <c r="S40" s="747"/>
    </row>
    <row r="41" spans="2:19" s="600" customFormat="1" ht="14.25">
      <c r="B41" s="744" t="s">
        <v>890</v>
      </c>
      <c r="C41" s="745">
        <f>SUM(D41:Q41)</f>
        <v>26620</v>
      </c>
      <c r="D41" s="745">
        <v>48</v>
      </c>
      <c r="E41" s="745">
        <v>464</v>
      </c>
      <c r="F41" s="745">
        <v>448</v>
      </c>
      <c r="G41" s="745">
        <v>146</v>
      </c>
      <c r="H41" s="745">
        <v>49</v>
      </c>
      <c r="I41" s="762"/>
      <c r="J41" s="749" t="s">
        <v>233</v>
      </c>
      <c r="K41" s="763"/>
      <c r="L41" s="745">
        <v>195</v>
      </c>
      <c r="M41" s="745">
        <v>1694</v>
      </c>
      <c r="N41" s="755">
        <v>0</v>
      </c>
      <c r="O41" s="745">
        <v>23576</v>
      </c>
      <c r="P41" s="745">
        <v>0</v>
      </c>
      <c r="Q41" s="755">
        <v>0</v>
      </c>
      <c r="R41" s="746">
        <f>SUM(M41:O41)</f>
        <v>25270</v>
      </c>
      <c r="S41" s="764" t="s">
        <v>928</v>
      </c>
    </row>
    <row r="42" spans="2:19" s="600" customFormat="1" ht="14.25">
      <c r="B42" s="744" t="s">
        <v>929</v>
      </c>
      <c r="C42" s="745">
        <f>SUM(D42:Q42)</f>
        <v>221850</v>
      </c>
      <c r="D42" s="745">
        <v>3342</v>
      </c>
      <c r="E42" s="745">
        <v>100702</v>
      </c>
      <c r="F42" s="745">
        <v>60416</v>
      </c>
      <c r="G42" s="745">
        <v>44056</v>
      </c>
      <c r="H42" s="765">
        <v>0</v>
      </c>
      <c r="I42" s="748"/>
      <c r="J42" s="749" t="s">
        <v>233</v>
      </c>
      <c r="K42" s="763"/>
      <c r="L42" s="745">
        <v>6766</v>
      </c>
      <c r="M42" s="745">
        <v>122</v>
      </c>
      <c r="N42" s="745">
        <v>171</v>
      </c>
      <c r="O42" s="745">
        <v>5145</v>
      </c>
      <c r="P42" s="745">
        <v>1120</v>
      </c>
      <c r="Q42" s="745">
        <v>10</v>
      </c>
      <c r="R42" s="746">
        <f>SUM(M42:O42)</f>
        <v>5438</v>
      </c>
      <c r="S42" s="764" t="s">
        <v>930</v>
      </c>
    </row>
    <row r="43" spans="2:19" s="600" customFormat="1" ht="14.25" customHeight="1">
      <c r="B43" s="744" t="s">
        <v>931</v>
      </c>
      <c r="C43" s="745">
        <f>SUM(D43:Q43)</f>
        <v>91496</v>
      </c>
      <c r="D43" s="745">
        <v>9383</v>
      </c>
      <c r="E43" s="745">
        <v>1206</v>
      </c>
      <c r="F43" s="745">
        <v>3060</v>
      </c>
      <c r="G43" s="745">
        <v>19506</v>
      </c>
      <c r="H43" s="745">
        <v>211</v>
      </c>
      <c r="I43" s="748"/>
      <c r="J43" s="749" t="s">
        <v>233</v>
      </c>
      <c r="K43" s="763"/>
      <c r="L43" s="745">
        <v>37</v>
      </c>
      <c r="M43" s="745">
        <v>49</v>
      </c>
      <c r="N43" s="745">
        <v>2790</v>
      </c>
      <c r="O43" s="745">
        <v>43703</v>
      </c>
      <c r="P43" s="745">
        <v>9797</v>
      </c>
      <c r="Q43" s="745">
        <v>1754</v>
      </c>
      <c r="R43" s="746">
        <f>SUM(M43:O43)</f>
        <v>46542</v>
      </c>
      <c r="S43" s="764" t="s">
        <v>932</v>
      </c>
    </row>
    <row r="44" spans="2:19" s="600" customFormat="1" ht="14.25" hidden="1">
      <c r="B44" s="766" t="s">
        <v>933</v>
      </c>
      <c r="C44" s="767">
        <f>SUM(D44:H44,J44,M44:Q44)</f>
        <v>0</v>
      </c>
      <c r="D44" s="765">
        <v>0</v>
      </c>
      <c r="E44" s="765">
        <v>0</v>
      </c>
      <c r="F44" s="765">
        <v>0</v>
      </c>
      <c r="G44" s="765">
        <v>0</v>
      </c>
      <c r="H44" s="765">
        <v>0</v>
      </c>
      <c r="I44" s="762"/>
      <c r="J44" s="768">
        <v>0</v>
      </c>
      <c r="K44" s="763"/>
      <c r="L44" s="769"/>
      <c r="M44" s="765">
        <v>0</v>
      </c>
      <c r="N44" s="765">
        <v>0</v>
      </c>
      <c r="O44" s="745"/>
      <c r="P44" s="765">
        <v>0</v>
      </c>
      <c r="Q44" s="765">
        <v>0</v>
      </c>
      <c r="R44" s="770">
        <f>SUM(M44:O44)</f>
        <v>0</v>
      </c>
      <c r="S44" s="771" t="s">
        <v>933</v>
      </c>
    </row>
    <row r="45" spans="2:19" s="600" customFormat="1" ht="6" customHeight="1" thickBot="1">
      <c r="B45" s="744"/>
      <c r="C45" s="633"/>
      <c r="D45" s="633"/>
      <c r="E45" s="633"/>
      <c r="F45" s="633"/>
      <c r="G45" s="633"/>
      <c r="H45" s="633"/>
      <c r="I45" s="772"/>
      <c r="K45" s="763"/>
      <c r="L45" s="773"/>
      <c r="M45" s="633"/>
      <c r="N45" s="633"/>
      <c r="O45" s="633"/>
      <c r="P45" s="633"/>
      <c r="Q45" s="633"/>
      <c r="R45" s="774"/>
      <c r="S45" s="775"/>
    </row>
    <row r="46" spans="2:19" ht="3.75" customHeight="1">
      <c r="B46" s="776"/>
      <c r="C46" s="776"/>
      <c r="D46" s="776"/>
      <c r="E46" s="776"/>
      <c r="F46" s="776"/>
      <c r="G46" s="776"/>
      <c r="H46" s="776"/>
      <c r="I46" s="776"/>
      <c r="J46" s="776"/>
      <c r="K46" s="776"/>
      <c r="L46" s="776"/>
      <c r="M46" s="776"/>
      <c r="N46" s="776"/>
      <c r="O46" s="776"/>
      <c r="P46" s="776"/>
      <c r="Q46" s="776"/>
      <c r="R46" s="776"/>
      <c r="S46" s="776"/>
    </row>
    <row r="47" spans="2:19" s="778" customFormat="1" ht="13.5" customHeight="1">
      <c r="B47" s="777" t="s">
        <v>934</v>
      </c>
      <c r="M47" s="779" t="s">
        <v>935</v>
      </c>
    </row>
    <row r="48" spans="2:19" s="778" customFormat="1" ht="13.5" customHeight="1">
      <c r="B48" s="780" t="s">
        <v>936</v>
      </c>
      <c r="M48" s="780" t="s">
        <v>937</v>
      </c>
    </row>
    <row r="49" spans="2:13" s="778" customFormat="1" ht="13.5" customHeight="1">
      <c r="B49" s="777" t="s">
        <v>938</v>
      </c>
      <c r="M49" s="781" t="s">
        <v>940</v>
      </c>
    </row>
    <row r="50" spans="2:13">
      <c r="B50" s="777" t="s">
        <v>939</v>
      </c>
    </row>
    <row r="53" spans="2:13">
      <c r="B53" s="782"/>
    </row>
    <row r="54" spans="2:13">
      <c r="B54" s="782"/>
    </row>
  </sheetData>
  <mergeCells count="5">
    <mergeCell ref="B3:S3"/>
    <mergeCell ref="I4:K4"/>
    <mergeCell ref="L4:M4"/>
    <mergeCell ref="B6:B7"/>
    <mergeCell ref="S6:S7"/>
  </mergeCells>
  <phoneticPr fontId="14"/>
  <printOptions horizontalCentered="1" gridLinesSet="0"/>
  <pageMargins left="0" right="0" top="0" bottom="0" header="0" footer="0"/>
  <pageSetup paperSize="9" scale="80" fitToWidth="2" orientation="portrait" blackAndWhite="1" r:id="rId1"/>
  <headerFooter alignWithMargins="0"/>
  <colBreaks count="1" manualBreakCount="1">
    <brk id="11" min="1" max="45" man="1"/>
  </colBreaks>
  <ignoredErrors>
    <ignoredError sqref="R41:R43" formulaRange="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B1:M74"/>
  <sheetViews>
    <sheetView showOutlineSymbols="0" view="pageBreakPreview" topLeftCell="A36" zoomScale="85" zoomScaleNormal="75" zoomScaleSheetLayoutView="85" workbookViewId="0">
      <selection activeCell="E41" sqref="E41"/>
    </sheetView>
  </sheetViews>
  <sheetFormatPr defaultColWidth="10.75" defaultRowHeight="13.5"/>
  <cols>
    <col min="1" max="1" width="3.75" style="817" customWidth="1"/>
    <col min="2" max="2" width="17.75" style="817" customWidth="1"/>
    <col min="3" max="7" width="14" style="817" customWidth="1"/>
    <col min="8" max="16384" width="10.75" style="817"/>
  </cols>
  <sheetData>
    <row r="1" spans="2:13" s="783" customFormat="1" ht="14.25" customHeight="1">
      <c r="B1" s="783" t="s">
        <v>1031</v>
      </c>
      <c r="G1" s="784"/>
    </row>
    <row r="2" spans="2:13" s="783" customFormat="1" ht="14.25" customHeight="1">
      <c r="B2" s="785"/>
      <c r="C2" s="786"/>
      <c r="D2" s="787"/>
      <c r="E2" s="787"/>
      <c r="F2" s="787"/>
      <c r="G2" s="787"/>
      <c r="I2" s="787"/>
      <c r="J2" s="787"/>
      <c r="K2" s="787"/>
    </row>
    <row r="3" spans="2:13" s="783" customFormat="1" ht="14.25" customHeight="1">
      <c r="B3" s="2455" t="s">
        <v>944</v>
      </c>
      <c r="C3" s="2455"/>
      <c r="D3" s="2455"/>
      <c r="E3" s="2455"/>
      <c r="F3" s="2455"/>
      <c r="G3" s="2455"/>
      <c r="M3" s="788"/>
    </row>
    <row r="4" spans="2:13" s="783" customFormat="1" ht="14.25" customHeight="1">
      <c r="B4" s="2456" t="s">
        <v>945</v>
      </c>
      <c r="C4" s="2456"/>
      <c r="D4" s="2456"/>
      <c r="E4" s="2456"/>
      <c r="F4" s="2456"/>
      <c r="G4" s="2456"/>
    </row>
    <row r="5" spans="2:13" s="783" customFormat="1" ht="15.75" customHeight="1" thickBot="1">
      <c r="B5" s="789"/>
    </row>
    <row r="6" spans="2:13" s="783" customFormat="1" ht="18" customHeight="1">
      <c r="B6" s="2457" t="s">
        <v>946</v>
      </c>
      <c r="C6" s="2460" t="s">
        <v>4</v>
      </c>
      <c r="D6" s="2460" t="s">
        <v>6</v>
      </c>
      <c r="E6" s="2460" t="s">
        <v>7</v>
      </c>
      <c r="F6" s="2463" t="s">
        <v>947</v>
      </c>
      <c r="G6" s="2464"/>
    </row>
    <row r="7" spans="2:13" s="783" customFormat="1" ht="29.25" customHeight="1">
      <c r="B7" s="2458"/>
      <c r="C7" s="2461"/>
      <c r="D7" s="2461"/>
      <c r="E7" s="2461"/>
      <c r="F7" s="2465" t="s">
        <v>948</v>
      </c>
      <c r="G7" s="2466"/>
    </row>
    <row r="8" spans="2:13" s="783" customFormat="1" ht="18" customHeight="1">
      <c r="B8" s="2458"/>
      <c r="C8" s="2503"/>
      <c r="D8" s="2503"/>
      <c r="E8" s="2503"/>
      <c r="F8" s="790" t="s">
        <v>949</v>
      </c>
      <c r="G8" s="791" t="s">
        <v>495</v>
      </c>
    </row>
    <row r="9" spans="2:13" s="783" customFormat="1" ht="44.25" customHeight="1">
      <c r="B9" s="2459"/>
      <c r="C9" s="792" t="s">
        <v>26</v>
      </c>
      <c r="D9" s="793" t="s">
        <v>28</v>
      </c>
      <c r="E9" s="793" t="s">
        <v>221</v>
      </c>
      <c r="F9" s="794" t="s">
        <v>950</v>
      </c>
      <c r="G9" s="795" t="s">
        <v>951</v>
      </c>
    </row>
    <row r="10" spans="2:13" s="783" customFormat="1" ht="20.25" customHeight="1">
      <c r="B10" s="796" t="s">
        <v>952</v>
      </c>
      <c r="C10" s="797">
        <v>155684</v>
      </c>
      <c r="D10" s="797">
        <v>79818</v>
      </c>
      <c r="E10" s="797">
        <v>75866</v>
      </c>
      <c r="F10" s="798" t="s">
        <v>233</v>
      </c>
      <c r="G10" s="798" t="s">
        <v>233</v>
      </c>
    </row>
    <row r="11" spans="2:13" s="783" customFormat="1" ht="26.25" customHeight="1">
      <c r="B11" s="799" t="s">
        <v>953</v>
      </c>
      <c r="C11" s="797"/>
      <c r="D11" s="797"/>
      <c r="E11" s="797"/>
      <c r="F11" s="798"/>
      <c r="G11" s="798"/>
    </row>
    <row r="12" spans="2:13" s="783" customFormat="1" ht="20.25" customHeight="1">
      <c r="B12" s="800" t="s">
        <v>954</v>
      </c>
      <c r="C12" s="797">
        <v>90453</v>
      </c>
      <c r="D12" s="797">
        <v>40586</v>
      </c>
      <c r="E12" s="797">
        <v>48640</v>
      </c>
      <c r="F12" s="798">
        <v>780</v>
      </c>
      <c r="G12" s="798">
        <v>447</v>
      </c>
    </row>
    <row r="13" spans="2:13" s="783" customFormat="1" ht="20.25" customHeight="1">
      <c r="B13" s="800" t="s">
        <v>955</v>
      </c>
      <c r="C13" s="797">
        <v>61921</v>
      </c>
      <c r="D13" s="797">
        <v>31206</v>
      </c>
      <c r="E13" s="797">
        <v>29325</v>
      </c>
      <c r="F13" s="798">
        <v>874</v>
      </c>
      <c r="G13" s="798">
        <v>516</v>
      </c>
    </row>
    <row r="14" spans="2:13" s="783" customFormat="1" ht="20.25" customHeight="1">
      <c r="B14" s="800" t="s">
        <v>956</v>
      </c>
      <c r="C14" s="797">
        <v>50166</v>
      </c>
      <c r="D14" s="797">
        <v>24922</v>
      </c>
      <c r="E14" s="797">
        <v>23584</v>
      </c>
      <c r="F14" s="797">
        <v>1138</v>
      </c>
      <c r="G14" s="798">
        <v>522</v>
      </c>
    </row>
    <row r="15" spans="2:13" s="783" customFormat="1" ht="20.25" customHeight="1">
      <c r="B15" s="800" t="s">
        <v>957</v>
      </c>
      <c r="C15" s="797">
        <v>57430</v>
      </c>
      <c r="D15" s="797">
        <v>24660</v>
      </c>
      <c r="E15" s="797">
        <v>29653</v>
      </c>
      <c r="F15" s="797">
        <v>2017</v>
      </c>
      <c r="G15" s="797">
        <v>1100</v>
      </c>
    </row>
    <row r="16" spans="2:13" s="783" customFormat="1" ht="20.25" customHeight="1">
      <c r="B16" s="800" t="s">
        <v>958</v>
      </c>
      <c r="C16" s="797">
        <v>74202</v>
      </c>
      <c r="D16" s="797">
        <v>21218</v>
      </c>
      <c r="E16" s="797">
        <v>49948</v>
      </c>
      <c r="F16" s="797">
        <v>1814</v>
      </c>
      <c r="G16" s="797">
        <v>1222</v>
      </c>
    </row>
    <row r="17" spans="2:7" s="783" customFormat="1" ht="17.25" hidden="1" customHeight="1">
      <c r="B17" s="801" t="s">
        <v>959</v>
      </c>
      <c r="C17" s="797">
        <v>93318</v>
      </c>
      <c r="D17" s="797">
        <v>24561</v>
      </c>
      <c r="E17" s="797">
        <v>65885</v>
      </c>
      <c r="F17" s="797">
        <v>1680</v>
      </c>
      <c r="G17" s="797">
        <v>1192</v>
      </c>
    </row>
    <row r="18" spans="2:7" s="783" customFormat="1" ht="20.25" customHeight="1">
      <c r="B18" s="801" t="s">
        <v>960</v>
      </c>
      <c r="C18" s="797">
        <v>94639</v>
      </c>
      <c r="D18" s="797">
        <v>25491</v>
      </c>
      <c r="E18" s="797">
        <v>66435</v>
      </c>
      <c r="F18" s="797">
        <v>1643</v>
      </c>
      <c r="G18" s="797">
        <v>1070</v>
      </c>
    </row>
    <row r="19" spans="2:7" s="783" customFormat="1" ht="27" hidden="1" customHeight="1">
      <c r="B19" s="800" t="s">
        <v>961</v>
      </c>
      <c r="C19" s="797">
        <v>174019</v>
      </c>
      <c r="D19" s="797">
        <v>65234</v>
      </c>
      <c r="E19" s="797">
        <v>103069</v>
      </c>
      <c r="F19" s="797">
        <v>3562</v>
      </c>
      <c r="G19" s="797">
        <v>2154</v>
      </c>
    </row>
    <row r="20" spans="2:7" s="783" customFormat="1" ht="17.25" hidden="1" customHeight="1">
      <c r="B20" s="802" t="s">
        <v>962</v>
      </c>
      <c r="C20" s="797">
        <v>185003</v>
      </c>
      <c r="D20" s="797">
        <v>70746</v>
      </c>
      <c r="E20" s="797">
        <v>108375</v>
      </c>
      <c r="F20" s="797">
        <v>3661</v>
      </c>
      <c r="G20" s="797">
        <v>2221</v>
      </c>
    </row>
    <row r="21" spans="2:7" s="783" customFormat="1" ht="27" hidden="1" customHeight="1">
      <c r="B21" s="800" t="s">
        <v>963</v>
      </c>
      <c r="C21" s="797">
        <v>181113</v>
      </c>
      <c r="D21" s="797">
        <v>67517</v>
      </c>
      <c r="E21" s="797">
        <v>108086</v>
      </c>
      <c r="F21" s="797">
        <v>3417</v>
      </c>
      <c r="G21" s="797">
        <v>2093</v>
      </c>
    </row>
    <row r="22" spans="2:7" s="783" customFormat="1" ht="27" hidden="1" customHeight="1">
      <c r="B22" s="800" t="s">
        <v>964</v>
      </c>
      <c r="C22" s="803">
        <v>188828</v>
      </c>
      <c r="D22" s="803">
        <v>70598</v>
      </c>
      <c r="E22" s="803">
        <v>112601</v>
      </c>
      <c r="F22" s="803">
        <v>3485</v>
      </c>
      <c r="G22" s="803">
        <v>2144</v>
      </c>
    </row>
    <row r="23" spans="2:7" s="783" customFormat="1" ht="21" customHeight="1">
      <c r="B23" s="800" t="s">
        <v>965</v>
      </c>
      <c r="C23" s="797">
        <v>193342</v>
      </c>
      <c r="D23" s="803">
        <v>71047</v>
      </c>
      <c r="E23" s="803">
        <v>116778</v>
      </c>
      <c r="F23" s="803">
        <v>3485</v>
      </c>
      <c r="G23" s="803">
        <v>2032</v>
      </c>
    </row>
    <row r="24" spans="2:7" s="783" customFormat="1" ht="32.25" hidden="1" customHeight="1">
      <c r="B24" s="800" t="s">
        <v>966</v>
      </c>
      <c r="C24" s="797">
        <v>213745</v>
      </c>
      <c r="D24" s="797">
        <v>78096</v>
      </c>
      <c r="E24" s="797">
        <v>130347</v>
      </c>
      <c r="F24" s="797">
        <v>3258</v>
      </c>
      <c r="G24" s="797">
        <v>2044</v>
      </c>
    </row>
    <row r="25" spans="2:7" s="783" customFormat="1" ht="27" hidden="1" customHeight="1">
      <c r="B25" s="800" t="s">
        <v>967</v>
      </c>
      <c r="C25" s="797">
        <v>228791</v>
      </c>
      <c r="D25" s="797">
        <v>81173</v>
      </c>
      <c r="E25" s="797">
        <v>142161</v>
      </c>
      <c r="F25" s="797">
        <v>3269</v>
      </c>
      <c r="G25" s="797">
        <v>2188</v>
      </c>
    </row>
    <row r="26" spans="2:7" s="783" customFormat="1" ht="27" hidden="1" customHeight="1">
      <c r="B26" s="800" t="s">
        <v>968</v>
      </c>
      <c r="C26" s="797">
        <v>233787</v>
      </c>
      <c r="D26" s="797">
        <v>82807</v>
      </c>
      <c r="E26" s="797">
        <v>145184</v>
      </c>
      <c r="F26" s="797">
        <v>3518</v>
      </c>
      <c r="G26" s="797">
        <v>2278</v>
      </c>
    </row>
    <row r="27" spans="2:7" s="783" customFormat="1" ht="33" hidden="1" customHeight="1">
      <c r="B27" s="800" t="s">
        <v>969</v>
      </c>
      <c r="C27" s="797">
        <v>226861</v>
      </c>
      <c r="D27" s="797">
        <v>78428</v>
      </c>
      <c r="E27" s="797">
        <v>142750</v>
      </c>
      <c r="F27" s="797">
        <v>3519</v>
      </c>
      <c r="G27" s="797">
        <v>2164</v>
      </c>
    </row>
    <row r="28" spans="2:7" s="783" customFormat="1" ht="21" customHeight="1">
      <c r="B28" s="800" t="s">
        <v>970</v>
      </c>
      <c r="C28" s="797">
        <v>229062</v>
      </c>
      <c r="D28" s="797">
        <v>78044</v>
      </c>
      <c r="E28" s="797">
        <v>145526</v>
      </c>
      <c r="F28" s="797">
        <v>3398</v>
      </c>
      <c r="G28" s="797">
        <v>2094</v>
      </c>
    </row>
    <row r="29" spans="2:7" s="783" customFormat="1" ht="33.75" hidden="1" customHeight="1">
      <c r="B29" s="800" t="s">
        <v>971</v>
      </c>
      <c r="C29" s="797">
        <v>231142</v>
      </c>
      <c r="D29" s="797">
        <v>77215</v>
      </c>
      <c r="E29" s="797">
        <v>148547</v>
      </c>
      <c r="F29" s="797">
        <v>3336</v>
      </c>
      <c r="G29" s="797">
        <v>2044</v>
      </c>
    </row>
    <row r="30" spans="2:7" s="783" customFormat="1" ht="33.75" hidden="1" customHeight="1">
      <c r="B30" s="800" t="s">
        <v>972</v>
      </c>
      <c r="C30" s="797">
        <v>208640</v>
      </c>
      <c r="D30" s="797">
        <v>68099</v>
      </c>
      <c r="E30" s="797">
        <v>136013</v>
      </c>
      <c r="F30" s="797">
        <v>2758</v>
      </c>
      <c r="G30" s="797">
        <v>1770</v>
      </c>
    </row>
    <row r="31" spans="2:7" s="783" customFormat="1" ht="41.25" hidden="1" customHeight="1">
      <c r="B31" s="800" t="s">
        <v>973</v>
      </c>
      <c r="C31" s="797">
        <v>197901</v>
      </c>
      <c r="D31" s="797">
        <v>62146</v>
      </c>
      <c r="E31" s="797">
        <v>131181</v>
      </c>
      <c r="F31" s="797">
        <v>2776</v>
      </c>
      <c r="G31" s="797">
        <v>1798</v>
      </c>
    </row>
    <row r="32" spans="2:7" s="783" customFormat="1" ht="36" hidden="1" customHeight="1">
      <c r="B32" s="800" t="s">
        <v>974</v>
      </c>
      <c r="C32" s="797">
        <v>191464</v>
      </c>
      <c r="D32" s="797">
        <v>59305</v>
      </c>
      <c r="E32" s="797">
        <v>127658</v>
      </c>
      <c r="F32" s="797">
        <v>2757</v>
      </c>
      <c r="G32" s="797">
        <v>1744</v>
      </c>
    </row>
    <row r="33" spans="2:7" s="783" customFormat="1" ht="21" customHeight="1">
      <c r="B33" s="800" t="s">
        <v>975</v>
      </c>
      <c r="C33" s="797">
        <v>192089</v>
      </c>
      <c r="D33" s="797">
        <v>59053</v>
      </c>
      <c r="E33" s="797">
        <v>128596</v>
      </c>
      <c r="F33" s="797">
        <v>2705</v>
      </c>
      <c r="G33" s="797">
        <v>1735</v>
      </c>
    </row>
    <row r="34" spans="2:7" s="783" customFormat="1" ht="36" customHeight="1">
      <c r="B34" s="800" t="s">
        <v>976</v>
      </c>
      <c r="C34" s="797">
        <v>201409</v>
      </c>
      <c r="D34" s="797">
        <v>61095</v>
      </c>
      <c r="E34" s="797">
        <v>135472</v>
      </c>
      <c r="F34" s="797">
        <v>2996</v>
      </c>
      <c r="G34" s="797">
        <v>1846</v>
      </c>
    </row>
    <row r="35" spans="2:7" s="783" customFormat="1" ht="21" customHeight="1">
      <c r="B35" s="800" t="s">
        <v>977</v>
      </c>
      <c r="C35" s="797">
        <v>204082</v>
      </c>
      <c r="D35" s="797">
        <v>60236</v>
      </c>
      <c r="E35" s="797">
        <v>138882</v>
      </c>
      <c r="F35" s="797">
        <v>3017</v>
      </c>
      <c r="G35" s="797">
        <v>1947</v>
      </c>
    </row>
    <row r="36" spans="2:7" s="783" customFormat="1" ht="21" customHeight="1">
      <c r="B36" s="800" t="s">
        <v>978</v>
      </c>
      <c r="C36" s="797">
        <v>196208</v>
      </c>
      <c r="D36" s="797">
        <v>55674</v>
      </c>
      <c r="E36" s="797">
        <v>135804</v>
      </c>
      <c r="F36" s="797">
        <v>2867</v>
      </c>
      <c r="G36" s="797">
        <v>1863</v>
      </c>
    </row>
    <row r="37" spans="2:7" s="783" customFormat="1" ht="21" customHeight="1">
      <c r="B37" s="800" t="s">
        <v>979</v>
      </c>
      <c r="C37" s="797">
        <f>SUM(D37:G37)</f>
        <v>185762</v>
      </c>
      <c r="D37" s="797">
        <v>52437</v>
      </c>
      <c r="E37" s="797">
        <v>128210</v>
      </c>
      <c r="F37" s="797">
        <v>3156</v>
      </c>
      <c r="G37" s="797">
        <v>1959</v>
      </c>
    </row>
    <row r="38" spans="2:7" s="783" customFormat="1" ht="21" customHeight="1">
      <c r="B38" s="800" t="s">
        <v>980</v>
      </c>
      <c r="C38" s="797">
        <f>SUM(D38:G38)</f>
        <v>182442</v>
      </c>
      <c r="D38" s="797">
        <v>52594</v>
      </c>
      <c r="E38" s="797">
        <v>124544</v>
      </c>
      <c r="F38" s="797">
        <v>3209</v>
      </c>
      <c r="G38" s="797">
        <v>2095</v>
      </c>
    </row>
    <row r="39" spans="2:7" s="783" customFormat="1" ht="21" customHeight="1">
      <c r="B39" s="800" t="s">
        <v>1005</v>
      </c>
      <c r="C39" s="797">
        <f>SUM(D39:G39)</f>
        <v>181781</v>
      </c>
      <c r="D39" s="797">
        <v>54340</v>
      </c>
      <c r="E39" s="797">
        <v>122053</v>
      </c>
      <c r="F39" s="797">
        <v>3292</v>
      </c>
      <c r="G39" s="797">
        <v>2096</v>
      </c>
    </row>
    <row r="40" spans="2:7" s="783" customFormat="1" ht="21" customHeight="1">
      <c r="B40" s="800" t="s">
        <v>1036</v>
      </c>
      <c r="C40" s="797">
        <f>SUM(D40:G40)</f>
        <v>180966</v>
      </c>
      <c r="D40" s="797">
        <v>53952</v>
      </c>
      <c r="E40" s="797">
        <v>121509</v>
      </c>
      <c r="F40" s="797">
        <v>3259</v>
      </c>
      <c r="G40" s="797">
        <v>2246</v>
      </c>
    </row>
    <row r="41" spans="2:7" s="804" customFormat="1" ht="21" customHeight="1">
      <c r="B41" s="805" t="s">
        <v>1059</v>
      </c>
      <c r="C41" s="806">
        <f>SUM(D41:G41)</f>
        <v>186744</v>
      </c>
      <c r="D41" s="806">
        <v>55486</v>
      </c>
      <c r="E41" s="806">
        <v>125465</v>
      </c>
      <c r="F41" s="806">
        <v>3476</v>
      </c>
      <c r="G41" s="806">
        <v>2317</v>
      </c>
    </row>
    <row r="42" spans="2:7" s="804" customFormat="1" ht="21" customHeight="1">
      <c r="B42" s="800"/>
      <c r="C42" s="807"/>
      <c r="D42" s="807"/>
      <c r="E42" s="807"/>
      <c r="F42" s="807"/>
      <c r="G42" s="807"/>
    </row>
    <row r="43" spans="2:7" s="783" customFormat="1" ht="21" customHeight="1">
      <c r="B43" s="800" t="s">
        <v>981</v>
      </c>
      <c r="C43" s="797"/>
      <c r="D43" s="797"/>
      <c r="E43" s="797"/>
      <c r="F43" s="797"/>
      <c r="G43" s="797"/>
    </row>
    <row r="44" spans="2:7" s="783" customFormat="1" ht="21" customHeight="1">
      <c r="B44" s="796" t="s">
        <v>982</v>
      </c>
      <c r="C44" s="797">
        <f>SUM(D44:G44)</f>
        <v>41618</v>
      </c>
      <c r="D44" s="797">
        <v>18763</v>
      </c>
      <c r="E44" s="797">
        <v>18580</v>
      </c>
      <c r="F44" s="803">
        <v>2699</v>
      </c>
      <c r="G44" s="803">
        <v>1576</v>
      </c>
    </row>
    <row r="45" spans="2:7" s="783" customFormat="1" ht="21" customHeight="1">
      <c r="B45" s="808" t="s">
        <v>983</v>
      </c>
      <c r="C45" s="797"/>
      <c r="D45" s="797"/>
      <c r="E45" s="797"/>
      <c r="F45" s="803"/>
      <c r="G45" s="803"/>
    </row>
    <row r="46" spans="2:7" s="783" customFormat="1" ht="21" customHeight="1">
      <c r="B46" s="796" t="s">
        <v>984</v>
      </c>
      <c r="C46" s="798">
        <f>SUM(D46:G46)</f>
        <v>88</v>
      </c>
      <c r="D46" s="798">
        <v>30</v>
      </c>
      <c r="E46" s="798">
        <v>55</v>
      </c>
      <c r="F46" s="809">
        <v>2</v>
      </c>
      <c r="G46" s="809">
        <v>1</v>
      </c>
    </row>
    <row r="47" spans="2:7" s="783" customFormat="1" ht="21" customHeight="1">
      <c r="B47" s="808" t="s">
        <v>985</v>
      </c>
      <c r="C47" s="798"/>
      <c r="D47" s="798"/>
      <c r="E47" s="798"/>
      <c r="F47" s="809"/>
      <c r="G47" s="809"/>
    </row>
    <row r="48" spans="2:7" s="783" customFormat="1" ht="21" customHeight="1">
      <c r="B48" s="796" t="s">
        <v>986</v>
      </c>
      <c r="C48" s="797">
        <f>SUM(D48:G48)</f>
        <v>119693</v>
      </c>
      <c r="D48" s="797">
        <v>24175</v>
      </c>
      <c r="E48" s="797">
        <v>95181</v>
      </c>
      <c r="F48" s="809">
        <v>85</v>
      </c>
      <c r="G48" s="809">
        <v>252</v>
      </c>
    </row>
    <row r="49" spans="2:7" s="783" customFormat="1" ht="26.25" customHeight="1">
      <c r="B49" s="810" t="s">
        <v>987</v>
      </c>
      <c r="C49" s="797"/>
      <c r="D49" s="797"/>
      <c r="E49" s="797"/>
      <c r="F49" s="809"/>
      <c r="G49" s="809"/>
    </row>
    <row r="50" spans="2:7" s="783" customFormat="1" ht="21" customHeight="1">
      <c r="B50" s="796" t="s">
        <v>988</v>
      </c>
      <c r="C50" s="797">
        <f>SUM(D50:G50)</f>
        <v>25345</v>
      </c>
      <c r="D50" s="797">
        <v>12518</v>
      </c>
      <c r="E50" s="797">
        <v>11649</v>
      </c>
      <c r="F50" s="811">
        <v>690</v>
      </c>
      <c r="G50" s="809">
        <v>488</v>
      </c>
    </row>
    <row r="51" spans="2:7" s="783" customFormat="1" ht="21" customHeight="1" thickBot="1">
      <c r="B51" s="812" t="s">
        <v>989</v>
      </c>
      <c r="C51" s="813"/>
      <c r="D51" s="797"/>
      <c r="E51" s="797"/>
      <c r="F51" s="814"/>
      <c r="G51" s="815"/>
    </row>
    <row r="52" spans="2:7" ht="3.75" customHeight="1">
      <c r="B52" s="816"/>
      <c r="C52" s="816"/>
      <c r="D52" s="816"/>
      <c r="E52" s="816"/>
      <c r="F52" s="816"/>
      <c r="G52" s="816"/>
    </row>
    <row r="53" spans="2:7" s="819" customFormat="1" ht="12" customHeight="1">
      <c r="B53" s="818" t="s">
        <v>990</v>
      </c>
    </row>
    <row r="54" spans="2:7" s="819" customFormat="1" ht="12" customHeight="1">
      <c r="B54" s="820" t="s">
        <v>991</v>
      </c>
    </row>
    <row r="55" spans="2:7" s="819" customFormat="1" ht="12" customHeight="1">
      <c r="B55" s="818" t="s">
        <v>992</v>
      </c>
    </row>
    <row r="56" spans="2:7" s="819" customFormat="1" ht="14.25" customHeight="1">
      <c r="B56" s="821" t="s">
        <v>1029</v>
      </c>
    </row>
    <row r="57" spans="2:7" ht="12" customHeight="1">
      <c r="B57" s="821" t="s">
        <v>1030</v>
      </c>
    </row>
    <row r="58" spans="2:7" ht="12" customHeight="1">
      <c r="B58" s="821"/>
    </row>
    <row r="59" spans="2:7" ht="12" customHeight="1">
      <c r="B59" s="821"/>
    </row>
    <row r="60" spans="2:7" ht="12" customHeight="1">
      <c r="B60" s="821"/>
    </row>
    <row r="61" spans="2:7" ht="12" customHeight="1">
      <c r="B61" s="821"/>
    </row>
    <row r="63" spans="2:7">
      <c r="C63" s="822"/>
      <c r="D63" s="823"/>
      <c r="E63" s="822"/>
      <c r="F63" s="822"/>
      <c r="G63" s="822"/>
    </row>
    <row r="64" spans="2:7">
      <c r="C64" s="824"/>
      <c r="D64" s="825"/>
      <c r="E64" s="825"/>
      <c r="F64" s="825"/>
      <c r="G64" s="825"/>
    </row>
    <row r="65" spans="2:7">
      <c r="C65" s="824"/>
      <c r="D65" s="825"/>
      <c r="E65" s="825"/>
      <c r="F65" s="825"/>
      <c r="G65" s="825"/>
    </row>
    <row r="66" spans="2:7">
      <c r="C66" s="824"/>
      <c r="D66" s="825"/>
      <c r="E66" s="825"/>
      <c r="F66" s="825"/>
      <c r="G66" s="825"/>
    </row>
    <row r="67" spans="2:7">
      <c r="C67" s="824"/>
      <c r="D67" s="825"/>
      <c r="E67" s="825"/>
      <c r="F67" s="825"/>
      <c r="G67" s="825"/>
    </row>
    <row r="68" spans="2:7">
      <c r="C68" s="824"/>
      <c r="D68" s="825"/>
      <c r="E68" s="825"/>
      <c r="F68" s="825"/>
      <c r="G68" s="825"/>
    </row>
    <row r="69" spans="2:7">
      <c r="C69" s="824"/>
      <c r="D69" s="825"/>
      <c r="E69" s="825"/>
      <c r="F69" s="825"/>
      <c r="G69" s="825"/>
    </row>
    <row r="70" spans="2:7">
      <c r="C70" s="824"/>
      <c r="D70" s="825"/>
      <c r="E70" s="825"/>
      <c r="F70" s="825"/>
      <c r="G70" s="825"/>
    </row>
    <row r="71" spans="2:7">
      <c r="B71" s="826"/>
      <c r="C71" s="824"/>
      <c r="D71" s="824"/>
      <c r="E71" s="824"/>
      <c r="F71" s="824"/>
      <c r="G71" s="824"/>
    </row>
    <row r="72" spans="2:7">
      <c r="B72" s="826"/>
      <c r="C72" s="824"/>
      <c r="D72" s="824"/>
      <c r="E72" s="824"/>
      <c r="F72" s="824"/>
      <c r="G72" s="824"/>
    </row>
    <row r="74" spans="2:7">
      <c r="B74" s="827"/>
      <c r="C74" s="828"/>
      <c r="D74" s="828"/>
      <c r="E74" s="828"/>
      <c r="F74" s="828"/>
      <c r="G74" s="828"/>
    </row>
  </sheetData>
  <mergeCells count="8">
    <mergeCell ref="B3:G3"/>
    <mergeCell ref="B4:G4"/>
    <mergeCell ref="B6:B9"/>
    <mergeCell ref="C6:C8"/>
    <mergeCell ref="D6:D8"/>
    <mergeCell ref="E6:E8"/>
    <mergeCell ref="F6:G6"/>
    <mergeCell ref="F7:G7"/>
  </mergeCells>
  <phoneticPr fontId="14"/>
  <printOptions horizontalCentered="1"/>
  <pageMargins left="0" right="0" top="0" bottom="0" header="0" footer="0"/>
  <pageSetup paperSize="9" scale="9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H73"/>
  <sheetViews>
    <sheetView showOutlineSymbols="0" zoomScaleNormal="100" zoomScaleSheetLayoutView="70" workbookViewId="0"/>
  </sheetViews>
  <sheetFormatPr defaultColWidth="10.75" defaultRowHeight="13.5"/>
  <cols>
    <col min="1" max="1" width="0.875" style="2085" customWidth="1"/>
    <col min="2" max="2" width="32.625" style="2085" customWidth="1"/>
    <col min="3" max="3" width="0.875" style="2085" customWidth="1"/>
    <col min="4" max="4" width="6.25" style="2085" customWidth="1"/>
    <col min="5" max="5" width="10.625" style="2085" customWidth="1"/>
    <col min="6" max="6" width="13.875" style="2085" customWidth="1"/>
    <col min="7" max="8" width="13.75" style="2085" customWidth="1"/>
    <col min="9" max="9" width="12.875" style="2085" customWidth="1"/>
    <col min="10" max="10" width="13.125" style="2085" customWidth="1"/>
    <col min="11" max="12" width="12.125" style="2085" customWidth="1"/>
    <col min="13" max="14" width="11.875" style="2085" customWidth="1"/>
    <col min="15" max="16" width="11.75" style="2085" customWidth="1"/>
    <col min="17" max="17" width="0.875" style="2085" customWidth="1"/>
    <col min="18" max="18" width="9.375" style="2085" customWidth="1"/>
    <col min="19" max="16384" width="10.75" style="2085"/>
  </cols>
  <sheetData>
    <row r="1" spans="1:164" s="973" customFormat="1" ht="14.25" customHeight="1">
      <c r="A1" s="2010" t="s">
        <v>68</v>
      </c>
      <c r="C1" s="2010"/>
      <c r="D1" s="2010"/>
      <c r="Q1" s="971" t="s">
        <v>59</v>
      </c>
    </row>
    <row r="2" spans="1:164" s="972" customFormat="1" ht="28.5" customHeight="1">
      <c r="A2" s="2011"/>
      <c r="B2" s="2011"/>
      <c r="C2" s="2011"/>
      <c r="D2" s="2011"/>
      <c r="E2" s="2011"/>
      <c r="F2" s="2011"/>
      <c r="G2" s="2011"/>
      <c r="H2" s="2011"/>
      <c r="I2" s="2012" t="s">
        <v>69</v>
      </c>
      <c r="J2" s="2011" t="s">
        <v>1339</v>
      </c>
      <c r="K2" s="2011"/>
      <c r="L2" s="2011"/>
      <c r="M2" s="2011"/>
      <c r="N2" s="2011"/>
      <c r="O2" s="2011"/>
      <c r="P2" s="2011"/>
      <c r="Q2" s="2011"/>
      <c r="R2" s="2094"/>
    </row>
    <row r="3" spans="1:164" s="972" customFormat="1" ht="17.25" customHeight="1">
      <c r="A3" s="2095"/>
      <c r="B3" s="2094"/>
      <c r="C3" s="2094"/>
      <c r="D3" s="2094"/>
      <c r="E3" s="2094"/>
      <c r="F3" s="2100"/>
      <c r="G3" s="2014" t="s">
        <v>64</v>
      </c>
      <c r="I3" s="2013"/>
      <c r="J3" s="2014" t="s">
        <v>1392</v>
      </c>
      <c r="K3" s="2100"/>
      <c r="L3" s="2100"/>
      <c r="M3" s="2094"/>
      <c r="N3" s="2094"/>
      <c r="O3" s="2094"/>
      <c r="P3" s="2094"/>
      <c r="Q3" s="2094"/>
      <c r="R3" s="2094"/>
    </row>
    <row r="4" spans="1:164" s="973" customFormat="1" ht="14.25" customHeight="1">
      <c r="B4" s="2010" t="s">
        <v>54</v>
      </c>
      <c r="P4" s="971" t="s">
        <v>1373</v>
      </c>
    </row>
    <row r="5" spans="1:164" s="973" customFormat="1" ht="3.75" customHeight="1" thickBot="1"/>
    <row r="6" spans="1:164" s="973" customFormat="1" ht="21" customHeight="1">
      <c r="A6" s="2015"/>
      <c r="B6" s="2186" t="s">
        <v>0</v>
      </c>
      <c r="C6" s="2016"/>
      <c r="D6" s="2189" t="s">
        <v>52</v>
      </c>
      <c r="E6" s="2190"/>
      <c r="F6" s="2017" t="s">
        <v>17</v>
      </c>
      <c r="G6" s="2018"/>
      <c r="H6" s="2019"/>
      <c r="I6" s="2017" t="s">
        <v>18</v>
      </c>
      <c r="J6" s="2018"/>
      <c r="K6" s="2018"/>
      <c r="L6" s="2018"/>
      <c r="M6" s="2019"/>
      <c r="N6" s="2191" t="s">
        <v>45</v>
      </c>
      <c r="O6" s="2020" t="s">
        <v>25</v>
      </c>
      <c r="P6" s="2018"/>
      <c r="Q6" s="2015"/>
      <c r="R6" s="2021"/>
      <c r="S6" s="2021"/>
      <c r="T6" s="2021"/>
      <c r="U6" s="2021"/>
      <c r="V6" s="2021"/>
      <c r="W6" s="2021"/>
      <c r="X6" s="2021"/>
      <c r="Y6" s="2021"/>
      <c r="Z6" s="2021"/>
      <c r="AA6" s="2021"/>
      <c r="AB6" s="2021"/>
      <c r="AC6" s="2021"/>
      <c r="AD6" s="2021"/>
      <c r="AE6" s="2021"/>
      <c r="AF6" s="2021"/>
      <c r="AG6" s="2021"/>
      <c r="AH6" s="2021"/>
      <c r="AI6" s="2021"/>
      <c r="AJ6" s="2021"/>
      <c r="AK6" s="2021"/>
      <c r="AL6" s="2021"/>
      <c r="AM6" s="2021"/>
      <c r="AN6" s="2021"/>
      <c r="AO6" s="2021"/>
      <c r="AP6" s="2021"/>
      <c r="AQ6" s="2021"/>
      <c r="AR6" s="2021"/>
      <c r="AS6" s="2021"/>
      <c r="AT6" s="2021"/>
      <c r="AU6" s="2021"/>
      <c r="AV6" s="2021"/>
      <c r="AW6" s="2021"/>
      <c r="AX6" s="2021"/>
      <c r="AY6" s="2021"/>
      <c r="AZ6" s="2021"/>
      <c r="BA6" s="2021"/>
      <c r="BB6" s="2021"/>
      <c r="BC6" s="2021"/>
      <c r="BD6" s="2021"/>
      <c r="BE6" s="2021"/>
      <c r="BF6" s="2021"/>
      <c r="BG6" s="2021"/>
      <c r="BH6" s="2021"/>
      <c r="BI6" s="2021"/>
      <c r="BJ6" s="2021"/>
      <c r="BK6" s="2021"/>
      <c r="BL6" s="2021"/>
      <c r="BM6" s="2021"/>
      <c r="BN6" s="2021"/>
      <c r="BO6" s="2021"/>
      <c r="BP6" s="2021"/>
      <c r="BQ6" s="2021"/>
      <c r="BR6" s="2021"/>
      <c r="BS6" s="2021"/>
      <c r="BT6" s="2021"/>
      <c r="BU6" s="2021"/>
      <c r="BV6" s="2021"/>
      <c r="BW6" s="2021"/>
      <c r="BX6" s="2021"/>
      <c r="BY6" s="2021"/>
      <c r="BZ6" s="2021"/>
      <c r="CA6" s="2021"/>
      <c r="CB6" s="2021"/>
      <c r="CC6" s="2021"/>
      <c r="CD6" s="2021"/>
      <c r="CE6" s="2021"/>
      <c r="CF6" s="2021"/>
      <c r="CG6" s="2021"/>
      <c r="CH6" s="2021"/>
      <c r="CI6" s="2021"/>
      <c r="CJ6" s="2021"/>
      <c r="CK6" s="2021"/>
      <c r="CL6" s="2021"/>
      <c r="CM6" s="2021"/>
      <c r="CN6" s="2021"/>
      <c r="CO6" s="2021"/>
      <c r="CP6" s="2021"/>
      <c r="CQ6" s="2021"/>
      <c r="CR6" s="2021"/>
      <c r="CS6" s="2021"/>
      <c r="CT6" s="2021"/>
      <c r="CU6" s="2021"/>
      <c r="CV6" s="2021"/>
      <c r="CW6" s="2021"/>
      <c r="CX6" s="2021"/>
      <c r="CY6" s="2021"/>
      <c r="CZ6" s="2021"/>
      <c r="DA6" s="2021"/>
      <c r="DB6" s="2021"/>
      <c r="DC6" s="2021"/>
      <c r="DD6" s="2021"/>
      <c r="DE6" s="2021"/>
      <c r="DF6" s="2021"/>
      <c r="DG6" s="2021"/>
      <c r="DH6" s="2021"/>
      <c r="DI6" s="2021"/>
      <c r="DJ6" s="2021"/>
      <c r="DK6" s="2021"/>
      <c r="DL6" s="2021"/>
      <c r="DM6" s="2021"/>
      <c r="DN6" s="2021"/>
      <c r="DO6" s="2021"/>
      <c r="DP6" s="2021"/>
      <c r="DQ6" s="2021"/>
      <c r="DR6" s="2021"/>
      <c r="DS6" s="2021"/>
      <c r="DT6" s="2021"/>
      <c r="DU6" s="2021"/>
      <c r="DV6" s="2021"/>
      <c r="DW6" s="2021"/>
      <c r="DX6" s="2021"/>
      <c r="DY6" s="2021"/>
      <c r="DZ6" s="2021"/>
      <c r="EA6" s="2021"/>
      <c r="EB6" s="2021"/>
      <c r="EC6" s="2021"/>
      <c r="ED6" s="2021"/>
      <c r="EE6" s="2021"/>
      <c r="EF6" s="2021"/>
      <c r="EG6" s="2021"/>
      <c r="EH6" s="2021"/>
      <c r="EI6" s="2021"/>
      <c r="EJ6" s="2021"/>
      <c r="EK6" s="2021"/>
      <c r="EL6" s="2021"/>
      <c r="EM6" s="2021"/>
      <c r="EN6" s="2021"/>
      <c r="EO6" s="2021"/>
      <c r="EP6" s="2021"/>
      <c r="EQ6" s="2021"/>
      <c r="ER6" s="2021"/>
      <c r="ES6" s="2021"/>
      <c r="ET6" s="2021"/>
      <c r="EU6" s="2021"/>
      <c r="EV6" s="2021"/>
      <c r="EW6" s="2021"/>
      <c r="EX6" s="2021"/>
      <c r="EY6" s="2021"/>
      <c r="EZ6" s="2021"/>
      <c r="FA6" s="2021"/>
      <c r="FB6" s="2021"/>
      <c r="FC6" s="2021"/>
      <c r="FD6" s="2021"/>
      <c r="FE6" s="2021"/>
      <c r="FF6" s="2021"/>
      <c r="FG6" s="2021"/>
      <c r="FH6" s="2021"/>
    </row>
    <row r="7" spans="1:164" s="973" customFormat="1" ht="21" customHeight="1">
      <c r="B7" s="2187"/>
      <c r="C7" s="2022"/>
      <c r="D7" s="2184"/>
      <c r="E7" s="2185"/>
      <c r="F7" s="2193" t="s">
        <v>42</v>
      </c>
      <c r="G7" s="2194"/>
      <c r="H7" s="2195"/>
      <c r="I7" s="2024" t="s">
        <v>43</v>
      </c>
      <c r="J7" s="1232"/>
      <c r="K7" s="1232"/>
      <c r="L7" s="1232"/>
      <c r="M7" s="2025"/>
      <c r="N7" s="2192"/>
      <c r="O7" s="2180" t="s">
        <v>49</v>
      </c>
      <c r="P7" s="2181"/>
      <c r="Q7" s="2026"/>
      <c r="R7" s="2021"/>
      <c r="S7" s="2021"/>
      <c r="T7" s="2021"/>
      <c r="U7" s="2021"/>
      <c r="V7" s="2021"/>
      <c r="W7" s="2021"/>
      <c r="X7" s="2021"/>
      <c r="Y7" s="2021"/>
      <c r="Z7" s="2021"/>
      <c r="AA7" s="2021"/>
      <c r="AB7" s="2021"/>
      <c r="AC7" s="2021"/>
      <c r="AD7" s="2021"/>
      <c r="AE7" s="2021"/>
      <c r="AF7" s="2021"/>
      <c r="AG7" s="2021"/>
      <c r="AH7" s="2021"/>
      <c r="AI7" s="2021"/>
      <c r="AJ7" s="2021"/>
      <c r="AK7" s="2021"/>
      <c r="AL7" s="2021"/>
      <c r="AM7" s="2021"/>
      <c r="AN7" s="2021"/>
      <c r="AO7" s="2021"/>
      <c r="AP7" s="2021"/>
      <c r="AQ7" s="2021"/>
      <c r="AR7" s="2021"/>
      <c r="AS7" s="2021"/>
      <c r="AT7" s="2021"/>
      <c r="AU7" s="2021"/>
      <c r="AV7" s="2021"/>
      <c r="AW7" s="2021"/>
      <c r="AX7" s="2021"/>
      <c r="AY7" s="2021"/>
      <c r="AZ7" s="2021"/>
      <c r="BA7" s="2021"/>
      <c r="BB7" s="2021"/>
      <c r="BC7" s="2021"/>
      <c r="BD7" s="2021"/>
      <c r="BE7" s="2021"/>
      <c r="BF7" s="2021"/>
      <c r="BG7" s="2021"/>
      <c r="BH7" s="2021"/>
      <c r="BI7" s="2021"/>
      <c r="BJ7" s="2021"/>
      <c r="BK7" s="2021"/>
      <c r="BL7" s="2021"/>
      <c r="BM7" s="2021"/>
      <c r="BN7" s="2021"/>
      <c r="BO7" s="2021"/>
      <c r="BP7" s="2021"/>
      <c r="BQ7" s="2021"/>
      <c r="BR7" s="2021"/>
      <c r="BS7" s="2021"/>
      <c r="BT7" s="2021"/>
      <c r="BU7" s="2021"/>
      <c r="BV7" s="2021"/>
      <c r="BW7" s="2021"/>
      <c r="BX7" s="2021"/>
      <c r="BY7" s="2021"/>
      <c r="BZ7" s="2021"/>
      <c r="CA7" s="2021"/>
      <c r="CB7" s="2021"/>
      <c r="CC7" s="2021"/>
      <c r="CD7" s="2021"/>
      <c r="CE7" s="2021"/>
      <c r="CF7" s="2021"/>
      <c r="CG7" s="2021"/>
      <c r="CH7" s="2021"/>
      <c r="CI7" s="2021"/>
      <c r="CJ7" s="2021"/>
      <c r="CK7" s="2021"/>
      <c r="CL7" s="2021"/>
      <c r="CM7" s="2021"/>
      <c r="CN7" s="2021"/>
      <c r="CO7" s="2021"/>
      <c r="CP7" s="2021"/>
      <c r="CQ7" s="2021"/>
      <c r="CR7" s="2021"/>
      <c r="CS7" s="2021"/>
      <c r="CT7" s="2021"/>
      <c r="CU7" s="2021"/>
      <c r="CV7" s="2021"/>
      <c r="CW7" s="2021"/>
      <c r="CX7" s="2021"/>
      <c r="CY7" s="2021"/>
      <c r="CZ7" s="2021"/>
      <c r="DA7" s="2021"/>
      <c r="DB7" s="2021"/>
      <c r="DC7" s="2021"/>
      <c r="DD7" s="2021"/>
      <c r="DE7" s="2021"/>
      <c r="DF7" s="2021"/>
      <c r="DG7" s="2021"/>
      <c r="DH7" s="2021"/>
      <c r="DI7" s="2021"/>
      <c r="DJ7" s="2021"/>
      <c r="DK7" s="2021"/>
      <c r="DL7" s="2021"/>
      <c r="DM7" s="2021"/>
      <c r="DN7" s="2021"/>
      <c r="DO7" s="2021"/>
      <c r="DP7" s="2021"/>
      <c r="DQ7" s="2021"/>
      <c r="DR7" s="2021"/>
      <c r="DS7" s="2021"/>
      <c r="DT7" s="2021"/>
      <c r="DU7" s="2021"/>
      <c r="DV7" s="2021"/>
      <c r="DW7" s="2021"/>
      <c r="DX7" s="2021"/>
      <c r="DY7" s="2021"/>
      <c r="DZ7" s="2021"/>
      <c r="EA7" s="2021"/>
      <c r="EB7" s="2021"/>
      <c r="EC7" s="2021"/>
      <c r="ED7" s="2021"/>
      <c r="EE7" s="2021"/>
      <c r="EF7" s="2021"/>
      <c r="EG7" s="2021"/>
      <c r="EH7" s="2021"/>
      <c r="EI7" s="2021"/>
      <c r="EJ7" s="2021"/>
      <c r="EK7" s="2021"/>
      <c r="EL7" s="2021"/>
      <c r="EM7" s="2021"/>
      <c r="EN7" s="2021"/>
      <c r="EO7" s="2021"/>
      <c r="EP7" s="2021"/>
      <c r="EQ7" s="2021"/>
      <c r="ER7" s="2021"/>
      <c r="ES7" s="2021"/>
      <c r="ET7" s="2021"/>
      <c r="EU7" s="2021"/>
      <c r="EV7" s="2021"/>
      <c r="EW7" s="2021"/>
      <c r="EX7" s="2021"/>
      <c r="EY7" s="2021"/>
      <c r="EZ7" s="2021"/>
      <c r="FA7" s="2021"/>
      <c r="FB7" s="2021"/>
      <c r="FC7" s="2021"/>
      <c r="FD7" s="2021"/>
      <c r="FE7" s="2021"/>
      <c r="FF7" s="2021"/>
      <c r="FG7" s="2021"/>
      <c r="FH7" s="2021"/>
    </row>
    <row r="8" spans="1:164" s="973" customFormat="1" ht="18" customHeight="1">
      <c r="B8" s="2187"/>
      <c r="C8" s="2022"/>
      <c r="D8" s="2184"/>
      <c r="E8" s="2185"/>
      <c r="F8" s="2182" t="s">
        <v>4</v>
      </c>
      <c r="G8" s="2182" t="s">
        <v>36</v>
      </c>
      <c r="H8" s="2182" t="s">
        <v>2</v>
      </c>
      <c r="I8" s="2182" t="s">
        <v>4</v>
      </c>
      <c r="J8" s="2028" t="s">
        <v>19</v>
      </c>
      <c r="K8" s="2029"/>
      <c r="L8" s="2030"/>
      <c r="M8" s="2182" t="s">
        <v>3</v>
      </c>
      <c r="N8" s="2197" t="s">
        <v>47</v>
      </c>
      <c r="O8" s="2198" t="s">
        <v>20</v>
      </c>
      <c r="P8" s="2031" t="s">
        <v>21</v>
      </c>
      <c r="Q8" s="2032"/>
      <c r="R8" s="970"/>
      <c r="S8" s="2021"/>
      <c r="T8" s="2021"/>
      <c r="U8" s="2021"/>
      <c r="V8" s="2021"/>
      <c r="W8" s="2021"/>
      <c r="X8" s="2021"/>
      <c r="Y8" s="2021"/>
      <c r="Z8" s="2021"/>
      <c r="AA8" s="2021"/>
      <c r="AB8" s="2021"/>
      <c r="AC8" s="2021"/>
      <c r="AD8" s="2021"/>
      <c r="AE8" s="2021"/>
      <c r="AF8" s="2021"/>
      <c r="AG8" s="2021"/>
      <c r="AH8" s="2021"/>
      <c r="AI8" s="2021"/>
      <c r="AJ8" s="2021"/>
      <c r="AK8" s="2021"/>
      <c r="AL8" s="2021"/>
      <c r="AM8" s="2021"/>
      <c r="AN8" s="2021"/>
      <c r="AO8" s="2021"/>
      <c r="AP8" s="2021"/>
      <c r="AQ8" s="2021"/>
      <c r="AR8" s="2021"/>
      <c r="AS8" s="2021"/>
      <c r="AT8" s="2021"/>
      <c r="AU8" s="2021"/>
      <c r="AV8" s="2021"/>
      <c r="AW8" s="2021"/>
      <c r="AX8" s="2021"/>
      <c r="AY8" s="2021"/>
      <c r="AZ8" s="2021"/>
      <c r="BA8" s="2021"/>
      <c r="BB8" s="2021"/>
      <c r="BC8" s="2021"/>
      <c r="BD8" s="2021"/>
      <c r="BE8" s="2021"/>
      <c r="BF8" s="2021"/>
      <c r="BG8" s="2021"/>
      <c r="BH8" s="2021"/>
      <c r="BI8" s="2021"/>
      <c r="BJ8" s="2021"/>
      <c r="BK8" s="2021"/>
      <c r="BL8" s="2021"/>
      <c r="BM8" s="2021"/>
      <c r="BN8" s="2021"/>
      <c r="BO8" s="2021"/>
      <c r="BP8" s="2021"/>
      <c r="BQ8" s="2021"/>
      <c r="BR8" s="2021"/>
      <c r="BS8" s="2021"/>
      <c r="BT8" s="2021"/>
      <c r="BU8" s="2021"/>
      <c r="BV8" s="2021"/>
      <c r="BW8" s="2021"/>
      <c r="BX8" s="2021"/>
      <c r="BY8" s="2021"/>
      <c r="BZ8" s="2021"/>
      <c r="CA8" s="2021"/>
      <c r="CB8" s="2021"/>
      <c r="CC8" s="2021"/>
      <c r="CD8" s="2021"/>
      <c r="CE8" s="2021"/>
      <c r="CF8" s="2021"/>
      <c r="CG8" s="2021"/>
      <c r="CH8" s="2021"/>
      <c r="CI8" s="2021"/>
      <c r="CJ8" s="2021"/>
      <c r="CK8" s="2021"/>
      <c r="CL8" s="2021"/>
      <c r="CM8" s="2021"/>
      <c r="CN8" s="2021"/>
      <c r="CO8" s="2021"/>
      <c r="CP8" s="2021"/>
      <c r="CQ8" s="2021"/>
      <c r="CR8" s="2021"/>
      <c r="CS8" s="2021"/>
      <c r="CT8" s="2021"/>
      <c r="CU8" s="2021"/>
      <c r="CV8" s="2021"/>
      <c r="CW8" s="2021"/>
      <c r="CX8" s="2021"/>
      <c r="CY8" s="2021"/>
      <c r="CZ8" s="2021"/>
      <c r="DA8" s="2021"/>
      <c r="DB8" s="2021"/>
      <c r="DC8" s="2021"/>
      <c r="DD8" s="2021"/>
      <c r="DE8" s="2021"/>
      <c r="DF8" s="2021"/>
      <c r="DG8" s="2021"/>
      <c r="DH8" s="2021"/>
      <c r="DI8" s="2021"/>
      <c r="DJ8" s="2021"/>
      <c r="DK8" s="2021"/>
      <c r="DL8" s="2021"/>
      <c r="DM8" s="2021"/>
      <c r="DN8" s="2021"/>
      <c r="DO8" s="2021"/>
      <c r="DP8" s="2021"/>
      <c r="DQ8" s="2021"/>
      <c r="DR8" s="2021"/>
      <c r="DS8" s="2021"/>
      <c r="DT8" s="2021"/>
      <c r="DU8" s="2021"/>
      <c r="DV8" s="2021"/>
      <c r="DW8" s="2021"/>
      <c r="DX8" s="2021"/>
      <c r="DY8" s="2021"/>
      <c r="DZ8" s="2021"/>
      <c r="EA8" s="2021"/>
      <c r="EB8" s="2021"/>
      <c r="EC8" s="2021"/>
      <c r="ED8" s="2021"/>
      <c r="EE8" s="2021"/>
      <c r="EF8" s="2021"/>
      <c r="EG8" s="2021"/>
      <c r="EH8" s="2021"/>
      <c r="EI8" s="2021"/>
      <c r="EJ8" s="2021"/>
      <c r="EK8" s="2021"/>
      <c r="EL8" s="2021"/>
      <c r="EM8" s="2021"/>
      <c r="EN8" s="2021"/>
      <c r="EO8" s="2021"/>
      <c r="EP8" s="2021"/>
      <c r="EQ8" s="2021"/>
      <c r="ER8" s="2021"/>
      <c r="ES8" s="2021"/>
      <c r="ET8" s="2021"/>
      <c r="EU8" s="2021"/>
      <c r="EV8" s="2021"/>
      <c r="EW8" s="2021"/>
      <c r="EX8" s="2021"/>
      <c r="EY8" s="2021"/>
      <c r="EZ8" s="2021"/>
      <c r="FA8" s="2021"/>
      <c r="FB8" s="2021"/>
      <c r="FC8" s="2021"/>
      <c r="FD8" s="2021"/>
      <c r="FE8" s="2021"/>
      <c r="FF8" s="2021"/>
      <c r="FG8" s="2021"/>
      <c r="FH8" s="2021"/>
    </row>
    <row r="9" spans="1:164" s="973" customFormat="1" ht="18" customHeight="1">
      <c r="B9" s="2187"/>
      <c r="C9" s="2022"/>
      <c r="D9" s="2184"/>
      <c r="E9" s="2185"/>
      <c r="F9" s="2183"/>
      <c r="G9" s="2183"/>
      <c r="H9" s="2183"/>
      <c r="I9" s="2183"/>
      <c r="J9" s="2033" t="s">
        <v>50</v>
      </c>
      <c r="K9" s="2034"/>
      <c r="L9" s="2035"/>
      <c r="M9" s="2183"/>
      <c r="N9" s="2197"/>
      <c r="O9" s="2199"/>
      <c r="P9" s="2036" t="s">
        <v>22</v>
      </c>
      <c r="Q9" s="2032"/>
      <c r="R9" s="970"/>
      <c r="S9" s="2021"/>
      <c r="T9" s="2021"/>
      <c r="U9" s="2021"/>
      <c r="V9" s="2021"/>
      <c r="W9" s="2021"/>
      <c r="X9" s="2021"/>
      <c r="Y9" s="2021"/>
      <c r="Z9" s="2021"/>
      <c r="AA9" s="2021"/>
      <c r="AB9" s="2021"/>
      <c r="AC9" s="2021"/>
      <c r="AD9" s="2021"/>
      <c r="AE9" s="2021"/>
      <c r="AF9" s="2021"/>
      <c r="AG9" s="2021"/>
      <c r="AH9" s="2021"/>
      <c r="AI9" s="2021"/>
      <c r="AJ9" s="2021"/>
      <c r="AK9" s="2021"/>
      <c r="AL9" s="2021"/>
      <c r="AM9" s="2021"/>
      <c r="AN9" s="2021"/>
      <c r="AO9" s="2021"/>
      <c r="AP9" s="2021"/>
      <c r="AQ9" s="2021"/>
      <c r="AR9" s="2021"/>
      <c r="AS9" s="2021"/>
      <c r="AT9" s="2021"/>
      <c r="AU9" s="2021"/>
      <c r="AV9" s="2021"/>
      <c r="AW9" s="2021"/>
      <c r="AX9" s="2021"/>
      <c r="AY9" s="2021"/>
      <c r="AZ9" s="2021"/>
      <c r="BA9" s="2021"/>
      <c r="BB9" s="2021"/>
      <c r="BC9" s="2021"/>
      <c r="BD9" s="2021"/>
      <c r="BE9" s="2021"/>
      <c r="BF9" s="2021"/>
      <c r="BG9" s="2021"/>
      <c r="BH9" s="2021"/>
      <c r="BI9" s="2021"/>
      <c r="BJ9" s="2021"/>
      <c r="BK9" s="2021"/>
      <c r="BL9" s="2021"/>
      <c r="BM9" s="2021"/>
      <c r="BN9" s="2021"/>
      <c r="BO9" s="2021"/>
      <c r="BP9" s="2021"/>
      <c r="BQ9" s="2021"/>
      <c r="BR9" s="2021"/>
      <c r="BS9" s="2021"/>
      <c r="BT9" s="2021"/>
      <c r="BU9" s="2021"/>
      <c r="BV9" s="2021"/>
      <c r="BW9" s="2021"/>
      <c r="BX9" s="2021"/>
      <c r="BY9" s="2021"/>
      <c r="BZ9" s="2021"/>
      <c r="CA9" s="2021"/>
      <c r="CB9" s="2021"/>
      <c r="CC9" s="2021"/>
      <c r="CD9" s="2021"/>
      <c r="CE9" s="2021"/>
      <c r="CF9" s="2021"/>
      <c r="CG9" s="2021"/>
      <c r="CH9" s="2021"/>
      <c r="CI9" s="2021"/>
      <c r="CJ9" s="2021"/>
      <c r="CK9" s="2021"/>
      <c r="CL9" s="2021"/>
      <c r="CM9" s="2021"/>
      <c r="CN9" s="2021"/>
      <c r="CO9" s="2021"/>
      <c r="CP9" s="2021"/>
      <c r="CQ9" s="2021"/>
      <c r="CR9" s="2021"/>
      <c r="CS9" s="2021"/>
      <c r="CT9" s="2021"/>
      <c r="CU9" s="2021"/>
      <c r="CV9" s="2021"/>
      <c r="CW9" s="2021"/>
      <c r="CX9" s="2021"/>
      <c r="CY9" s="2021"/>
      <c r="CZ9" s="2021"/>
      <c r="DA9" s="2021"/>
      <c r="DB9" s="2021"/>
      <c r="DC9" s="2021"/>
      <c r="DD9" s="2021"/>
      <c r="DE9" s="2021"/>
      <c r="DF9" s="2021"/>
      <c r="DG9" s="2021"/>
      <c r="DH9" s="2021"/>
      <c r="DI9" s="2021"/>
      <c r="DJ9" s="2021"/>
      <c r="DK9" s="2021"/>
      <c r="DL9" s="2021"/>
      <c r="DM9" s="2021"/>
      <c r="DN9" s="2021"/>
      <c r="DO9" s="2021"/>
      <c r="DP9" s="2021"/>
      <c r="DQ9" s="2021"/>
      <c r="DR9" s="2021"/>
      <c r="DS9" s="2021"/>
      <c r="DT9" s="2021"/>
      <c r="DU9" s="2021"/>
      <c r="DV9" s="2021"/>
      <c r="DW9" s="2021"/>
      <c r="DX9" s="2021"/>
      <c r="DY9" s="2021"/>
      <c r="DZ9" s="2021"/>
      <c r="EA9" s="2021"/>
      <c r="EB9" s="2021"/>
      <c r="EC9" s="2021"/>
      <c r="ED9" s="2021"/>
      <c r="EE9" s="2021"/>
      <c r="EF9" s="2021"/>
      <c r="EG9" s="2021"/>
      <c r="EH9" s="2021"/>
      <c r="EI9" s="2021"/>
      <c r="EJ9" s="2021"/>
      <c r="EK9" s="2021"/>
      <c r="EL9" s="2021"/>
      <c r="EM9" s="2021"/>
      <c r="EN9" s="2021"/>
      <c r="EO9" s="2021"/>
      <c r="EP9" s="2021"/>
      <c r="EQ9" s="2021"/>
      <c r="ER9" s="2021"/>
      <c r="ES9" s="2021"/>
      <c r="ET9" s="2021"/>
      <c r="EU9" s="2021"/>
      <c r="EV9" s="2021"/>
      <c r="EW9" s="2021"/>
      <c r="EX9" s="2021"/>
      <c r="EY9" s="2021"/>
      <c r="EZ9" s="2021"/>
      <c r="FA9" s="2021"/>
      <c r="FB9" s="2021"/>
      <c r="FC9" s="2021"/>
      <c r="FD9" s="2021"/>
      <c r="FE9" s="2021"/>
      <c r="FF9" s="2021"/>
      <c r="FG9" s="2021"/>
      <c r="FH9" s="2021"/>
    </row>
    <row r="10" spans="1:164" s="973" customFormat="1" ht="18" customHeight="1">
      <c r="B10" s="2187"/>
      <c r="C10" s="2022"/>
      <c r="D10" s="2184" t="s">
        <v>35</v>
      </c>
      <c r="E10" s="2185"/>
      <c r="F10" s="2183"/>
      <c r="G10" s="2183"/>
      <c r="H10" s="2183"/>
      <c r="I10" s="2183"/>
      <c r="J10" s="2027" t="s">
        <v>4</v>
      </c>
      <c r="K10" s="2027" t="s">
        <v>1</v>
      </c>
      <c r="L10" s="2027" t="s">
        <v>2</v>
      </c>
      <c r="M10" s="2196"/>
      <c r="N10" s="2037" t="s">
        <v>46</v>
      </c>
      <c r="O10" s="2200"/>
      <c r="P10" s="2038" t="s">
        <v>43</v>
      </c>
      <c r="Q10" s="2032"/>
      <c r="R10" s="2021"/>
      <c r="S10" s="2021"/>
      <c r="T10" s="2021"/>
      <c r="U10" s="2021"/>
      <c r="V10" s="2021"/>
      <c r="W10" s="2021"/>
      <c r="X10" s="2021"/>
      <c r="Y10" s="2021"/>
      <c r="Z10" s="2021"/>
      <c r="AA10" s="2021"/>
      <c r="AB10" s="2021"/>
      <c r="AC10" s="2021"/>
      <c r="AD10" s="2021"/>
      <c r="AE10" s="2021"/>
      <c r="AF10" s="2021"/>
      <c r="AG10" s="2021"/>
      <c r="AH10" s="2021"/>
      <c r="AI10" s="2021"/>
      <c r="AJ10" s="2021"/>
      <c r="AK10" s="2021"/>
      <c r="AL10" s="2021"/>
      <c r="AM10" s="2021"/>
      <c r="AN10" s="2021"/>
      <c r="AO10" s="2021"/>
      <c r="AP10" s="2021"/>
      <c r="AQ10" s="2021"/>
      <c r="AR10" s="2021"/>
      <c r="AS10" s="2021"/>
      <c r="AT10" s="2021"/>
      <c r="AU10" s="2021"/>
      <c r="AV10" s="2021"/>
      <c r="AW10" s="2021"/>
      <c r="AX10" s="2021"/>
      <c r="AY10" s="2021"/>
      <c r="AZ10" s="2021"/>
      <c r="BA10" s="2021"/>
      <c r="BB10" s="2021"/>
      <c r="BC10" s="2021"/>
      <c r="BD10" s="2021"/>
      <c r="BE10" s="2021"/>
      <c r="BF10" s="2021"/>
      <c r="BG10" s="2021"/>
      <c r="BH10" s="2021"/>
      <c r="BI10" s="2021"/>
      <c r="BJ10" s="2021"/>
      <c r="BK10" s="2021"/>
      <c r="BL10" s="2021"/>
      <c r="BM10" s="2021"/>
      <c r="BN10" s="2021"/>
      <c r="BO10" s="2021"/>
      <c r="BP10" s="2021"/>
      <c r="BQ10" s="2021"/>
      <c r="BR10" s="2021"/>
      <c r="BS10" s="2021"/>
      <c r="BT10" s="2021"/>
      <c r="BU10" s="2021"/>
      <c r="BV10" s="2021"/>
      <c r="BW10" s="2021"/>
      <c r="BX10" s="2021"/>
      <c r="BY10" s="2021"/>
      <c r="BZ10" s="2021"/>
      <c r="CA10" s="2021"/>
      <c r="CB10" s="2021"/>
      <c r="CC10" s="2021"/>
      <c r="CD10" s="2021"/>
      <c r="CE10" s="2021"/>
      <c r="CF10" s="2021"/>
      <c r="CG10" s="2021"/>
      <c r="CH10" s="2021"/>
      <c r="CI10" s="2021"/>
      <c r="CJ10" s="2021"/>
      <c r="CK10" s="2021"/>
      <c r="CL10" s="2021"/>
      <c r="CM10" s="2021"/>
      <c r="CN10" s="2021"/>
      <c r="CO10" s="2021"/>
      <c r="CP10" s="2021"/>
      <c r="CQ10" s="2021"/>
      <c r="CR10" s="2021"/>
      <c r="CS10" s="2021"/>
      <c r="CT10" s="2021"/>
      <c r="CU10" s="2021"/>
      <c r="CV10" s="2021"/>
      <c r="CW10" s="2021"/>
      <c r="CX10" s="2021"/>
      <c r="CY10" s="2021"/>
      <c r="CZ10" s="2021"/>
      <c r="DA10" s="2021"/>
      <c r="DB10" s="2021"/>
      <c r="DC10" s="2021"/>
      <c r="DD10" s="2021"/>
      <c r="DE10" s="2021"/>
      <c r="DF10" s="2021"/>
      <c r="DG10" s="2021"/>
      <c r="DH10" s="2021"/>
      <c r="DI10" s="2021"/>
      <c r="DJ10" s="2021"/>
      <c r="DK10" s="2021"/>
      <c r="DL10" s="2021"/>
      <c r="DM10" s="2021"/>
      <c r="DN10" s="2021"/>
      <c r="DO10" s="2021"/>
      <c r="DP10" s="2021"/>
      <c r="DQ10" s="2021"/>
      <c r="DR10" s="2021"/>
      <c r="DS10" s="2021"/>
      <c r="DT10" s="2021"/>
      <c r="DU10" s="2021"/>
      <c r="DV10" s="2021"/>
      <c r="DW10" s="2021"/>
      <c r="DX10" s="2021"/>
      <c r="DY10" s="2021"/>
      <c r="DZ10" s="2021"/>
      <c r="EA10" s="2021"/>
      <c r="EB10" s="2021"/>
      <c r="EC10" s="2021"/>
      <c r="ED10" s="2021"/>
      <c r="EE10" s="2021"/>
      <c r="EF10" s="2021"/>
      <c r="EG10" s="2021"/>
      <c r="EH10" s="2021"/>
      <c r="EI10" s="2021"/>
      <c r="EJ10" s="2021"/>
      <c r="EK10" s="2021"/>
      <c r="EL10" s="2021"/>
      <c r="EM10" s="2021"/>
      <c r="EN10" s="2021"/>
      <c r="EO10" s="2021"/>
      <c r="EP10" s="2021"/>
      <c r="EQ10" s="2021"/>
      <c r="ER10" s="2021"/>
      <c r="ES10" s="2021"/>
      <c r="ET10" s="2021"/>
      <c r="EU10" s="2021"/>
      <c r="EV10" s="2021"/>
      <c r="EW10" s="2021"/>
      <c r="EX10" s="2021"/>
      <c r="EY10" s="2021"/>
      <c r="EZ10" s="2021"/>
      <c r="FA10" s="2021"/>
      <c r="FB10" s="2021"/>
      <c r="FC10" s="2021"/>
      <c r="FD10" s="2021"/>
      <c r="FE10" s="2021"/>
      <c r="FF10" s="2021"/>
      <c r="FG10" s="2021"/>
      <c r="FH10" s="2021"/>
    </row>
    <row r="11" spans="1:164" s="973" customFormat="1" ht="15" customHeight="1">
      <c r="A11" s="2039"/>
      <c r="B11" s="2188"/>
      <c r="C11" s="2023"/>
      <c r="D11" s="2040"/>
      <c r="E11" s="2040"/>
      <c r="F11" s="2041" t="s">
        <v>39</v>
      </c>
      <c r="G11" s="2041" t="s">
        <v>38</v>
      </c>
      <c r="H11" s="2041" t="s">
        <v>41</v>
      </c>
      <c r="I11" s="2041" t="s">
        <v>26</v>
      </c>
      <c r="J11" s="2041" t="s">
        <v>26</v>
      </c>
      <c r="K11" s="2041" t="s">
        <v>37</v>
      </c>
      <c r="L11" s="2041" t="s">
        <v>40</v>
      </c>
      <c r="M11" s="2040" t="s">
        <v>44</v>
      </c>
      <c r="N11" s="2042" t="s">
        <v>48</v>
      </c>
      <c r="O11" s="2040" t="s">
        <v>42</v>
      </c>
      <c r="P11" s="2043" t="s">
        <v>51</v>
      </c>
      <c r="Q11" s="2044"/>
      <c r="R11" s="2021"/>
      <c r="S11" s="2021"/>
      <c r="T11" s="2021"/>
      <c r="U11" s="2021"/>
      <c r="V11" s="2021"/>
      <c r="W11" s="2021"/>
      <c r="X11" s="2021"/>
      <c r="Y11" s="2021"/>
      <c r="Z11" s="2021"/>
      <c r="AA11" s="2021"/>
      <c r="AB11" s="2021"/>
      <c r="AC11" s="2021"/>
      <c r="AD11" s="2021"/>
      <c r="AE11" s="2021"/>
      <c r="AF11" s="2021"/>
      <c r="AG11" s="2021"/>
      <c r="AH11" s="2021"/>
      <c r="AI11" s="2021"/>
      <c r="AJ11" s="2021"/>
      <c r="AK11" s="2021"/>
      <c r="AL11" s="2021"/>
      <c r="AM11" s="2021"/>
      <c r="AN11" s="2021"/>
      <c r="AO11" s="2021"/>
      <c r="AP11" s="2021"/>
      <c r="AQ11" s="2021"/>
      <c r="AR11" s="2021"/>
      <c r="AS11" s="2021"/>
      <c r="AT11" s="2021"/>
      <c r="AU11" s="2021"/>
      <c r="AV11" s="2021"/>
      <c r="AW11" s="2021"/>
      <c r="AX11" s="2021"/>
      <c r="AY11" s="2021"/>
      <c r="AZ11" s="2021"/>
      <c r="BA11" s="2021"/>
      <c r="BB11" s="2021"/>
      <c r="BC11" s="2021"/>
      <c r="BD11" s="2021"/>
      <c r="BE11" s="2021"/>
      <c r="BF11" s="2021"/>
      <c r="BG11" s="2021"/>
      <c r="BH11" s="2021"/>
      <c r="BI11" s="2021"/>
      <c r="BJ11" s="2021"/>
      <c r="BK11" s="2021"/>
      <c r="BL11" s="2021"/>
      <c r="BM11" s="2021"/>
      <c r="BN11" s="2021"/>
      <c r="BO11" s="2021"/>
      <c r="BP11" s="2021"/>
      <c r="BQ11" s="2021"/>
      <c r="BR11" s="2021"/>
      <c r="BS11" s="2021"/>
      <c r="BT11" s="2021"/>
      <c r="BU11" s="2021"/>
      <c r="BV11" s="2021"/>
      <c r="BW11" s="2021"/>
      <c r="BX11" s="2021"/>
      <c r="BY11" s="2021"/>
      <c r="BZ11" s="2021"/>
      <c r="CA11" s="2021"/>
      <c r="CB11" s="2021"/>
      <c r="CC11" s="2021"/>
      <c r="CD11" s="2021"/>
      <c r="CE11" s="2021"/>
      <c r="CF11" s="2021"/>
      <c r="CG11" s="2021"/>
      <c r="CH11" s="2021"/>
      <c r="CI11" s="2021"/>
      <c r="CJ11" s="2021"/>
      <c r="CK11" s="2021"/>
      <c r="CL11" s="2021"/>
      <c r="CM11" s="2021"/>
      <c r="CN11" s="2021"/>
      <c r="CO11" s="2021"/>
      <c r="CP11" s="2021"/>
      <c r="CQ11" s="2021"/>
      <c r="CR11" s="2021"/>
      <c r="CS11" s="2021"/>
      <c r="CT11" s="2021"/>
      <c r="CU11" s="2021"/>
      <c r="CV11" s="2021"/>
      <c r="CW11" s="2021"/>
      <c r="CX11" s="2021"/>
      <c r="CY11" s="2021"/>
      <c r="CZ11" s="2021"/>
      <c r="DA11" s="2021"/>
      <c r="DB11" s="2021"/>
      <c r="DC11" s="2021"/>
      <c r="DD11" s="2021"/>
      <c r="DE11" s="2021"/>
      <c r="DF11" s="2021"/>
      <c r="DG11" s="2021"/>
      <c r="DH11" s="2021"/>
      <c r="DI11" s="2021"/>
      <c r="DJ11" s="2021"/>
      <c r="DK11" s="2021"/>
      <c r="DL11" s="2021"/>
      <c r="DM11" s="2021"/>
      <c r="DN11" s="2021"/>
      <c r="DO11" s="2021"/>
      <c r="DP11" s="2021"/>
      <c r="DQ11" s="2021"/>
      <c r="DR11" s="2021"/>
      <c r="DS11" s="2021"/>
      <c r="DT11" s="2021"/>
      <c r="DU11" s="2021"/>
      <c r="DV11" s="2021"/>
      <c r="DW11" s="2021"/>
      <c r="DX11" s="2021"/>
      <c r="DY11" s="2021"/>
      <c r="DZ11" s="2021"/>
      <c r="EA11" s="2021"/>
      <c r="EB11" s="2021"/>
      <c r="EC11" s="2021"/>
      <c r="ED11" s="2021"/>
      <c r="EE11" s="2021"/>
      <c r="EF11" s="2021"/>
      <c r="EG11" s="2021"/>
      <c r="EH11" s="2021"/>
      <c r="EI11" s="2021"/>
      <c r="EJ11" s="2021"/>
      <c r="EK11" s="2021"/>
      <c r="EL11" s="2021"/>
      <c r="EM11" s="2021"/>
      <c r="EN11" s="2021"/>
      <c r="EO11" s="2021"/>
      <c r="EP11" s="2021"/>
      <c r="EQ11" s="2021"/>
      <c r="ER11" s="2021"/>
      <c r="ES11" s="2021"/>
      <c r="ET11" s="2021"/>
      <c r="EU11" s="2021"/>
      <c r="EV11" s="2021"/>
      <c r="EW11" s="2021"/>
      <c r="EX11" s="2021"/>
      <c r="EY11" s="2021"/>
      <c r="EZ11" s="2021"/>
      <c r="FA11" s="2021"/>
      <c r="FB11" s="2021"/>
      <c r="FC11" s="2021"/>
      <c r="FD11" s="2021"/>
      <c r="FE11" s="2021"/>
      <c r="FF11" s="2021"/>
      <c r="FG11" s="2021"/>
      <c r="FH11" s="2021"/>
    </row>
    <row r="12" spans="1:164" s="2045" customFormat="1" ht="29.25" customHeight="1">
      <c r="B12" s="2046" t="s">
        <v>4</v>
      </c>
      <c r="C12" s="2047"/>
      <c r="D12" s="2048"/>
      <c r="E12" s="2049">
        <v>36951</v>
      </c>
      <c r="F12" s="2049">
        <v>11536174</v>
      </c>
      <c r="G12" s="2049">
        <v>5912306</v>
      </c>
      <c r="H12" s="2049">
        <v>5623868</v>
      </c>
      <c r="I12" s="2049">
        <v>1110736</v>
      </c>
      <c r="J12" s="2049">
        <v>948278</v>
      </c>
      <c r="K12" s="2049">
        <v>437126</v>
      </c>
      <c r="L12" s="2049">
        <v>511152</v>
      </c>
      <c r="M12" s="2049">
        <v>163565</v>
      </c>
      <c r="N12" s="2049">
        <v>154992</v>
      </c>
      <c r="O12" s="2050">
        <v>48.749854154418962</v>
      </c>
      <c r="P12" s="2051">
        <v>53.903180291011708</v>
      </c>
      <c r="R12" s="2052"/>
    </row>
    <row r="13" spans="1:164" s="2045" customFormat="1" ht="15" customHeight="1">
      <c r="B13" s="2049" t="s">
        <v>26</v>
      </c>
      <c r="C13" s="2047"/>
      <c r="D13" s="2048"/>
      <c r="E13" s="2049"/>
      <c r="F13" s="2049"/>
      <c r="G13" s="2049"/>
      <c r="H13" s="2049"/>
      <c r="I13" s="2049"/>
      <c r="J13" s="2049"/>
      <c r="K13" s="2049"/>
      <c r="L13" s="2049"/>
      <c r="M13" s="2049"/>
      <c r="N13" s="2049"/>
      <c r="O13" s="2050"/>
      <c r="P13" s="2051"/>
      <c r="R13" s="2052"/>
    </row>
    <row r="14" spans="1:164" s="973" customFormat="1" ht="29.25" customHeight="1">
      <c r="B14" s="970" t="s">
        <v>5</v>
      </c>
      <c r="C14" s="2053"/>
      <c r="D14" s="2101"/>
      <c r="E14" s="2054">
        <v>2910</v>
      </c>
      <c r="F14" s="2054">
        <v>110766</v>
      </c>
      <c r="G14" s="2054">
        <v>57063</v>
      </c>
      <c r="H14" s="2054">
        <v>53703</v>
      </c>
      <c r="I14" s="2054">
        <v>18591</v>
      </c>
      <c r="J14" s="2054">
        <v>14355</v>
      </c>
      <c r="K14" s="2054">
        <v>726</v>
      </c>
      <c r="L14" s="2054">
        <v>13629</v>
      </c>
      <c r="M14" s="2054">
        <v>4236</v>
      </c>
      <c r="N14" s="2054">
        <v>1123</v>
      </c>
      <c r="O14" s="2055">
        <v>48.483289095931966</v>
      </c>
      <c r="P14" s="2056">
        <v>94.94252873563218</v>
      </c>
      <c r="R14" s="970"/>
      <c r="S14" s="2045"/>
      <c r="T14" s="2045"/>
    </row>
    <row r="15" spans="1:164" s="973" customFormat="1" ht="15" customHeight="1">
      <c r="B15" s="973" t="s">
        <v>27</v>
      </c>
      <c r="C15" s="2053"/>
      <c r="D15" s="2101"/>
      <c r="E15" s="2054"/>
      <c r="F15" s="2054"/>
      <c r="G15" s="2054"/>
      <c r="H15" s="2054"/>
      <c r="I15" s="2054"/>
      <c r="J15" s="2054"/>
      <c r="K15" s="2054"/>
      <c r="L15" s="2054"/>
      <c r="M15" s="2054"/>
      <c r="N15" s="2054"/>
      <c r="O15" s="2055"/>
      <c r="P15" s="2056"/>
      <c r="R15" s="970"/>
      <c r="S15" s="2045"/>
      <c r="T15" s="2045"/>
    </row>
    <row r="16" spans="1:164" s="973" customFormat="1" ht="29.25" customHeight="1">
      <c r="B16" s="970" t="s">
        <v>1168</v>
      </c>
      <c r="C16" s="2053"/>
      <c r="D16" s="2101"/>
      <c r="E16" s="2054">
        <v>913</v>
      </c>
      <c r="F16" s="2054">
        <v>97787</v>
      </c>
      <c r="G16" s="2054">
        <v>50640</v>
      </c>
      <c r="H16" s="2054">
        <v>47147</v>
      </c>
      <c r="I16" s="2054">
        <v>20488</v>
      </c>
      <c r="J16" s="2054">
        <v>15142</v>
      </c>
      <c r="K16" s="2054">
        <v>643</v>
      </c>
      <c r="L16" s="2054">
        <v>14499</v>
      </c>
      <c r="M16" s="2054">
        <v>5346</v>
      </c>
      <c r="N16" s="2054">
        <v>2571</v>
      </c>
      <c r="O16" s="2096">
        <v>48.213975272786769</v>
      </c>
      <c r="P16" s="2096">
        <v>40.458135860979461</v>
      </c>
      <c r="R16" s="970"/>
      <c r="S16" s="2045"/>
      <c r="T16" s="2045"/>
    </row>
    <row r="17" spans="2:20" s="973" customFormat="1" ht="21.75" customHeight="1">
      <c r="B17" s="2057" t="s">
        <v>1175</v>
      </c>
      <c r="C17" s="2053"/>
      <c r="D17" s="2101"/>
      <c r="E17" s="2054"/>
      <c r="F17" s="2054"/>
      <c r="G17" s="2054"/>
      <c r="H17" s="2054"/>
      <c r="I17" s="2054"/>
      <c r="J17" s="2054"/>
      <c r="K17" s="2054"/>
      <c r="L17" s="2054"/>
      <c r="M17" s="2054"/>
      <c r="N17" s="2054"/>
      <c r="O17" s="2055"/>
      <c r="P17" s="2056"/>
      <c r="R17" s="970"/>
      <c r="S17" s="2045"/>
      <c r="T17" s="2045"/>
    </row>
    <row r="18" spans="2:20" s="973" customFormat="1" ht="29.25" customHeight="1">
      <c r="B18" s="970" t="s">
        <v>6</v>
      </c>
      <c r="C18" s="2053"/>
      <c r="D18" s="2101"/>
      <c r="E18" s="2054">
        <v>18851</v>
      </c>
      <c r="F18" s="2054">
        <v>6035384</v>
      </c>
      <c r="G18" s="2054">
        <v>3092144</v>
      </c>
      <c r="H18" s="2054">
        <v>2943240</v>
      </c>
      <c r="I18" s="2054">
        <v>465047</v>
      </c>
      <c r="J18" s="2054">
        <v>416225</v>
      </c>
      <c r="K18" s="2054">
        <v>155355</v>
      </c>
      <c r="L18" s="2054">
        <v>260870</v>
      </c>
      <c r="M18" s="2054">
        <v>48822</v>
      </c>
      <c r="N18" s="2054">
        <v>58991</v>
      </c>
      <c r="O18" s="2055">
        <v>48.766408235167802</v>
      </c>
      <c r="P18" s="2056">
        <v>62.675235749894888</v>
      </c>
      <c r="R18" s="970"/>
      <c r="S18" s="2045"/>
      <c r="T18" s="2045"/>
    </row>
    <row r="19" spans="2:20" s="973" customFormat="1" ht="15" customHeight="1">
      <c r="B19" s="973" t="s">
        <v>28</v>
      </c>
      <c r="C19" s="2053"/>
      <c r="D19" s="2101"/>
      <c r="E19" s="2054"/>
      <c r="F19" s="2054"/>
      <c r="G19" s="2054"/>
      <c r="H19" s="2054"/>
      <c r="I19" s="2054"/>
      <c r="J19" s="2054"/>
      <c r="K19" s="2054"/>
      <c r="L19" s="2054"/>
      <c r="M19" s="2054"/>
      <c r="N19" s="2054"/>
      <c r="O19" s="2055"/>
      <c r="P19" s="2056"/>
      <c r="R19" s="970"/>
      <c r="S19" s="2045"/>
      <c r="T19" s="2045"/>
    </row>
    <row r="20" spans="2:20" s="973" customFormat="1" ht="29.25" customHeight="1">
      <c r="B20" s="970" t="s">
        <v>7</v>
      </c>
      <c r="C20" s="2053"/>
      <c r="D20" s="2101"/>
      <c r="E20" s="2054">
        <v>9164</v>
      </c>
      <c r="F20" s="2054">
        <v>2931722</v>
      </c>
      <c r="G20" s="2054">
        <v>1506944</v>
      </c>
      <c r="H20" s="2054">
        <v>1424778</v>
      </c>
      <c r="I20" s="2054">
        <v>260472</v>
      </c>
      <c r="J20" s="2054">
        <v>230074</v>
      </c>
      <c r="K20" s="2054">
        <v>127169</v>
      </c>
      <c r="L20" s="2054">
        <v>102905</v>
      </c>
      <c r="M20" s="2054">
        <v>30398</v>
      </c>
      <c r="N20" s="2054">
        <v>25064</v>
      </c>
      <c r="O20" s="2055">
        <v>48.598673407642337</v>
      </c>
      <c r="P20" s="2056">
        <v>44.726913949424969</v>
      </c>
      <c r="R20" s="970"/>
      <c r="S20" s="2045"/>
      <c r="T20" s="2045"/>
    </row>
    <row r="21" spans="2:20" s="973" customFormat="1" ht="15" customHeight="1">
      <c r="B21" s="973" t="s">
        <v>29</v>
      </c>
      <c r="C21" s="2053"/>
      <c r="D21" s="2101"/>
      <c r="E21" s="2054"/>
      <c r="F21" s="2054"/>
      <c r="G21" s="2054"/>
      <c r="H21" s="2054"/>
      <c r="I21" s="2054"/>
      <c r="J21" s="2054"/>
      <c r="K21" s="2054"/>
      <c r="L21" s="2054"/>
      <c r="M21" s="2054"/>
      <c r="N21" s="2054"/>
      <c r="O21" s="2055"/>
      <c r="P21" s="2056"/>
      <c r="R21" s="970"/>
      <c r="S21" s="2045"/>
      <c r="T21" s="2045"/>
    </row>
    <row r="22" spans="2:20" s="973" customFormat="1" ht="29.25" customHeight="1">
      <c r="B22" s="970" t="s">
        <v>1183</v>
      </c>
      <c r="C22" s="2053"/>
      <c r="D22" s="2101"/>
      <c r="E22" s="2054">
        <v>172</v>
      </c>
      <c r="F22" s="2054">
        <v>63789</v>
      </c>
      <c r="G22" s="2054">
        <v>32815</v>
      </c>
      <c r="H22" s="2054">
        <v>30974</v>
      </c>
      <c r="I22" s="2054">
        <v>6652</v>
      </c>
      <c r="J22" s="2054">
        <v>6110</v>
      </c>
      <c r="K22" s="2054">
        <v>2803</v>
      </c>
      <c r="L22" s="2054">
        <v>3307</v>
      </c>
      <c r="M22" s="2054">
        <v>542</v>
      </c>
      <c r="N22" s="2054">
        <v>821</v>
      </c>
      <c r="O22" s="2055">
        <v>48.556961231560301</v>
      </c>
      <c r="P22" s="2056">
        <v>54.124386252045831</v>
      </c>
      <c r="R22" s="970"/>
      <c r="S22" s="2045"/>
      <c r="T22" s="2045"/>
    </row>
    <row r="23" spans="2:20" s="973" customFormat="1" ht="15" customHeight="1">
      <c r="B23" s="973" t="s">
        <v>1231</v>
      </c>
      <c r="C23" s="2053"/>
      <c r="D23" s="2101"/>
      <c r="E23" s="2054"/>
      <c r="F23" s="2054"/>
      <c r="G23" s="2054"/>
      <c r="H23" s="2054"/>
      <c r="I23" s="2054"/>
      <c r="J23" s="2054"/>
      <c r="K23" s="2054"/>
      <c r="L23" s="2054"/>
      <c r="M23" s="2054"/>
      <c r="N23" s="2054"/>
      <c r="O23" s="2055"/>
      <c r="P23" s="2056"/>
      <c r="R23" s="970"/>
      <c r="S23" s="2045"/>
      <c r="T23" s="2045"/>
    </row>
    <row r="24" spans="2:20" s="973" customFormat="1" ht="29.25" customHeight="1">
      <c r="B24" s="970" t="s">
        <v>8</v>
      </c>
      <c r="C24" s="2053"/>
      <c r="D24" s="2101"/>
      <c r="E24" s="2054">
        <v>3489</v>
      </c>
      <c r="F24" s="2054">
        <v>1933568</v>
      </c>
      <c r="G24" s="2054">
        <v>980375</v>
      </c>
      <c r="H24" s="2054">
        <v>953193</v>
      </c>
      <c r="I24" s="2054">
        <v>198386</v>
      </c>
      <c r="J24" s="2054">
        <v>161622</v>
      </c>
      <c r="K24" s="2054">
        <v>106152</v>
      </c>
      <c r="L24" s="2054">
        <v>55470</v>
      </c>
      <c r="M24" s="2054">
        <v>36764</v>
      </c>
      <c r="N24" s="2054">
        <v>31553</v>
      </c>
      <c r="O24" s="2055">
        <v>49.297102558585991</v>
      </c>
      <c r="P24" s="2056">
        <v>34.320822660281394</v>
      </c>
      <c r="R24" s="970"/>
      <c r="S24" s="2045"/>
      <c r="T24" s="2045"/>
    </row>
    <row r="25" spans="2:20" s="973" customFormat="1" ht="15" customHeight="1">
      <c r="B25" s="973" t="s">
        <v>533</v>
      </c>
      <c r="C25" s="2053"/>
      <c r="D25" s="2101"/>
      <c r="E25" s="2054"/>
      <c r="F25" s="2054"/>
      <c r="G25" s="2054"/>
      <c r="H25" s="2054"/>
      <c r="I25" s="2054"/>
      <c r="J25" s="2054"/>
      <c r="K25" s="2054"/>
      <c r="L25" s="2054"/>
      <c r="M25" s="2054"/>
      <c r="N25" s="2054"/>
      <c r="O25" s="2055"/>
      <c r="P25" s="2056"/>
      <c r="R25" s="970"/>
      <c r="S25" s="2045"/>
      <c r="T25" s="2045"/>
    </row>
    <row r="26" spans="2:20" s="973" customFormat="1" ht="29.25" customHeight="1">
      <c r="B26" s="970" t="s">
        <v>53</v>
      </c>
      <c r="C26" s="2053"/>
      <c r="D26" s="2101"/>
      <c r="E26" s="2054">
        <v>35</v>
      </c>
      <c r="F26" s="2054">
        <v>23411</v>
      </c>
      <c r="G26" s="2054">
        <v>10673</v>
      </c>
      <c r="H26" s="2054">
        <v>12738</v>
      </c>
      <c r="I26" s="2054">
        <v>2344</v>
      </c>
      <c r="J26" s="2054">
        <v>1847</v>
      </c>
      <c r="K26" s="2054">
        <v>1181</v>
      </c>
      <c r="L26" s="2054">
        <v>666</v>
      </c>
      <c r="M26" s="2054">
        <v>497</v>
      </c>
      <c r="N26" s="2054">
        <v>231</v>
      </c>
      <c r="O26" s="2055">
        <v>54.410319935073261</v>
      </c>
      <c r="P26" s="2056">
        <v>36.058473199783428</v>
      </c>
      <c r="R26" s="970"/>
      <c r="S26" s="2045"/>
      <c r="T26" s="2045"/>
    </row>
    <row r="27" spans="2:20" s="973" customFormat="1" ht="15" customHeight="1">
      <c r="B27" s="973" t="s">
        <v>30</v>
      </c>
      <c r="C27" s="2053"/>
      <c r="D27" s="2101"/>
      <c r="E27" s="2054"/>
      <c r="F27" s="2054"/>
      <c r="G27" s="2054"/>
      <c r="H27" s="2054"/>
      <c r="I27" s="2054"/>
      <c r="J27" s="2054"/>
      <c r="K27" s="2054"/>
      <c r="L27" s="2054"/>
      <c r="M27" s="2054"/>
      <c r="N27" s="2054"/>
      <c r="O27" s="2055"/>
      <c r="P27" s="2056"/>
      <c r="R27" s="970"/>
      <c r="S27" s="2045"/>
      <c r="T27" s="2045"/>
    </row>
    <row r="28" spans="2:20" s="973" customFormat="1" ht="29.25" customHeight="1">
      <c r="B28" s="970" t="s">
        <v>65</v>
      </c>
      <c r="C28" s="2053"/>
      <c r="D28" s="2101"/>
      <c r="E28" s="2054">
        <v>1111</v>
      </c>
      <c r="F28" s="2054">
        <v>144858</v>
      </c>
      <c r="G28" s="2054">
        <v>96021</v>
      </c>
      <c r="H28" s="2054">
        <v>48837</v>
      </c>
      <c r="I28" s="2054">
        <v>91098</v>
      </c>
      <c r="J28" s="2054">
        <v>84986</v>
      </c>
      <c r="K28" s="2054">
        <v>31614</v>
      </c>
      <c r="L28" s="2054">
        <v>53372</v>
      </c>
      <c r="M28" s="2054">
        <v>6112</v>
      </c>
      <c r="N28" s="2054">
        <v>13851</v>
      </c>
      <c r="O28" s="2055">
        <v>33.713705836060143</v>
      </c>
      <c r="P28" s="2056">
        <v>62.800931918198287</v>
      </c>
      <c r="R28" s="970"/>
      <c r="S28" s="2045"/>
      <c r="T28" s="2045"/>
    </row>
    <row r="29" spans="2:20" s="973" customFormat="1" ht="15" customHeight="1">
      <c r="B29" s="2060" t="s">
        <v>1232</v>
      </c>
      <c r="C29" s="2053"/>
      <c r="D29" s="2101"/>
      <c r="E29" s="2054"/>
      <c r="F29" s="2054"/>
      <c r="G29" s="2054"/>
      <c r="H29" s="2054"/>
      <c r="I29" s="2054"/>
      <c r="J29" s="2054"/>
      <c r="K29" s="2054"/>
      <c r="L29" s="2054"/>
      <c r="M29" s="2054"/>
      <c r="N29" s="2054"/>
      <c r="O29" s="2055"/>
      <c r="P29" s="2056"/>
      <c r="R29" s="970"/>
      <c r="S29" s="2045"/>
      <c r="T29" s="2045"/>
    </row>
    <row r="30" spans="2:20" s="973" customFormat="1" ht="29.25" customHeight="1">
      <c r="B30" s="970" t="s">
        <v>10</v>
      </c>
      <c r="C30" s="2053"/>
      <c r="D30" s="2101"/>
      <c r="E30" s="2054">
        <v>3</v>
      </c>
      <c r="F30" s="2059">
        <v>3780</v>
      </c>
      <c r="G30" s="2059">
        <v>3235</v>
      </c>
      <c r="H30" s="2059">
        <v>545</v>
      </c>
      <c r="I30" s="2054">
        <v>488</v>
      </c>
      <c r="J30" s="2059">
        <v>287</v>
      </c>
      <c r="K30" s="2059">
        <v>257</v>
      </c>
      <c r="L30" s="2059">
        <v>30</v>
      </c>
      <c r="M30" s="2054">
        <v>201</v>
      </c>
      <c r="N30" s="2054">
        <v>92</v>
      </c>
      <c r="O30" s="2055">
        <v>14.417989417989418</v>
      </c>
      <c r="P30" s="2056">
        <v>10.452961672473867</v>
      </c>
      <c r="R30" s="970"/>
      <c r="S30" s="2045"/>
      <c r="T30" s="2045"/>
    </row>
    <row r="31" spans="2:20" s="973" customFormat="1" ht="15" customHeight="1">
      <c r="B31" s="973" t="s">
        <v>31</v>
      </c>
      <c r="C31" s="2053"/>
      <c r="D31" s="2101"/>
      <c r="E31" s="2054"/>
      <c r="F31" s="2054"/>
      <c r="G31" s="2054"/>
      <c r="H31" s="2054"/>
      <c r="I31" s="2054"/>
      <c r="J31" s="2054"/>
      <c r="K31" s="2054"/>
      <c r="L31" s="2054"/>
      <c r="M31" s="2054"/>
      <c r="N31" s="2054"/>
      <c r="O31" s="2055"/>
      <c r="P31" s="2056"/>
      <c r="R31" s="970"/>
      <c r="S31" s="2045"/>
      <c r="T31" s="2045"/>
    </row>
    <row r="32" spans="2:20" s="973" customFormat="1" ht="29.25" customHeight="1">
      <c r="B32" s="970" t="s">
        <v>11</v>
      </c>
      <c r="C32" s="2053"/>
      <c r="D32" s="2101"/>
      <c r="E32" s="2054">
        <v>14</v>
      </c>
      <c r="F32" s="2059">
        <v>5110</v>
      </c>
      <c r="G32" s="2059">
        <v>1016</v>
      </c>
      <c r="H32" s="2059">
        <v>4094</v>
      </c>
      <c r="I32" s="2054">
        <v>0</v>
      </c>
      <c r="J32" s="2059">
        <v>377</v>
      </c>
      <c r="K32" s="2059">
        <v>238</v>
      </c>
      <c r="L32" s="2059">
        <v>139</v>
      </c>
      <c r="M32" s="2054">
        <v>730</v>
      </c>
      <c r="N32" s="2054">
        <v>146</v>
      </c>
      <c r="O32" s="2055">
        <v>80.117416829745608</v>
      </c>
      <c r="P32" s="2056">
        <v>36.870026525198938</v>
      </c>
      <c r="R32" s="970"/>
      <c r="S32" s="2045"/>
      <c r="T32" s="2045"/>
    </row>
    <row r="33" spans="1:20" s="973" customFormat="1" ht="15" customHeight="1">
      <c r="B33" s="973" t="s">
        <v>32</v>
      </c>
      <c r="C33" s="2053"/>
      <c r="D33" s="2101"/>
      <c r="E33" s="2054"/>
      <c r="F33" s="2054"/>
      <c r="G33" s="2054"/>
      <c r="H33" s="2054"/>
      <c r="I33" s="2054"/>
      <c r="J33" s="2054"/>
      <c r="K33" s="2054"/>
      <c r="L33" s="2054"/>
      <c r="M33" s="2054"/>
      <c r="N33" s="2054"/>
      <c r="O33" s="2055"/>
      <c r="P33" s="2056"/>
      <c r="R33" s="970"/>
      <c r="S33" s="2045"/>
      <c r="T33" s="2045"/>
    </row>
    <row r="34" spans="1:20" s="973" customFormat="1" ht="29.25" customHeight="1">
      <c r="B34" s="970" t="s">
        <v>12</v>
      </c>
      <c r="C34" s="2053"/>
      <c r="D34" s="2101"/>
      <c r="E34" s="2054">
        <v>101</v>
      </c>
      <c r="F34" s="2059">
        <v>163103</v>
      </c>
      <c r="G34" s="2059">
        <v>76515</v>
      </c>
      <c r="H34" s="2059">
        <v>86588</v>
      </c>
      <c r="I34" s="2054">
        <v>33023</v>
      </c>
      <c r="J34" s="2054">
        <v>14571</v>
      </c>
      <c r="K34" s="2058">
        <v>10260</v>
      </c>
      <c r="L34" s="2058">
        <v>4311</v>
      </c>
      <c r="M34" s="2059">
        <v>18452</v>
      </c>
      <c r="N34" s="2054">
        <v>19459</v>
      </c>
      <c r="O34" s="2055">
        <v>53.087926034469014</v>
      </c>
      <c r="P34" s="2056">
        <v>29.586164298949967</v>
      </c>
      <c r="R34" s="970"/>
      <c r="S34" s="2045"/>
      <c r="T34" s="2045"/>
    </row>
    <row r="35" spans="1:20" s="973" customFormat="1" ht="15" customHeight="1">
      <c r="B35" s="973" t="s">
        <v>33</v>
      </c>
      <c r="C35" s="2053"/>
      <c r="D35" s="2101"/>
      <c r="E35" s="2054"/>
      <c r="F35" s="2054"/>
      <c r="G35" s="2054"/>
      <c r="H35" s="2054"/>
      <c r="I35" s="2054"/>
      <c r="J35" s="2054"/>
      <c r="K35" s="2054"/>
      <c r="L35" s="2054"/>
      <c r="M35" s="2054"/>
      <c r="N35" s="2054"/>
      <c r="O35" s="2055"/>
      <c r="P35" s="2056"/>
      <c r="R35" s="970"/>
      <c r="S35" s="2045"/>
      <c r="T35" s="2045"/>
    </row>
    <row r="36" spans="1:20" s="973" customFormat="1" ht="29.25" customHeight="1">
      <c r="B36" s="973" t="s">
        <v>13</v>
      </c>
      <c r="C36" s="2061"/>
      <c r="D36" s="2054"/>
      <c r="E36" s="2054">
        <v>89</v>
      </c>
      <c r="F36" s="2054">
        <v>17488</v>
      </c>
      <c r="G36" s="2054">
        <v>10971</v>
      </c>
      <c r="H36" s="2054">
        <v>6517</v>
      </c>
      <c r="I36" s="2062" t="s">
        <v>1387</v>
      </c>
      <c r="J36" s="2054">
        <v>8068</v>
      </c>
      <c r="K36" s="2054">
        <v>5977</v>
      </c>
      <c r="L36" s="2054">
        <v>2091</v>
      </c>
      <c r="M36" s="2062" t="s">
        <v>1387</v>
      </c>
      <c r="N36" s="2062" t="s">
        <v>1387</v>
      </c>
      <c r="O36" s="2055">
        <v>37.265553522415367</v>
      </c>
      <c r="P36" s="2056">
        <v>25.917203767972236</v>
      </c>
    </row>
    <row r="37" spans="1:20" s="973" customFormat="1" ht="15" customHeight="1">
      <c r="B37" s="973" t="s">
        <v>1233</v>
      </c>
      <c r="C37" s="2061"/>
      <c r="D37" s="2102"/>
      <c r="E37" s="2054"/>
      <c r="F37" s="2054"/>
      <c r="G37" s="2054"/>
      <c r="H37" s="2054"/>
      <c r="I37" s="2054"/>
      <c r="J37" s="2054"/>
      <c r="K37" s="2054"/>
      <c r="L37" s="2054"/>
      <c r="M37" s="2054"/>
      <c r="N37" s="2054"/>
      <c r="O37" s="2055"/>
      <c r="P37" s="2056"/>
      <c r="S37" s="2045"/>
      <c r="T37" s="2045"/>
    </row>
    <row r="38" spans="1:20" s="973" customFormat="1" ht="29.25" customHeight="1">
      <c r="B38" s="970" t="s">
        <v>14</v>
      </c>
      <c r="C38" s="2053"/>
      <c r="D38" s="2101"/>
      <c r="E38" s="2054">
        <v>183</v>
      </c>
      <c r="F38" s="2054">
        <v>22452</v>
      </c>
      <c r="G38" s="2054">
        <v>4725</v>
      </c>
      <c r="H38" s="2054">
        <v>17727</v>
      </c>
      <c r="I38" s="2054">
        <v>14057</v>
      </c>
      <c r="J38" s="2054">
        <v>2656</v>
      </c>
      <c r="K38" s="2054">
        <v>713</v>
      </c>
      <c r="L38" s="2054">
        <v>1943</v>
      </c>
      <c r="M38" s="2054">
        <v>11401</v>
      </c>
      <c r="N38" s="2054">
        <v>1076</v>
      </c>
      <c r="O38" s="2055">
        <v>78.955104222340992</v>
      </c>
      <c r="P38" s="2056">
        <v>73.15512048192771</v>
      </c>
      <c r="R38" s="970"/>
      <c r="S38" s="2045"/>
      <c r="T38" s="2045"/>
    </row>
    <row r="39" spans="1:20" s="973" customFormat="1" ht="15" customHeight="1">
      <c r="B39" s="973" t="s">
        <v>34</v>
      </c>
      <c r="C39" s="2053"/>
      <c r="D39" s="2101"/>
      <c r="E39" s="2054"/>
      <c r="F39" s="2054"/>
      <c r="G39" s="2059"/>
      <c r="H39" s="2059"/>
      <c r="I39" s="2054"/>
      <c r="J39" s="2054"/>
      <c r="K39" s="2059"/>
      <c r="L39" s="2059"/>
      <c r="M39" s="2059"/>
      <c r="N39" s="2059"/>
      <c r="O39" s="2055"/>
      <c r="P39" s="2056"/>
      <c r="R39" s="970"/>
      <c r="S39" s="2045"/>
      <c r="T39" s="2045"/>
    </row>
    <row r="40" spans="1:20" s="973" customFormat="1" ht="29.25" customHeight="1">
      <c r="B40" s="970" t="s">
        <v>15</v>
      </c>
      <c r="C40" s="2053"/>
      <c r="D40" s="2101"/>
      <c r="E40" s="2054">
        <v>5</v>
      </c>
      <c r="F40" s="2054">
        <v>444</v>
      </c>
      <c r="G40" s="2054">
        <v>140</v>
      </c>
      <c r="H40" s="2054">
        <v>304</v>
      </c>
      <c r="I40" s="2054">
        <v>90</v>
      </c>
      <c r="J40" s="2054">
        <v>26</v>
      </c>
      <c r="K40" s="2054">
        <v>15</v>
      </c>
      <c r="L40" s="2054">
        <v>11</v>
      </c>
      <c r="M40" s="2054">
        <v>64</v>
      </c>
      <c r="N40" s="2054">
        <v>14</v>
      </c>
      <c r="O40" s="2055">
        <v>68.468468468468473</v>
      </c>
      <c r="P40" s="2056">
        <v>42.307692307692307</v>
      </c>
      <c r="R40" s="970"/>
      <c r="S40" s="2045"/>
      <c r="T40" s="2045"/>
    </row>
    <row r="41" spans="1:20" s="973" customFormat="1" ht="15" customHeight="1">
      <c r="B41" s="973" t="s">
        <v>1234</v>
      </c>
      <c r="C41" s="2053"/>
      <c r="D41" s="2101"/>
      <c r="E41" s="2054"/>
      <c r="F41" s="2054"/>
      <c r="G41" s="2054"/>
      <c r="H41" s="2054"/>
      <c r="I41" s="2054"/>
      <c r="J41" s="2054"/>
      <c r="K41" s="2054"/>
      <c r="L41" s="2054"/>
      <c r="M41" s="2054"/>
      <c r="N41" s="2054"/>
      <c r="O41" s="2055"/>
      <c r="P41" s="2056"/>
      <c r="R41" s="970"/>
      <c r="S41" s="2045"/>
      <c r="T41" s="2045"/>
    </row>
    <row r="42" spans="1:20" s="973" customFormat="1" ht="15" customHeight="1">
      <c r="A42" s="2064"/>
      <c r="B42" s="2064" t="s">
        <v>63</v>
      </c>
      <c r="C42" s="2065"/>
      <c r="D42" s="2103"/>
      <c r="E42" s="2067"/>
      <c r="F42" s="2067"/>
      <c r="G42" s="2067"/>
      <c r="H42" s="2067"/>
      <c r="I42" s="2067"/>
      <c r="J42" s="2067"/>
      <c r="K42" s="2067"/>
      <c r="L42" s="2067"/>
      <c r="M42" s="2067"/>
      <c r="N42" s="2067"/>
      <c r="O42" s="2067"/>
      <c r="P42" s="2067"/>
      <c r="Q42" s="2064"/>
      <c r="R42" s="970"/>
      <c r="S42" s="2045"/>
      <c r="T42" s="2045"/>
    </row>
    <row r="43" spans="1:20" s="973" customFormat="1" ht="15" customHeight="1">
      <c r="B43" s="2068" t="s">
        <v>1235</v>
      </c>
      <c r="C43" s="2053"/>
      <c r="D43" s="2104"/>
      <c r="E43" s="2070"/>
      <c r="F43" s="2054"/>
      <c r="G43" s="2054"/>
      <c r="H43" s="2054"/>
      <c r="I43" s="2054"/>
      <c r="J43" s="2054"/>
      <c r="K43" s="2054"/>
      <c r="L43" s="2054"/>
      <c r="M43" s="2054"/>
      <c r="N43" s="2054"/>
      <c r="O43" s="2055"/>
      <c r="P43" s="2056"/>
      <c r="R43" s="2068"/>
      <c r="S43" s="2045"/>
      <c r="T43" s="2045"/>
    </row>
    <row r="44" spans="1:20" s="973" customFormat="1" ht="29.25" customHeight="1">
      <c r="B44" s="2068" t="s">
        <v>1236</v>
      </c>
      <c r="C44" s="2071"/>
      <c r="D44" s="2062">
        <v>72</v>
      </c>
      <c r="E44" s="2054">
        <v>78</v>
      </c>
      <c r="F44" s="2054">
        <v>54621</v>
      </c>
      <c r="G44" s="2054">
        <v>26133</v>
      </c>
      <c r="H44" s="2054">
        <v>28488</v>
      </c>
      <c r="I44" s="2054">
        <v>1868</v>
      </c>
      <c r="J44" s="2054">
        <v>1483</v>
      </c>
      <c r="K44" s="2054">
        <v>932</v>
      </c>
      <c r="L44" s="2054">
        <v>551</v>
      </c>
      <c r="M44" s="2054">
        <v>385</v>
      </c>
      <c r="N44" s="2054">
        <v>157</v>
      </c>
      <c r="O44" s="2055">
        <v>52.155764266490912</v>
      </c>
      <c r="P44" s="2056">
        <v>37.154416722859068</v>
      </c>
      <c r="R44" s="2068"/>
      <c r="S44" s="2045"/>
      <c r="T44" s="2045"/>
    </row>
    <row r="45" spans="1:20" s="973" customFormat="1" ht="15" customHeight="1">
      <c r="B45" s="973" t="s">
        <v>55</v>
      </c>
      <c r="C45" s="2071"/>
      <c r="D45" s="2062"/>
      <c r="E45" s="2054"/>
      <c r="F45" s="2054"/>
      <c r="G45" s="2054"/>
      <c r="H45" s="2054"/>
      <c r="I45" s="2054"/>
      <c r="J45" s="2054"/>
      <c r="K45" s="2054"/>
      <c r="L45" s="2054"/>
      <c r="M45" s="2054"/>
      <c r="N45" s="2054"/>
      <c r="O45" s="2055"/>
      <c r="P45" s="2056"/>
      <c r="R45" s="2068"/>
      <c r="S45" s="2045"/>
      <c r="T45" s="2045"/>
    </row>
    <row r="46" spans="1:20" s="973" customFormat="1" ht="29.25" customHeight="1">
      <c r="B46" s="2068" t="s">
        <v>1237</v>
      </c>
      <c r="C46" s="2073"/>
      <c r="D46" s="2062"/>
      <c r="E46" s="2054">
        <v>0</v>
      </c>
      <c r="F46" s="2054">
        <v>0</v>
      </c>
      <c r="G46" s="2054">
        <v>0</v>
      </c>
      <c r="H46" s="2054">
        <v>0</v>
      </c>
      <c r="I46" s="2054">
        <v>0</v>
      </c>
      <c r="J46" s="2054">
        <v>0</v>
      </c>
      <c r="K46" s="2054">
        <v>0</v>
      </c>
      <c r="L46" s="2054">
        <v>0</v>
      </c>
      <c r="M46" s="2054">
        <v>0</v>
      </c>
      <c r="N46" s="2054">
        <v>0</v>
      </c>
      <c r="O46" s="2058">
        <v>0</v>
      </c>
      <c r="P46" s="2058">
        <v>0</v>
      </c>
      <c r="R46" s="2010"/>
      <c r="S46" s="2045"/>
      <c r="T46" s="2045"/>
    </row>
    <row r="47" spans="1:20" s="973" customFormat="1" ht="15" customHeight="1">
      <c r="B47" s="2068" t="s">
        <v>1238</v>
      </c>
      <c r="C47" s="2073"/>
      <c r="D47" s="2062"/>
      <c r="E47" s="2054"/>
      <c r="F47" s="2054"/>
      <c r="G47" s="2054"/>
      <c r="H47" s="2054"/>
      <c r="I47" s="2054"/>
      <c r="J47" s="2054"/>
      <c r="K47" s="2054"/>
      <c r="L47" s="2054"/>
      <c r="M47" s="2054"/>
      <c r="N47" s="2054"/>
      <c r="O47" s="2055"/>
      <c r="P47" s="2056"/>
      <c r="R47" s="2010"/>
      <c r="S47" s="2045"/>
      <c r="T47" s="2045"/>
    </row>
    <row r="48" spans="1:20" s="973" customFormat="1" ht="29.25" customHeight="1">
      <c r="B48" s="2068" t="s">
        <v>1239</v>
      </c>
      <c r="C48" s="2073"/>
      <c r="D48" s="2062"/>
      <c r="E48" s="2054">
        <v>0</v>
      </c>
      <c r="F48" s="2054">
        <v>0</v>
      </c>
      <c r="G48" s="2054">
        <v>0</v>
      </c>
      <c r="H48" s="2054">
        <v>0</v>
      </c>
      <c r="I48" s="2054">
        <v>0</v>
      </c>
      <c r="J48" s="2054">
        <v>0</v>
      </c>
      <c r="K48" s="2054">
        <v>0</v>
      </c>
      <c r="L48" s="2054">
        <v>0</v>
      </c>
      <c r="M48" s="2054">
        <v>0</v>
      </c>
      <c r="N48" s="2054">
        <v>0</v>
      </c>
      <c r="O48" s="2058">
        <v>0</v>
      </c>
      <c r="P48" s="2058">
        <v>0</v>
      </c>
      <c r="R48" s="2068"/>
      <c r="S48" s="2045"/>
      <c r="T48" s="2045"/>
    </row>
    <row r="49" spans="1:20" s="973" customFormat="1" ht="15" customHeight="1">
      <c r="B49" s="2068" t="s">
        <v>1240</v>
      </c>
      <c r="C49" s="2073"/>
      <c r="D49" s="2062"/>
      <c r="E49" s="2054"/>
      <c r="F49" s="2054"/>
      <c r="G49" s="2054"/>
      <c r="H49" s="2054"/>
      <c r="I49" s="2054"/>
      <c r="J49" s="2054"/>
      <c r="K49" s="2054"/>
      <c r="L49" s="2054"/>
      <c r="M49" s="2054"/>
      <c r="N49" s="2054"/>
      <c r="O49" s="2055"/>
      <c r="P49" s="2056"/>
      <c r="R49" s="2068"/>
      <c r="S49" s="2045"/>
      <c r="T49" s="2045"/>
    </row>
    <row r="50" spans="1:20" s="973" customFormat="1" ht="29.25" customHeight="1">
      <c r="B50" s="2068" t="s">
        <v>56</v>
      </c>
      <c r="C50" s="2073"/>
      <c r="D50" s="2062"/>
      <c r="E50" s="2054">
        <v>0</v>
      </c>
      <c r="F50" s="2054">
        <v>0</v>
      </c>
      <c r="G50" s="2054">
        <v>0</v>
      </c>
      <c r="H50" s="2054">
        <v>0</v>
      </c>
      <c r="I50" s="2054">
        <v>0</v>
      </c>
      <c r="J50" s="2054">
        <v>0</v>
      </c>
      <c r="K50" s="2054">
        <v>0</v>
      </c>
      <c r="L50" s="2054">
        <v>0</v>
      </c>
      <c r="M50" s="2054">
        <v>0</v>
      </c>
      <c r="N50" s="2054">
        <v>0</v>
      </c>
      <c r="O50" s="2058">
        <v>0</v>
      </c>
      <c r="P50" s="2058">
        <v>0</v>
      </c>
      <c r="R50" s="2068"/>
      <c r="S50" s="2045"/>
      <c r="T50" s="2045"/>
    </row>
    <row r="51" spans="1:20" s="973" customFormat="1" ht="15" customHeight="1">
      <c r="B51" s="2068" t="s">
        <v>1241</v>
      </c>
      <c r="C51" s="2073"/>
      <c r="D51" s="2062"/>
      <c r="E51" s="2054"/>
      <c r="F51" s="2054"/>
      <c r="G51" s="2054"/>
      <c r="H51" s="2054"/>
      <c r="I51" s="2054"/>
      <c r="J51" s="2054"/>
      <c r="K51" s="2054"/>
      <c r="L51" s="2054"/>
      <c r="M51" s="2054"/>
      <c r="N51" s="2054"/>
      <c r="O51" s="2055"/>
      <c r="P51" s="2056"/>
      <c r="R51" s="2068"/>
      <c r="S51" s="2045"/>
      <c r="T51" s="2045"/>
    </row>
    <row r="52" spans="1:20" s="973" customFormat="1" ht="29.25" customHeight="1">
      <c r="A52" s="2064"/>
      <c r="B52" s="2074" t="s">
        <v>23</v>
      </c>
      <c r="C52" s="2075"/>
      <c r="D52" s="2105"/>
      <c r="E52" s="2077"/>
      <c r="F52" s="2067"/>
      <c r="G52" s="2067"/>
      <c r="H52" s="2067"/>
      <c r="I52" s="2067"/>
      <c r="J52" s="2067"/>
      <c r="K52" s="2067"/>
      <c r="L52" s="2067"/>
      <c r="M52" s="2067"/>
      <c r="N52" s="2067"/>
      <c r="O52" s="2067"/>
      <c r="P52" s="2067"/>
      <c r="Q52" s="2064"/>
      <c r="R52" s="2068"/>
      <c r="S52" s="2045"/>
      <c r="T52" s="2045"/>
    </row>
    <row r="53" spans="1:20" s="973" customFormat="1" ht="29.25" customHeight="1">
      <c r="B53" s="2078" t="s">
        <v>24</v>
      </c>
      <c r="C53" s="2079"/>
      <c r="D53" s="2106"/>
      <c r="E53" s="2054">
        <v>118</v>
      </c>
      <c r="F53" s="2054">
        <v>169801</v>
      </c>
      <c r="G53" s="2054">
        <v>78916</v>
      </c>
      <c r="H53" s="2054">
        <v>90885</v>
      </c>
      <c r="I53" s="2054">
        <v>33511</v>
      </c>
      <c r="J53" s="2054">
        <v>15235</v>
      </c>
      <c r="K53" s="2054">
        <v>10755</v>
      </c>
      <c r="L53" s="2054">
        <v>4480</v>
      </c>
      <c r="M53" s="2054">
        <v>19383</v>
      </c>
      <c r="N53" s="2054">
        <v>19697</v>
      </c>
      <c r="O53" s="2055">
        <v>53.524419761956644</v>
      </c>
      <c r="P53" s="2056">
        <v>29.405973088283559</v>
      </c>
      <c r="R53" s="970"/>
      <c r="S53" s="2045"/>
      <c r="T53" s="2045"/>
    </row>
    <row r="54" spans="1:20" s="973" customFormat="1" ht="15" customHeight="1" thickBot="1">
      <c r="A54" s="2080"/>
      <c r="B54" s="2080" t="s">
        <v>1242</v>
      </c>
      <c r="C54" s="2081"/>
      <c r="D54" s="2082"/>
      <c r="E54" s="2080"/>
      <c r="F54" s="2080"/>
      <c r="G54" s="2080"/>
      <c r="H54" s="2080"/>
      <c r="I54" s="2080"/>
      <c r="J54" s="2080"/>
      <c r="K54" s="2080"/>
      <c r="L54" s="2080"/>
      <c r="M54" s="2080"/>
      <c r="N54" s="2080"/>
      <c r="O54" s="2107"/>
      <c r="P54" s="2107"/>
      <c r="Q54" s="2080"/>
      <c r="R54" s="970"/>
    </row>
    <row r="55" spans="1:20" ht="3.75" customHeight="1">
      <c r="S55" s="973"/>
      <c r="T55" s="973"/>
    </row>
    <row r="56" spans="1:20" s="2090" customFormat="1" ht="12.75" customHeight="1">
      <c r="B56" s="2087" t="s">
        <v>1315</v>
      </c>
      <c r="C56" s="2088"/>
      <c r="D56" s="2088"/>
      <c r="E56" s="2089"/>
      <c r="F56" s="2089"/>
      <c r="G56" s="2089"/>
      <c r="H56" s="2089"/>
      <c r="I56" s="2089"/>
      <c r="J56" s="2089"/>
      <c r="K56" s="2089"/>
      <c r="L56" s="2089"/>
      <c r="M56" s="2089"/>
      <c r="N56" s="2089"/>
      <c r="O56" s="2089"/>
      <c r="P56" s="2089"/>
      <c r="Q56" s="2089"/>
      <c r="R56" s="2089"/>
      <c r="S56" s="2085"/>
      <c r="T56" s="2085"/>
    </row>
    <row r="57" spans="1:20" s="2090" customFormat="1" ht="12.75" customHeight="1">
      <c r="A57" s="2087"/>
      <c r="B57" s="2087" t="s">
        <v>1407</v>
      </c>
      <c r="C57" s="2088"/>
      <c r="D57" s="2088"/>
      <c r="E57" s="2089"/>
      <c r="F57" s="2089"/>
      <c r="G57" s="2089"/>
      <c r="H57" s="2089"/>
      <c r="I57" s="2089"/>
      <c r="J57" s="2089"/>
      <c r="K57" s="2089"/>
      <c r="L57" s="2089"/>
      <c r="M57" s="2089"/>
      <c r="N57" s="2089"/>
      <c r="O57" s="2089"/>
      <c r="P57" s="2089"/>
      <c r="Q57" s="2089"/>
      <c r="R57" s="2089"/>
    </row>
    <row r="58" spans="1:20" s="2090" customFormat="1" ht="12.75" customHeight="1">
      <c r="A58" s="2087"/>
      <c r="B58" s="2087" t="s">
        <v>1408</v>
      </c>
      <c r="C58" s="2088"/>
      <c r="D58" s="2088"/>
      <c r="E58" s="2089"/>
      <c r="F58" s="2089"/>
      <c r="G58" s="2089"/>
      <c r="H58" s="2089"/>
      <c r="I58" s="2089"/>
      <c r="J58" s="2091"/>
      <c r="K58" s="2089"/>
      <c r="L58" s="2089"/>
      <c r="M58" s="2089"/>
      <c r="N58" s="2089"/>
      <c r="O58" s="2089"/>
      <c r="P58" s="2089"/>
      <c r="Q58" s="2089"/>
      <c r="R58" s="2089"/>
    </row>
    <row r="59" spans="1:20" s="2090" customFormat="1" ht="12.75" customHeight="1">
      <c r="A59" s="2088"/>
      <c r="B59" s="2087"/>
      <c r="C59" s="2087"/>
      <c r="D59" s="2087"/>
      <c r="E59" s="2089"/>
      <c r="F59" s="2089"/>
      <c r="G59" s="2089"/>
      <c r="H59" s="2089"/>
      <c r="I59" s="2089"/>
      <c r="J59" s="2091"/>
      <c r="K59" s="2089"/>
      <c r="L59" s="2089"/>
      <c r="M59" s="2089"/>
      <c r="N59" s="2089"/>
      <c r="O59" s="2089"/>
      <c r="P59" s="2089"/>
      <c r="Q59" s="2089"/>
      <c r="R59" s="2089"/>
    </row>
    <row r="60" spans="1:20" s="2090" customFormat="1" ht="12.75" customHeight="1">
      <c r="A60" s="2088"/>
      <c r="B60" s="2087"/>
      <c r="C60" s="2088"/>
      <c r="D60" s="2088"/>
      <c r="E60" s="2089"/>
      <c r="F60" s="2089"/>
      <c r="G60" s="2089"/>
      <c r="H60" s="2089"/>
      <c r="I60" s="2089"/>
      <c r="J60" s="2089"/>
      <c r="K60" s="2089"/>
      <c r="L60" s="2089"/>
      <c r="M60" s="2089"/>
      <c r="N60" s="2089"/>
      <c r="O60" s="2089"/>
      <c r="P60" s="2089"/>
      <c r="Q60" s="2089"/>
      <c r="R60" s="2089"/>
    </row>
    <row r="61" spans="1:20" s="2090" customFormat="1" ht="12.75" customHeight="1">
      <c r="A61" s="2087"/>
      <c r="B61" s="2087"/>
      <c r="C61" s="2087"/>
      <c r="D61" s="2087"/>
      <c r="E61" s="2089"/>
      <c r="F61" s="2089"/>
      <c r="G61" s="2089"/>
      <c r="H61" s="2089"/>
      <c r="I61" s="2089"/>
      <c r="J61" s="2089"/>
      <c r="K61" s="2089"/>
      <c r="L61" s="2089"/>
      <c r="M61" s="2089"/>
      <c r="N61" s="2089"/>
      <c r="O61" s="2089"/>
      <c r="P61" s="2089"/>
      <c r="Q61" s="2089"/>
      <c r="R61" s="2089"/>
    </row>
    <row r="62" spans="1:20" s="2090" customFormat="1" ht="12.75" customHeight="1">
      <c r="A62" s="2088"/>
      <c r="B62" s="2087"/>
      <c r="C62" s="2088"/>
      <c r="D62" s="2088"/>
      <c r="E62" s="2089"/>
      <c r="F62" s="2089"/>
      <c r="G62" s="2089"/>
      <c r="H62" s="2089"/>
      <c r="I62" s="2089"/>
      <c r="J62" s="2089"/>
      <c r="K62" s="2089"/>
      <c r="L62" s="2089"/>
      <c r="M62" s="2089"/>
      <c r="N62" s="2089"/>
      <c r="O62" s="2089"/>
      <c r="P62" s="2089"/>
      <c r="Q62" s="2089"/>
      <c r="R62" s="2089"/>
    </row>
    <row r="63" spans="1:20">
      <c r="A63" s="2087"/>
      <c r="B63" s="2087"/>
      <c r="C63" s="2086"/>
      <c r="D63" s="2086"/>
      <c r="E63" s="2086"/>
      <c r="F63" s="2086"/>
      <c r="G63" s="2086"/>
      <c r="H63" s="2086"/>
      <c r="I63" s="2086"/>
      <c r="J63" s="2086"/>
      <c r="K63" s="2086"/>
      <c r="L63" s="2086"/>
      <c r="M63" s="2086"/>
      <c r="N63" s="2086"/>
      <c r="O63" s="2086"/>
      <c r="P63" s="2086"/>
      <c r="Q63" s="2086"/>
      <c r="R63" s="2086"/>
      <c r="S63" s="2090"/>
      <c r="T63" s="2090"/>
    </row>
    <row r="64" spans="1:20">
      <c r="A64" s="2088"/>
      <c r="B64" s="2087"/>
      <c r="C64" s="2086"/>
      <c r="D64" s="2086"/>
      <c r="E64" s="2086"/>
      <c r="F64" s="2086"/>
      <c r="G64" s="2086"/>
      <c r="H64" s="2086"/>
      <c r="I64" s="2086"/>
      <c r="J64" s="2086"/>
      <c r="K64" s="2086"/>
      <c r="L64" s="2086"/>
      <c r="M64" s="2086"/>
      <c r="N64" s="2086"/>
      <c r="O64" s="2086"/>
      <c r="P64" s="2086"/>
      <c r="Q64" s="2086"/>
      <c r="R64" s="2086"/>
    </row>
    <row r="65" spans="1:18">
      <c r="A65" s="2088"/>
      <c r="B65" s="2087"/>
      <c r="C65" s="2086"/>
      <c r="D65" s="2086"/>
      <c r="E65" s="2086"/>
      <c r="F65" s="2086"/>
      <c r="G65" s="2086"/>
      <c r="H65" s="2086"/>
      <c r="I65" s="2086"/>
      <c r="J65" s="2086"/>
      <c r="K65" s="2086"/>
      <c r="L65" s="2086"/>
      <c r="M65" s="2086"/>
      <c r="N65" s="2086"/>
      <c r="O65" s="2086"/>
      <c r="P65" s="2086"/>
      <c r="Q65" s="2086"/>
      <c r="R65" s="2086"/>
    </row>
    <row r="67" spans="1:18">
      <c r="E67" s="2099"/>
      <c r="F67" s="2099"/>
      <c r="G67" s="2099"/>
      <c r="H67" s="2099"/>
    </row>
    <row r="68" spans="1:18">
      <c r="F68" s="2092"/>
      <c r="G68" s="2092"/>
      <c r="H68" s="2092"/>
    </row>
    <row r="69" spans="1:18">
      <c r="E69" s="2093"/>
    </row>
    <row r="70" spans="1:18">
      <c r="E70" s="2093"/>
    </row>
    <row r="71" spans="1:18">
      <c r="E71" s="2092"/>
    </row>
    <row r="72" spans="1:18">
      <c r="E72" s="2092"/>
    </row>
    <row r="73" spans="1:18">
      <c r="E73" s="2092"/>
    </row>
  </sheetData>
  <mergeCells count="13">
    <mergeCell ref="O7:P7"/>
    <mergeCell ref="F8:F10"/>
    <mergeCell ref="G8:G10"/>
    <mergeCell ref="D10:E10"/>
    <mergeCell ref="B6:B11"/>
    <mergeCell ref="D6:E9"/>
    <mergeCell ref="N6:N7"/>
    <mergeCell ref="F7:H7"/>
    <mergeCell ref="H8:H10"/>
    <mergeCell ref="I8:I10"/>
    <mergeCell ref="M8:M10"/>
    <mergeCell ref="N8:N9"/>
    <mergeCell ref="O8:O10"/>
  </mergeCells>
  <phoneticPr fontId="14"/>
  <printOptions horizontalCentered="1"/>
  <pageMargins left="0" right="0" top="0" bottom="0" header="0" footer="0"/>
  <pageSetup paperSize="9" scale="54"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F73"/>
  <sheetViews>
    <sheetView showOutlineSymbols="0" zoomScaleNormal="100" zoomScaleSheetLayoutView="70" workbookViewId="0"/>
  </sheetViews>
  <sheetFormatPr defaultColWidth="10.75" defaultRowHeight="13.5"/>
  <cols>
    <col min="1" max="1" width="0.875" style="1526" customWidth="1"/>
    <col min="2" max="2" width="32.625" style="1526" customWidth="1"/>
    <col min="3" max="3" width="0.875" style="1526" customWidth="1"/>
    <col min="4" max="4" width="6.375" style="1526" customWidth="1"/>
    <col min="5" max="5" width="10.75" style="1526" customWidth="1"/>
    <col min="6" max="9" width="13.875" style="1526" customWidth="1"/>
    <col min="10" max="10" width="13.125" style="1526" customWidth="1"/>
    <col min="11" max="12" width="12.125" style="1526" customWidth="1"/>
    <col min="13" max="13" width="11.75" style="1526" customWidth="1"/>
    <col min="14" max="14" width="12.125" style="1526" customWidth="1"/>
    <col min="15" max="16" width="11.5" style="1526" customWidth="1"/>
    <col min="17" max="17" width="0.875" style="1526" customWidth="1"/>
    <col min="18" max="18" width="9.875" style="1526" customWidth="1"/>
    <col min="19" max="16384" width="10.75" style="1526"/>
  </cols>
  <sheetData>
    <row r="1" spans="1:162" s="1444" customFormat="1" ht="14.25" customHeight="1">
      <c r="A1" s="1443" t="s">
        <v>60</v>
      </c>
      <c r="C1" s="1443"/>
      <c r="D1" s="1443"/>
      <c r="Q1" s="1445" t="s">
        <v>61</v>
      </c>
    </row>
    <row r="2" spans="1:162" s="1449" customFormat="1" ht="28.5" customHeight="1">
      <c r="B2" s="1446"/>
      <c r="C2" s="1446"/>
      <c r="D2" s="1446"/>
      <c r="E2" s="1446"/>
      <c r="F2" s="1446"/>
      <c r="G2" s="1446"/>
      <c r="H2" s="1446"/>
      <c r="I2" s="1447" t="s">
        <v>69</v>
      </c>
      <c r="J2" s="1446" t="s">
        <v>1340</v>
      </c>
      <c r="K2" s="1446"/>
      <c r="L2" s="1446"/>
      <c r="M2" s="1446"/>
      <c r="N2" s="1446"/>
      <c r="O2" s="1446"/>
      <c r="P2" s="1446"/>
      <c r="Q2" s="1446"/>
      <c r="R2" s="1536"/>
    </row>
    <row r="3" spans="1:162" s="1449" customFormat="1" ht="17.25" customHeight="1">
      <c r="A3" s="1537"/>
      <c r="B3" s="1536"/>
      <c r="C3" s="1536"/>
      <c r="D3" s="1536"/>
      <c r="E3" s="1536"/>
      <c r="F3" s="1536"/>
      <c r="G3" s="1450" t="s">
        <v>64</v>
      </c>
      <c r="I3" s="1448"/>
      <c r="J3" s="1450" t="s">
        <v>1392</v>
      </c>
      <c r="K3" s="1543"/>
      <c r="L3" s="1543"/>
      <c r="M3" s="1543"/>
      <c r="N3" s="1536"/>
      <c r="O3" s="1536"/>
      <c r="P3" s="1536"/>
      <c r="Q3" s="1536"/>
      <c r="R3" s="1536"/>
    </row>
    <row r="4" spans="1:162" s="1444" customFormat="1" ht="14.25" customHeight="1">
      <c r="B4" s="1443" t="s">
        <v>57</v>
      </c>
      <c r="P4" s="1445" t="s">
        <v>1373</v>
      </c>
    </row>
    <row r="5" spans="1:162" s="1444" customFormat="1" ht="3.75" customHeight="1" thickBot="1"/>
    <row r="6" spans="1:162" s="1444" customFormat="1" ht="21" customHeight="1">
      <c r="A6" s="1451"/>
      <c r="B6" s="2207" t="s">
        <v>0</v>
      </c>
      <c r="C6" s="1452"/>
      <c r="D6" s="2210" t="s">
        <v>52</v>
      </c>
      <c r="E6" s="2211"/>
      <c r="F6" s="1453" t="s">
        <v>17</v>
      </c>
      <c r="G6" s="1454"/>
      <c r="H6" s="1455"/>
      <c r="I6" s="1453" t="s">
        <v>18</v>
      </c>
      <c r="J6" s="1454"/>
      <c r="K6" s="1454"/>
      <c r="L6" s="1454"/>
      <c r="M6" s="1455"/>
      <c r="N6" s="2212" t="s">
        <v>45</v>
      </c>
      <c r="O6" s="1456" t="s">
        <v>25</v>
      </c>
      <c r="P6" s="1454"/>
      <c r="Q6" s="1451"/>
      <c r="R6" s="1457"/>
      <c r="S6" s="1457"/>
      <c r="T6" s="1457"/>
      <c r="U6" s="1457"/>
      <c r="V6" s="1457"/>
      <c r="W6" s="1457"/>
      <c r="X6" s="1457"/>
      <c r="Y6" s="1457"/>
      <c r="Z6" s="1457"/>
      <c r="AA6" s="1457"/>
      <c r="AB6" s="1457"/>
      <c r="AC6" s="1457"/>
      <c r="AD6" s="1457"/>
      <c r="AE6" s="1457"/>
      <c r="AF6" s="1457"/>
      <c r="AG6" s="1457"/>
      <c r="AH6" s="1457"/>
      <c r="AI6" s="1457"/>
      <c r="AJ6" s="1457"/>
      <c r="AK6" s="1457"/>
      <c r="AL6" s="1457"/>
      <c r="AM6" s="1457"/>
      <c r="AN6" s="1457"/>
      <c r="AO6" s="1457"/>
      <c r="AP6" s="1457"/>
      <c r="AQ6" s="1457"/>
      <c r="AR6" s="1457"/>
      <c r="AS6" s="1457"/>
      <c r="AT6" s="1457"/>
      <c r="AU6" s="1457"/>
      <c r="AV6" s="1457"/>
      <c r="AW6" s="1457"/>
      <c r="AX6" s="1457"/>
      <c r="AY6" s="1457"/>
      <c r="AZ6" s="1457"/>
      <c r="BA6" s="1457"/>
      <c r="BB6" s="1457"/>
      <c r="BC6" s="1457"/>
      <c r="BD6" s="1457"/>
      <c r="BE6" s="1457"/>
      <c r="BF6" s="1457"/>
      <c r="BG6" s="1457"/>
      <c r="BH6" s="1457"/>
      <c r="BI6" s="1457"/>
      <c r="BJ6" s="1457"/>
      <c r="BK6" s="1457"/>
      <c r="BL6" s="1457"/>
      <c r="BM6" s="1457"/>
      <c r="BN6" s="1457"/>
      <c r="BO6" s="1457"/>
      <c r="BP6" s="1457"/>
      <c r="BQ6" s="1457"/>
      <c r="BR6" s="1457"/>
      <c r="BS6" s="1457"/>
      <c r="BT6" s="1457"/>
      <c r="BU6" s="1457"/>
      <c r="BV6" s="1457"/>
      <c r="BW6" s="1457"/>
      <c r="BX6" s="1457"/>
      <c r="BY6" s="1457"/>
      <c r="BZ6" s="1457"/>
      <c r="CA6" s="1457"/>
      <c r="CB6" s="1457"/>
      <c r="CC6" s="1457"/>
      <c r="CD6" s="1457"/>
      <c r="CE6" s="1457"/>
      <c r="CF6" s="1457"/>
      <c r="CG6" s="1457"/>
      <c r="CH6" s="1457"/>
      <c r="CI6" s="1457"/>
      <c r="CJ6" s="1457"/>
      <c r="CK6" s="1457"/>
      <c r="CL6" s="1457"/>
      <c r="CM6" s="1457"/>
      <c r="CN6" s="1457"/>
      <c r="CO6" s="1457"/>
      <c r="CP6" s="1457"/>
      <c r="CQ6" s="1457"/>
      <c r="CR6" s="1457"/>
      <c r="CS6" s="1457"/>
      <c r="CT6" s="1457"/>
      <c r="CU6" s="1457"/>
      <c r="CV6" s="1457"/>
      <c r="CW6" s="1457"/>
      <c r="CX6" s="1457"/>
      <c r="CY6" s="1457"/>
      <c r="CZ6" s="1457"/>
      <c r="DA6" s="1457"/>
      <c r="DB6" s="1457"/>
      <c r="DC6" s="1457"/>
      <c r="DD6" s="1457"/>
      <c r="DE6" s="1457"/>
      <c r="DF6" s="1457"/>
      <c r="DG6" s="1457"/>
      <c r="DH6" s="1457"/>
      <c r="DI6" s="1457"/>
      <c r="DJ6" s="1457"/>
      <c r="DK6" s="1457"/>
      <c r="DL6" s="1457"/>
      <c r="DM6" s="1457"/>
      <c r="DN6" s="1457"/>
      <c r="DO6" s="1457"/>
      <c r="DP6" s="1457"/>
      <c r="DQ6" s="1457"/>
      <c r="DR6" s="1457"/>
      <c r="DS6" s="1457"/>
      <c r="DT6" s="1457"/>
      <c r="DU6" s="1457"/>
      <c r="DV6" s="1457"/>
      <c r="DW6" s="1457"/>
      <c r="DX6" s="1457"/>
      <c r="DY6" s="1457"/>
      <c r="DZ6" s="1457"/>
      <c r="EA6" s="1457"/>
      <c r="EB6" s="1457"/>
      <c r="EC6" s="1457"/>
      <c r="ED6" s="1457"/>
      <c r="EE6" s="1457"/>
      <c r="EF6" s="1457"/>
      <c r="EG6" s="1457"/>
      <c r="EH6" s="1457"/>
      <c r="EI6" s="1457"/>
      <c r="EJ6" s="1457"/>
      <c r="EK6" s="1457"/>
      <c r="EL6" s="1457"/>
      <c r="EM6" s="1457"/>
      <c r="EN6" s="1457"/>
      <c r="EO6" s="1457"/>
      <c r="EP6" s="1457"/>
      <c r="EQ6" s="1457"/>
      <c r="ER6" s="1457"/>
      <c r="ES6" s="1457"/>
      <c r="ET6" s="1457"/>
      <c r="EU6" s="1457"/>
      <c r="EV6" s="1457"/>
      <c r="EW6" s="1457"/>
      <c r="EX6" s="1457"/>
      <c r="EY6" s="1457"/>
      <c r="EZ6" s="1457"/>
      <c r="FA6" s="1457"/>
      <c r="FB6" s="1457"/>
      <c r="FC6" s="1457"/>
      <c r="FD6" s="1457"/>
      <c r="FE6" s="1457"/>
      <c r="FF6" s="1457"/>
    </row>
    <row r="7" spans="1:162" s="1444" customFormat="1" ht="21" customHeight="1">
      <c r="B7" s="2208"/>
      <c r="C7" s="1459"/>
      <c r="D7" s="2205"/>
      <c r="E7" s="2206"/>
      <c r="F7" s="2214" t="s">
        <v>42</v>
      </c>
      <c r="G7" s="2215"/>
      <c r="H7" s="2216"/>
      <c r="I7" s="1461" t="s">
        <v>43</v>
      </c>
      <c r="J7" s="1462"/>
      <c r="K7" s="1462"/>
      <c r="L7" s="1462"/>
      <c r="M7" s="1463"/>
      <c r="N7" s="2213"/>
      <c r="O7" s="2201" t="s">
        <v>49</v>
      </c>
      <c r="P7" s="2202"/>
      <c r="Q7" s="1464"/>
      <c r="R7" s="1457"/>
      <c r="S7" s="1457"/>
      <c r="T7" s="1457"/>
      <c r="U7" s="1457"/>
      <c r="V7" s="1457"/>
      <c r="W7" s="1457"/>
      <c r="X7" s="1457"/>
      <c r="Y7" s="1457"/>
      <c r="Z7" s="1457"/>
      <c r="AA7" s="1457"/>
      <c r="AB7" s="1457"/>
      <c r="AC7" s="1457"/>
      <c r="AD7" s="1457"/>
      <c r="AE7" s="1457"/>
      <c r="AF7" s="1457"/>
      <c r="AG7" s="1457"/>
      <c r="AH7" s="1457"/>
      <c r="AI7" s="1457"/>
      <c r="AJ7" s="1457"/>
      <c r="AK7" s="1457"/>
      <c r="AL7" s="1457"/>
      <c r="AM7" s="1457"/>
      <c r="AN7" s="1457"/>
      <c r="AO7" s="1457"/>
      <c r="AP7" s="1457"/>
      <c r="AQ7" s="1457"/>
      <c r="AR7" s="1457"/>
      <c r="AS7" s="1457"/>
      <c r="AT7" s="1457"/>
      <c r="AU7" s="1457"/>
      <c r="AV7" s="1457"/>
      <c r="AW7" s="1457"/>
      <c r="AX7" s="1457"/>
      <c r="AY7" s="1457"/>
      <c r="AZ7" s="1457"/>
      <c r="BA7" s="1457"/>
      <c r="BB7" s="1457"/>
      <c r="BC7" s="1457"/>
      <c r="BD7" s="1457"/>
      <c r="BE7" s="1457"/>
      <c r="BF7" s="1457"/>
      <c r="BG7" s="1457"/>
      <c r="BH7" s="1457"/>
      <c r="BI7" s="1457"/>
      <c r="BJ7" s="1457"/>
      <c r="BK7" s="1457"/>
      <c r="BL7" s="1457"/>
      <c r="BM7" s="1457"/>
      <c r="BN7" s="1457"/>
      <c r="BO7" s="1457"/>
      <c r="BP7" s="1457"/>
      <c r="BQ7" s="1457"/>
      <c r="BR7" s="1457"/>
      <c r="BS7" s="1457"/>
      <c r="BT7" s="1457"/>
      <c r="BU7" s="1457"/>
      <c r="BV7" s="1457"/>
      <c r="BW7" s="1457"/>
      <c r="BX7" s="1457"/>
      <c r="BY7" s="1457"/>
      <c r="BZ7" s="1457"/>
      <c r="CA7" s="1457"/>
      <c r="CB7" s="1457"/>
      <c r="CC7" s="1457"/>
      <c r="CD7" s="1457"/>
      <c r="CE7" s="1457"/>
      <c r="CF7" s="1457"/>
      <c r="CG7" s="1457"/>
      <c r="CH7" s="1457"/>
      <c r="CI7" s="1457"/>
      <c r="CJ7" s="1457"/>
      <c r="CK7" s="1457"/>
      <c r="CL7" s="1457"/>
      <c r="CM7" s="1457"/>
      <c r="CN7" s="1457"/>
      <c r="CO7" s="1457"/>
      <c r="CP7" s="1457"/>
      <c r="CQ7" s="1457"/>
      <c r="CR7" s="1457"/>
      <c r="CS7" s="1457"/>
      <c r="CT7" s="1457"/>
      <c r="CU7" s="1457"/>
      <c r="CV7" s="1457"/>
      <c r="CW7" s="1457"/>
      <c r="CX7" s="1457"/>
      <c r="CY7" s="1457"/>
      <c r="CZ7" s="1457"/>
      <c r="DA7" s="1457"/>
      <c r="DB7" s="1457"/>
      <c r="DC7" s="1457"/>
      <c r="DD7" s="1457"/>
      <c r="DE7" s="1457"/>
      <c r="DF7" s="1457"/>
      <c r="DG7" s="1457"/>
      <c r="DH7" s="1457"/>
      <c r="DI7" s="1457"/>
      <c r="DJ7" s="1457"/>
      <c r="DK7" s="1457"/>
      <c r="DL7" s="1457"/>
      <c r="DM7" s="1457"/>
      <c r="DN7" s="1457"/>
      <c r="DO7" s="1457"/>
      <c r="DP7" s="1457"/>
      <c r="DQ7" s="1457"/>
      <c r="DR7" s="1457"/>
      <c r="DS7" s="1457"/>
      <c r="DT7" s="1457"/>
      <c r="DU7" s="1457"/>
      <c r="DV7" s="1457"/>
      <c r="DW7" s="1457"/>
      <c r="DX7" s="1457"/>
      <c r="DY7" s="1457"/>
      <c r="DZ7" s="1457"/>
      <c r="EA7" s="1457"/>
      <c r="EB7" s="1457"/>
      <c r="EC7" s="1457"/>
      <c r="ED7" s="1457"/>
      <c r="EE7" s="1457"/>
      <c r="EF7" s="1457"/>
      <c r="EG7" s="1457"/>
      <c r="EH7" s="1457"/>
      <c r="EI7" s="1457"/>
      <c r="EJ7" s="1457"/>
      <c r="EK7" s="1457"/>
      <c r="EL7" s="1457"/>
      <c r="EM7" s="1457"/>
      <c r="EN7" s="1457"/>
      <c r="EO7" s="1457"/>
      <c r="EP7" s="1457"/>
      <c r="EQ7" s="1457"/>
      <c r="ER7" s="1457"/>
      <c r="ES7" s="1457"/>
      <c r="ET7" s="1457"/>
      <c r="EU7" s="1457"/>
      <c r="EV7" s="1457"/>
      <c r="EW7" s="1457"/>
      <c r="EX7" s="1457"/>
      <c r="EY7" s="1457"/>
      <c r="EZ7" s="1457"/>
      <c r="FA7" s="1457"/>
      <c r="FB7" s="1457"/>
      <c r="FC7" s="1457"/>
      <c r="FD7" s="1457"/>
      <c r="FE7" s="1457"/>
      <c r="FF7" s="1457"/>
    </row>
    <row r="8" spans="1:162" s="1444" customFormat="1" ht="18" customHeight="1">
      <c r="B8" s="2208"/>
      <c r="C8" s="1459"/>
      <c r="D8" s="2205"/>
      <c r="E8" s="2206"/>
      <c r="F8" s="2203" t="s">
        <v>4</v>
      </c>
      <c r="G8" s="2203" t="s">
        <v>36</v>
      </c>
      <c r="H8" s="2203" t="s">
        <v>2</v>
      </c>
      <c r="I8" s="2203" t="s">
        <v>4</v>
      </c>
      <c r="J8" s="1466" t="s">
        <v>19</v>
      </c>
      <c r="K8" s="1467"/>
      <c r="L8" s="1468"/>
      <c r="M8" s="2203" t="s">
        <v>3</v>
      </c>
      <c r="N8" s="2218" t="s">
        <v>47</v>
      </c>
      <c r="O8" s="2219" t="s">
        <v>20</v>
      </c>
      <c r="P8" s="1469" t="s">
        <v>21</v>
      </c>
      <c r="Q8" s="1470"/>
      <c r="R8" s="1458"/>
      <c r="S8" s="1457"/>
      <c r="T8" s="1457"/>
      <c r="U8" s="1457"/>
      <c r="V8" s="1457"/>
      <c r="W8" s="1457"/>
      <c r="X8" s="1457"/>
      <c r="Y8" s="1457"/>
      <c r="Z8" s="1457"/>
      <c r="AA8" s="1457"/>
      <c r="AB8" s="1457"/>
      <c r="AC8" s="1457"/>
      <c r="AD8" s="1457"/>
      <c r="AE8" s="1457"/>
      <c r="AF8" s="1457"/>
      <c r="AG8" s="1457"/>
      <c r="AH8" s="1457"/>
      <c r="AI8" s="1457"/>
      <c r="AJ8" s="1457"/>
      <c r="AK8" s="1457"/>
      <c r="AL8" s="1457"/>
      <c r="AM8" s="1457"/>
      <c r="AN8" s="1457"/>
      <c r="AO8" s="1457"/>
      <c r="AP8" s="1457"/>
      <c r="AQ8" s="1457"/>
      <c r="AR8" s="1457"/>
      <c r="AS8" s="1457"/>
      <c r="AT8" s="1457"/>
      <c r="AU8" s="1457"/>
      <c r="AV8" s="1457"/>
      <c r="AW8" s="1457"/>
      <c r="AX8" s="1457"/>
      <c r="AY8" s="1457"/>
      <c r="AZ8" s="1457"/>
      <c r="BA8" s="1457"/>
      <c r="BB8" s="1457"/>
      <c r="BC8" s="1457"/>
      <c r="BD8" s="1457"/>
      <c r="BE8" s="1457"/>
      <c r="BF8" s="1457"/>
      <c r="BG8" s="1457"/>
      <c r="BH8" s="1457"/>
      <c r="BI8" s="1457"/>
      <c r="BJ8" s="1457"/>
      <c r="BK8" s="1457"/>
      <c r="BL8" s="1457"/>
      <c r="BM8" s="1457"/>
      <c r="BN8" s="1457"/>
      <c r="BO8" s="1457"/>
      <c r="BP8" s="1457"/>
      <c r="BQ8" s="1457"/>
      <c r="BR8" s="1457"/>
      <c r="BS8" s="1457"/>
      <c r="BT8" s="1457"/>
      <c r="BU8" s="1457"/>
      <c r="BV8" s="1457"/>
      <c r="BW8" s="1457"/>
      <c r="BX8" s="1457"/>
      <c r="BY8" s="1457"/>
      <c r="BZ8" s="1457"/>
      <c r="CA8" s="1457"/>
      <c r="CB8" s="1457"/>
      <c r="CC8" s="1457"/>
      <c r="CD8" s="1457"/>
      <c r="CE8" s="1457"/>
      <c r="CF8" s="1457"/>
      <c r="CG8" s="1457"/>
      <c r="CH8" s="1457"/>
      <c r="CI8" s="1457"/>
      <c r="CJ8" s="1457"/>
      <c r="CK8" s="1457"/>
      <c r="CL8" s="1457"/>
      <c r="CM8" s="1457"/>
      <c r="CN8" s="1457"/>
      <c r="CO8" s="1457"/>
      <c r="CP8" s="1457"/>
      <c r="CQ8" s="1457"/>
      <c r="CR8" s="1457"/>
      <c r="CS8" s="1457"/>
      <c r="CT8" s="1457"/>
      <c r="CU8" s="1457"/>
      <c r="CV8" s="1457"/>
      <c r="CW8" s="1457"/>
      <c r="CX8" s="1457"/>
      <c r="CY8" s="1457"/>
      <c r="CZ8" s="1457"/>
      <c r="DA8" s="1457"/>
      <c r="DB8" s="1457"/>
      <c r="DC8" s="1457"/>
      <c r="DD8" s="1457"/>
      <c r="DE8" s="1457"/>
      <c r="DF8" s="1457"/>
      <c r="DG8" s="1457"/>
      <c r="DH8" s="1457"/>
      <c r="DI8" s="1457"/>
      <c r="DJ8" s="1457"/>
      <c r="DK8" s="1457"/>
      <c r="DL8" s="1457"/>
      <c r="DM8" s="1457"/>
      <c r="DN8" s="1457"/>
      <c r="DO8" s="1457"/>
      <c r="DP8" s="1457"/>
      <c r="DQ8" s="1457"/>
      <c r="DR8" s="1457"/>
      <c r="DS8" s="1457"/>
      <c r="DT8" s="1457"/>
      <c r="DU8" s="1457"/>
      <c r="DV8" s="1457"/>
      <c r="DW8" s="1457"/>
      <c r="DX8" s="1457"/>
      <c r="DY8" s="1457"/>
      <c r="DZ8" s="1457"/>
      <c r="EA8" s="1457"/>
      <c r="EB8" s="1457"/>
      <c r="EC8" s="1457"/>
      <c r="ED8" s="1457"/>
      <c r="EE8" s="1457"/>
      <c r="EF8" s="1457"/>
      <c r="EG8" s="1457"/>
      <c r="EH8" s="1457"/>
      <c r="EI8" s="1457"/>
      <c r="EJ8" s="1457"/>
      <c r="EK8" s="1457"/>
      <c r="EL8" s="1457"/>
      <c r="EM8" s="1457"/>
      <c r="EN8" s="1457"/>
      <c r="EO8" s="1457"/>
      <c r="EP8" s="1457"/>
      <c r="EQ8" s="1457"/>
      <c r="ER8" s="1457"/>
      <c r="ES8" s="1457"/>
      <c r="ET8" s="1457"/>
      <c r="EU8" s="1457"/>
      <c r="EV8" s="1457"/>
      <c r="EW8" s="1457"/>
      <c r="EX8" s="1457"/>
      <c r="EY8" s="1457"/>
      <c r="EZ8" s="1457"/>
      <c r="FA8" s="1457"/>
      <c r="FB8" s="1457"/>
      <c r="FC8" s="1457"/>
      <c r="FD8" s="1457"/>
      <c r="FE8" s="1457"/>
      <c r="FF8" s="1457"/>
    </row>
    <row r="9" spans="1:162" s="1444" customFormat="1" ht="18" customHeight="1">
      <c r="B9" s="2208"/>
      <c r="C9" s="1459"/>
      <c r="D9" s="2205"/>
      <c r="E9" s="2206"/>
      <c r="F9" s="2204"/>
      <c r="G9" s="2204"/>
      <c r="H9" s="2204"/>
      <c r="I9" s="2204"/>
      <c r="J9" s="1471" t="s">
        <v>50</v>
      </c>
      <c r="K9" s="1472"/>
      <c r="L9" s="1473"/>
      <c r="M9" s="2204"/>
      <c r="N9" s="2218"/>
      <c r="O9" s="2220"/>
      <c r="P9" s="1474" t="s">
        <v>22</v>
      </c>
      <c r="Q9" s="1470"/>
      <c r="R9" s="1458"/>
      <c r="S9" s="1457"/>
      <c r="T9" s="1457"/>
      <c r="U9" s="1457"/>
      <c r="V9" s="1457"/>
      <c r="W9" s="1457"/>
      <c r="X9" s="1457"/>
      <c r="Y9" s="1457"/>
      <c r="Z9" s="1457"/>
      <c r="AA9" s="1457"/>
      <c r="AB9" s="1457"/>
      <c r="AC9" s="1457"/>
      <c r="AD9" s="1457"/>
      <c r="AE9" s="1457"/>
      <c r="AF9" s="1457"/>
      <c r="AG9" s="1457"/>
      <c r="AH9" s="1457"/>
      <c r="AI9" s="1457"/>
      <c r="AJ9" s="1457"/>
      <c r="AK9" s="1457"/>
      <c r="AL9" s="1457"/>
      <c r="AM9" s="1457"/>
      <c r="AN9" s="1457"/>
      <c r="AO9" s="1457"/>
      <c r="AP9" s="1457"/>
      <c r="AQ9" s="1457"/>
      <c r="AR9" s="1457"/>
      <c r="AS9" s="1457"/>
      <c r="AT9" s="1457"/>
      <c r="AU9" s="1457"/>
      <c r="AV9" s="1457"/>
      <c r="AW9" s="1457"/>
      <c r="AX9" s="1457"/>
      <c r="AY9" s="1457"/>
      <c r="AZ9" s="1457"/>
      <c r="BA9" s="1457"/>
      <c r="BB9" s="1457"/>
      <c r="BC9" s="1457"/>
      <c r="BD9" s="1457"/>
      <c r="BE9" s="1457"/>
      <c r="BF9" s="1457"/>
      <c r="BG9" s="1457"/>
      <c r="BH9" s="1457"/>
      <c r="BI9" s="1457"/>
      <c r="BJ9" s="1457"/>
      <c r="BK9" s="1457"/>
      <c r="BL9" s="1457"/>
      <c r="BM9" s="1457"/>
      <c r="BN9" s="1457"/>
      <c r="BO9" s="1457"/>
      <c r="BP9" s="1457"/>
      <c r="BQ9" s="1457"/>
      <c r="BR9" s="1457"/>
      <c r="BS9" s="1457"/>
      <c r="BT9" s="1457"/>
      <c r="BU9" s="1457"/>
      <c r="BV9" s="1457"/>
      <c r="BW9" s="1457"/>
      <c r="BX9" s="1457"/>
      <c r="BY9" s="1457"/>
      <c r="BZ9" s="1457"/>
      <c r="CA9" s="1457"/>
      <c r="CB9" s="1457"/>
      <c r="CC9" s="1457"/>
      <c r="CD9" s="1457"/>
      <c r="CE9" s="1457"/>
      <c r="CF9" s="1457"/>
      <c r="CG9" s="1457"/>
      <c r="CH9" s="1457"/>
      <c r="CI9" s="1457"/>
      <c r="CJ9" s="1457"/>
      <c r="CK9" s="1457"/>
      <c r="CL9" s="1457"/>
      <c r="CM9" s="1457"/>
      <c r="CN9" s="1457"/>
      <c r="CO9" s="1457"/>
      <c r="CP9" s="1457"/>
      <c r="CQ9" s="1457"/>
      <c r="CR9" s="1457"/>
      <c r="CS9" s="1457"/>
      <c r="CT9" s="1457"/>
      <c r="CU9" s="1457"/>
      <c r="CV9" s="1457"/>
      <c r="CW9" s="1457"/>
      <c r="CX9" s="1457"/>
      <c r="CY9" s="1457"/>
      <c r="CZ9" s="1457"/>
      <c r="DA9" s="1457"/>
      <c r="DB9" s="1457"/>
      <c r="DC9" s="1457"/>
      <c r="DD9" s="1457"/>
      <c r="DE9" s="1457"/>
      <c r="DF9" s="1457"/>
      <c r="DG9" s="1457"/>
      <c r="DH9" s="1457"/>
      <c r="DI9" s="1457"/>
      <c r="DJ9" s="1457"/>
      <c r="DK9" s="1457"/>
      <c r="DL9" s="1457"/>
      <c r="DM9" s="1457"/>
      <c r="DN9" s="1457"/>
      <c r="DO9" s="1457"/>
      <c r="DP9" s="1457"/>
      <c r="DQ9" s="1457"/>
      <c r="DR9" s="1457"/>
      <c r="DS9" s="1457"/>
      <c r="DT9" s="1457"/>
      <c r="DU9" s="1457"/>
      <c r="DV9" s="1457"/>
      <c r="DW9" s="1457"/>
      <c r="DX9" s="1457"/>
      <c r="DY9" s="1457"/>
      <c r="DZ9" s="1457"/>
      <c r="EA9" s="1457"/>
      <c r="EB9" s="1457"/>
      <c r="EC9" s="1457"/>
      <c r="ED9" s="1457"/>
      <c r="EE9" s="1457"/>
      <c r="EF9" s="1457"/>
      <c r="EG9" s="1457"/>
      <c r="EH9" s="1457"/>
      <c r="EI9" s="1457"/>
      <c r="EJ9" s="1457"/>
      <c r="EK9" s="1457"/>
      <c r="EL9" s="1457"/>
      <c r="EM9" s="1457"/>
      <c r="EN9" s="1457"/>
      <c r="EO9" s="1457"/>
      <c r="EP9" s="1457"/>
      <c r="EQ9" s="1457"/>
      <c r="ER9" s="1457"/>
      <c r="ES9" s="1457"/>
      <c r="ET9" s="1457"/>
      <c r="EU9" s="1457"/>
      <c r="EV9" s="1457"/>
      <c r="EW9" s="1457"/>
      <c r="EX9" s="1457"/>
      <c r="EY9" s="1457"/>
      <c r="EZ9" s="1457"/>
      <c r="FA9" s="1457"/>
      <c r="FB9" s="1457"/>
      <c r="FC9" s="1457"/>
      <c r="FD9" s="1457"/>
      <c r="FE9" s="1457"/>
      <c r="FF9" s="1457"/>
    </row>
    <row r="10" spans="1:162" s="1444" customFormat="1" ht="18" customHeight="1">
      <c r="B10" s="2208"/>
      <c r="C10" s="1459"/>
      <c r="D10" s="2205" t="s">
        <v>35</v>
      </c>
      <c r="E10" s="2206"/>
      <c r="F10" s="2204"/>
      <c r="G10" s="2204"/>
      <c r="H10" s="2204"/>
      <c r="I10" s="2204"/>
      <c r="J10" s="1465" t="s">
        <v>4</v>
      </c>
      <c r="K10" s="1465" t="s">
        <v>1</v>
      </c>
      <c r="L10" s="1465" t="s">
        <v>2</v>
      </c>
      <c r="M10" s="2217"/>
      <c r="N10" s="1475" t="s">
        <v>46</v>
      </c>
      <c r="O10" s="2221"/>
      <c r="P10" s="1476" t="s">
        <v>43</v>
      </c>
      <c r="Q10" s="1470"/>
      <c r="R10" s="1457"/>
      <c r="S10" s="1457"/>
      <c r="T10" s="1457"/>
      <c r="U10" s="1457"/>
      <c r="V10" s="1457"/>
      <c r="W10" s="1457"/>
      <c r="X10" s="1457"/>
      <c r="Y10" s="1457"/>
      <c r="Z10" s="1457"/>
      <c r="AA10" s="1457"/>
      <c r="AB10" s="1457"/>
      <c r="AC10" s="1457"/>
      <c r="AD10" s="1457"/>
      <c r="AE10" s="1457"/>
      <c r="AF10" s="1457"/>
      <c r="AG10" s="1457"/>
      <c r="AH10" s="1457"/>
      <c r="AI10" s="1457"/>
      <c r="AJ10" s="1457"/>
      <c r="AK10" s="1457"/>
      <c r="AL10" s="1457"/>
      <c r="AM10" s="1457"/>
      <c r="AN10" s="1457"/>
      <c r="AO10" s="1457"/>
      <c r="AP10" s="1457"/>
      <c r="AQ10" s="1457"/>
      <c r="AR10" s="1457"/>
      <c r="AS10" s="1457"/>
      <c r="AT10" s="1457"/>
      <c r="AU10" s="1457"/>
      <c r="AV10" s="1457"/>
      <c r="AW10" s="1457"/>
      <c r="AX10" s="1457"/>
      <c r="AY10" s="1457"/>
      <c r="AZ10" s="1457"/>
      <c r="BA10" s="1457"/>
      <c r="BB10" s="1457"/>
      <c r="BC10" s="1457"/>
      <c r="BD10" s="1457"/>
      <c r="BE10" s="1457"/>
      <c r="BF10" s="1457"/>
      <c r="BG10" s="1457"/>
      <c r="BH10" s="1457"/>
      <c r="BI10" s="1457"/>
      <c r="BJ10" s="1457"/>
      <c r="BK10" s="1457"/>
      <c r="BL10" s="1457"/>
      <c r="BM10" s="1457"/>
      <c r="BN10" s="1457"/>
      <c r="BO10" s="1457"/>
      <c r="BP10" s="1457"/>
      <c r="BQ10" s="1457"/>
      <c r="BR10" s="1457"/>
      <c r="BS10" s="1457"/>
      <c r="BT10" s="1457"/>
      <c r="BU10" s="1457"/>
      <c r="BV10" s="1457"/>
      <c r="BW10" s="1457"/>
      <c r="BX10" s="1457"/>
      <c r="BY10" s="1457"/>
      <c r="BZ10" s="1457"/>
      <c r="CA10" s="1457"/>
      <c r="CB10" s="1457"/>
      <c r="CC10" s="1457"/>
      <c r="CD10" s="1457"/>
      <c r="CE10" s="1457"/>
      <c r="CF10" s="1457"/>
      <c r="CG10" s="1457"/>
      <c r="CH10" s="1457"/>
      <c r="CI10" s="1457"/>
      <c r="CJ10" s="1457"/>
      <c r="CK10" s="1457"/>
      <c r="CL10" s="1457"/>
      <c r="CM10" s="1457"/>
      <c r="CN10" s="1457"/>
      <c r="CO10" s="1457"/>
      <c r="CP10" s="1457"/>
      <c r="CQ10" s="1457"/>
      <c r="CR10" s="1457"/>
      <c r="CS10" s="1457"/>
      <c r="CT10" s="1457"/>
      <c r="CU10" s="1457"/>
      <c r="CV10" s="1457"/>
      <c r="CW10" s="1457"/>
      <c r="CX10" s="1457"/>
      <c r="CY10" s="1457"/>
      <c r="CZ10" s="1457"/>
      <c r="DA10" s="1457"/>
      <c r="DB10" s="1457"/>
      <c r="DC10" s="1457"/>
      <c r="DD10" s="1457"/>
      <c r="DE10" s="1457"/>
      <c r="DF10" s="1457"/>
      <c r="DG10" s="1457"/>
      <c r="DH10" s="1457"/>
      <c r="DI10" s="1457"/>
      <c r="DJ10" s="1457"/>
      <c r="DK10" s="1457"/>
      <c r="DL10" s="1457"/>
      <c r="DM10" s="1457"/>
      <c r="DN10" s="1457"/>
      <c r="DO10" s="1457"/>
      <c r="DP10" s="1457"/>
      <c r="DQ10" s="1457"/>
      <c r="DR10" s="1457"/>
      <c r="DS10" s="1457"/>
      <c r="DT10" s="1457"/>
      <c r="DU10" s="1457"/>
      <c r="DV10" s="1457"/>
      <c r="DW10" s="1457"/>
      <c r="DX10" s="1457"/>
      <c r="DY10" s="1457"/>
      <c r="DZ10" s="1457"/>
      <c r="EA10" s="1457"/>
      <c r="EB10" s="1457"/>
      <c r="EC10" s="1457"/>
      <c r="ED10" s="1457"/>
      <c r="EE10" s="1457"/>
      <c r="EF10" s="1457"/>
      <c r="EG10" s="1457"/>
      <c r="EH10" s="1457"/>
      <c r="EI10" s="1457"/>
      <c r="EJ10" s="1457"/>
      <c r="EK10" s="1457"/>
      <c r="EL10" s="1457"/>
      <c r="EM10" s="1457"/>
      <c r="EN10" s="1457"/>
      <c r="EO10" s="1457"/>
      <c r="EP10" s="1457"/>
      <c r="EQ10" s="1457"/>
      <c r="ER10" s="1457"/>
      <c r="ES10" s="1457"/>
      <c r="ET10" s="1457"/>
      <c r="EU10" s="1457"/>
      <c r="EV10" s="1457"/>
      <c r="EW10" s="1457"/>
      <c r="EX10" s="1457"/>
      <c r="EY10" s="1457"/>
      <c r="EZ10" s="1457"/>
      <c r="FA10" s="1457"/>
      <c r="FB10" s="1457"/>
      <c r="FC10" s="1457"/>
      <c r="FD10" s="1457"/>
      <c r="FE10" s="1457"/>
      <c r="FF10" s="1457"/>
    </row>
    <row r="11" spans="1:162" s="1444" customFormat="1" ht="15" customHeight="1">
      <c r="A11" s="1477"/>
      <c r="B11" s="2209"/>
      <c r="C11" s="1460"/>
      <c r="D11" s="1478"/>
      <c r="E11" s="1478"/>
      <c r="F11" s="1479" t="s">
        <v>39</v>
      </c>
      <c r="G11" s="1479" t="s">
        <v>38</v>
      </c>
      <c r="H11" s="1479" t="s">
        <v>41</v>
      </c>
      <c r="I11" s="1479" t="s">
        <v>26</v>
      </c>
      <c r="J11" s="1479" t="s">
        <v>26</v>
      </c>
      <c r="K11" s="1479" t="s">
        <v>37</v>
      </c>
      <c r="L11" s="1479" t="s">
        <v>40</v>
      </c>
      <c r="M11" s="1478" t="s">
        <v>44</v>
      </c>
      <c r="N11" s="1480" t="s">
        <v>48</v>
      </c>
      <c r="O11" s="1478" t="s">
        <v>42</v>
      </c>
      <c r="P11" s="1481" t="s">
        <v>51</v>
      </c>
      <c r="Q11" s="1482"/>
      <c r="R11" s="1457"/>
      <c r="S11" s="1457"/>
      <c r="T11" s="1457"/>
      <c r="U11" s="1457"/>
      <c r="V11" s="1457"/>
      <c r="W11" s="1457"/>
      <c r="X11" s="1457"/>
      <c r="Y11" s="1457"/>
      <c r="Z11" s="1457"/>
      <c r="AA11" s="1457"/>
      <c r="AB11" s="1457"/>
      <c r="AC11" s="1457"/>
      <c r="AD11" s="1457"/>
      <c r="AE11" s="1457"/>
      <c r="AF11" s="1457"/>
      <c r="AG11" s="1457"/>
      <c r="AH11" s="1457"/>
      <c r="AI11" s="1457"/>
      <c r="AJ11" s="1457"/>
      <c r="AK11" s="1457"/>
      <c r="AL11" s="1457"/>
      <c r="AM11" s="1457"/>
      <c r="AN11" s="1457"/>
      <c r="AO11" s="1457"/>
      <c r="AP11" s="1457"/>
      <c r="AQ11" s="1457"/>
      <c r="AR11" s="1457"/>
      <c r="AS11" s="1457"/>
      <c r="AT11" s="1457"/>
      <c r="AU11" s="1457"/>
      <c r="AV11" s="1457"/>
      <c r="AW11" s="1457"/>
      <c r="AX11" s="1457"/>
      <c r="AY11" s="1457"/>
      <c r="AZ11" s="1457"/>
      <c r="BA11" s="1457"/>
      <c r="BB11" s="1457"/>
      <c r="BC11" s="1457"/>
      <c r="BD11" s="1457"/>
      <c r="BE11" s="1457"/>
      <c r="BF11" s="1457"/>
      <c r="BG11" s="1457"/>
      <c r="BH11" s="1457"/>
      <c r="BI11" s="1457"/>
      <c r="BJ11" s="1457"/>
      <c r="BK11" s="1457"/>
      <c r="BL11" s="1457"/>
      <c r="BM11" s="1457"/>
      <c r="BN11" s="1457"/>
      <c r="BO11" s="1457"/>
      <c r="BP11" s="1457"/>
      <c r="BQ11" s="1457"/>
      <c r="BR11" s="1457"/>
      <c r="BS11" s="1457"/>
      <c r="BT11" s="1457"/>
      <c r="BU11" s="1457"/>
      <c r="BV11" s="1457"/>
      <c r="BW11" s="1457"/>
      <c r="BX11" s="1457"/>
      <c r="BY11" s="1457"/>
      <c r="BZ11" s="1457"/>
      <c r="CA11" s="1457"/>
      <c r="CB11" s="1457"/>
      <c r="CC11" s="1457"/>
      <c r="CD11" s="1457"/>
      <c r="CE11" s="1457"/>
      <c r="CF11" s="1457"/>
      <c r="CG11" s="1457"/>
      <c r="CH11" s="1457"/>
      <c r="CI11" s="1457"/>
      <c r="CJ11" s="1457"/>
      <c r="CK11" s="1457"/>
      <c r="CL11" s="1457"/>
      <c r="CM11" s="1457"/>
      <c r="CN11" s="1457"/>
      <c r="CO11" s="1457"/>
      <c r="CP11" s="1457"/>
      <c r="CQ11" s="1457"/>
      <c r="CR11" s="1457"/>
      <c r="CS11" s="1457"/>
      <c r="CT11" s="1457"/>
      <c r="CU11" s="1457"/>
      <c r="CV11" s="1457"/>
      <c r="CW11" s="1457"/>
      <c r="CX11" s="1457"/>
      <c r="CY11" s="1457"/>
      <c r="CZ11" s="1457"/>
      <c r="DA11" s="1457"/>
      <c r="DB11" s="1457"/>
      <c r="DC11" s="1457"/>
      <c r="DD11" s="1457"/>
      <c r="DE11" s="1457"/>
      <c r="DF11" s="1457"/>
      <c r="DG11" s="1457"/>
      <c r="DH11" s="1457"/>
      <c r="DI11" s="1457"/>
      <c r="DJ11" s="1457"/>
      <c r="DK11" s="1457"/>
      <c r="DL11" s="1457"/>
      <c r="DM11" s="1457"/>
      <c r="DN11" s="1457"/>
      <c r="DO11" s="1457"/>
      <c r="DP11" s="1457"/>
      <c r="DQ11" s="1457"/>
      <c r="DR11" s="1457"/>
      <c r="DS11" s="1457"/>
      <c r="DT11" s="1457"/>
      <c r="DU11" s="1457"/>
      <c r="DV11" s="1457"/>
      <c r="DW11" s="1457"/>
      <c r="DX11" s="1457"/>
      <c r="DY11" s="1457"/>
      <c r="DZ11" s="1457"/>
      <c r="EA11" s="1457"/>
      <c r="EB11" s="1457"/>
      <c r="EC11" s="1457"/>
      <c r="ED11" s="1457"/>
      <c r="EE11" s="1457"/>
      <c r="EF11" s="1457"/>
      <c r="EG11" s="1457"/>
      <c r="EH11" s="1457"/>
      <c r="EI11" s="1457"/>
      <c r="EJ11" s="1457"/>
      <c r="EK11" s="1457"/>
      <c r="EL11" s="1457"/>
      <c r="EM11" s="1457"/>
      <c r="EN11" s="1457"/>
      <c r="EO11" s="1457"/>
      <c r="EP11" s="1457"/>
      <c r="EQ11" s="1457"/>
      <c r="ER11" s="1457"/>
      <c r="ES11" s="1457"/>
      <c r="ET11" s="1457"/>
      <c r="EU11" s="1457"/>
      <c r="EV11" s="1457"/>
      <c r="EW11" s="1457"/>
      <c r="EX11" s="1457"/>
      <c r="EY11" s="1457"/>
      <c r="EZ11" s="1457"/>
      <c r="FA11" s="1457"/>
      <c r="FB11" s="1457"/>
      <c r="FC11" s="1457"/>
      <c r="FD11" s="1457"/>
      <c r="FE11" s="1457"/>
      <c r="FF11" s="1457"/>
    </row>
    <row r="12" spans="1:162" s="1483" customFormat="1" ht="29.25" customHeight="1">
      <c r="B12" s="1484" t="s">
        <v>4</v>
      </c>
      <c r="C12" s="1485"/>
      <c r="D12" s="1484"/>
      <c r="E12" s="1538">
        <v>19092</v>
      </c>
      <c r="F12" s="1538">
        <v>5858302</v>
      </c>
      <c r="G12" s="1538">
        <v>2954423</v>
      </c>
      <c r="H12" s="1538">
        <v>2903879</v>
      </c>
      <c r="I12" s="1538">
        <v>781542</v>
      </c>
      <c r="J12" s="1538">
        <v>443904</v>
      </c>
      <c r="K12" s="1538">
        <v>172181</v>
      </c>
      <c r="L12" s="1538">
        <v>271723</v>
      </c>
      <c r="M12" s="1538">
        <v>358304</v>
      </c>
      <c r="N12" s="1538">
        <v>231229</v>
      </c>
      <c r="O12" s="1265">
        <v>49.568612201965692</v>
      </c>
      <c r="P12" s="1487">
        <v>61.212108924452139</v>
      </c>
      <c r="Q12" s="1488"/>
      <c r="R12" s="1489"/>
    </row>
    <row r="13" spans="1:162" s="1483" customFormat="1" ht="15" customHeight="1">
      <c r="B13" s="1490" t="s">
        <v>26</v>
      </c>
      <c r="C13" s="1485"/>
      <c r="D13" s="1486"/>
      <c r="E13" s="1538"/>
      <c r="F13" s="1538"/>
      <c r="G13" s="1538"/>
      <c r="H13" s="1538"/>
      <c r="I13" s="1538"/>
      <c r="J13" s="1538"/>
      <c r="K13" s="1538"/>
      <c r="L13" s="1538"/>
      <c r="M13" s="1538"/>
      <c r="N13" s="1538"/>
      <c r="O13" s="1265"/>
      <c r="P13" s="1487"/>
      <c r="Q13" s="1488"/>
      <c r="R13" s="1489"/>
    </row>
    <row r="14" spans="1:162" s="1444" customFormat="1" ht="29.25" customHeight="1">
      <c r="B14" s="1458" t="s">
        <v>5</v>
      </c>
      <c r="C14" s="1491"/>
      <c r="D14" s="1544"/>
      <c r="E14" s="1492">
        <v>6152</v>
      </c>
      <c r="F14" s="1492">
        <v>807778</v>
      </c>
      <c r="G14" s="1492">
        <v>406995</v>
      </c>
      <c r="H14" s="1492">
        <v>400783</v>
      </c>
      <c r="I14" s="1492">
        <v>90885</v>
      </c>
      <c r="J14" s="1492">
        <v>73040</v>
      </c>
      <c r="K14" s="1492">
        <v>5019</v>
      </c>
      <c r="L14" s="1492">
        <v>68021</v>
      </c>
      <c r="M14" s="1492">
        <v>17845</v>
      </c>
      <c r="N14" s="1492">
        <v>14536</v>
      </c>
      <c r="O14" s="1493">
        <v>49.615488413895896</v>
      </c>
      <c r="P14" s="1494">
        <v>93.128422782037234</v>
      </c>
      <c r="Q14" s="1495"/>
      <c r="R14" s="1458"/>
    </row>
    <row r="15" spans="1:162" s="1444" customFormat="1" ht="15" customHeight="1">
      <c r="B15" s="1444" t="s">
        <v>27</v>
      </c>
      <c r="C15" s="1491"/>
      <c r="D15" s="1544"/>
      <c r="E15" s="1492"/>
      <c r="F15" s="1492"/>
      <c r="G15" s="1492"/>
      <c r="H15" s="1492"/>
      <c r="I15" s="1492"/>
      <c r="J15" s="1492"/>
      <c r="K15" s="1492"/>
      <c r="L15" s="1492"/>
      <c r="M15" s="1492"/>
      <c r="N15" s="1492"/>
      <c r="O15" s="1493"/>
      <c r="P15" s="1494"/>
      <c r="Q15" s="1495"/>
      <c r="R15" s="1458"/>
    </row>
    <row r="16" spans="1:162" s="1444" customFormat="1" ht="27" customHeight="1">
      <c r="B16" s="1458" t="s">
        <v>1168</v>
      </c>
      <c r="C16" s="1491"/>
      <c r="D16" s="1544"/>
      <c r="E16" s="1539">
        <v>5744</v>
      </c>
      <c r="F16" s="1539">
        <v>723624</v>
      </c>
      <c r="G16" s="1539">
        <v>369687</v>
      </c>
      <c r="H16" s="1539">
        <v>353937</v>
      </c>
      <c r="I16" s="1539">
        <v>141844</v>
      </c>
      <c r="J16" s="1539">
        <v>121401</v>
      </c>
      <c r="K16" s="1539">
        <v>6495</v>
      </c>
      <c r="L16" s="1539">
        <v>114906</v>
      </c>
      <c r="M16" s="1539">
        <v>20443</v>
      </c>
      <c r="N16" s="1539">
        <v>24781</v>
      </c>
      <c r="O16" s="1540">
        <v>48.911727637557625</v>
      </c>
      <c r="P16" s="1540">
        <v>38.368674040472072</v>
      </c>
      <c r="Q16" s="1495"/>
      <c r="R16" s="1458"/>
    </row>
    <row r="17" spans="2:18" s="1444" customFormat="1" ht="21.75" customHeight="1">
      <c r="B17" s="1496" t="s">
        <v>1175</v>
      </c>
      <c r="C17" s="1491"/>
      <c r="D17" s="1544"/>
      <c r="E17" s="1492"/>
      <c r="F17" s="1492"/>
      <c r="G17" s="1492"/>
      <c r="H17" s="1492"/>
      <c r="I17" s="1492"/>
      <c r="J17" s="1492"/>
      <c r="K17" s="1492"/>
      <c r="L17" s="1492"/>
      <c r="M17" s="1492"/>
      <c r="N17" s="1492"/>
      <c r="O17" s="1493"/>
      <c r="P17" s="1494"/>
      <c r="Q17" s="1495"/>
      <c r="R17" s="1458"/>
    </row>
    <row r="18" spans="2:18" s="1444" customFormat="1" ht="29.25" customHeight="1">
      <c r="B18" s="1458" t="s">
        <v>6</v>
      </c>
      <c r="C18" s="1491"/>
      <c r="D18" s="1544"/>
      <c r="E18" s="1492">
        <v>243</v>
      </c>
      <c r="F18" s="1492">
        <v>79880</v>
      </c>
      <c r="G18" s="1492">
        <v>35086</v>
      </c>
      <c r="H18" s="1492">
        <v>44794</v>
      </c>
      <c r="I18" s="1492">
        <v>7301</v>
      </c>
      <c r="J18" s="1492">
        <v>5499</v>
      </c>
      <c r="K18" s="1492">
        <v>2609</v>
      </c>
      <c r="L18" s="1492">
        <v>2890</v>
      </c>
      <c r="M18" s="1492">
        <v>1802</v>
      </c>
      <c r="N18" s="1492">
        <v>1011</v>
      </c>
      <c r="O18" s="1493">
        <v>56.07661492238357</v>
      </c>
      <c r="P18" s="1494">
        <v>52.555010001818516</v>
      </c>
      <c r="Q18" s="1495"/>
      <c r="R18" s="1458"/>
    </row>
    <row r="19" spans="2:18" s="1444" customFormat="1" ht="15" customHeight="1">
      <c r="B19" s="1444" t="s">
        <v>28</v>
      </c>
      <c r="C19" s="1491"/>
      <c r="D19" s="1544"/>
      <c r="E19" s="1492"/>
      <c r="F19" s="1492"/>
      <c r="G19" s="1492"/>
      <c r="H19" s="1492"/>
      <c r="I19" s="1492"/>
      <c r="J19" s="1492"/>
      <c r="K19" s="1492"/>
      <c r="L19" s="1492"/>
      <c r="M19" s="1492"/>
      <c r="N19" s="1492"/>
      <c r="O19" s="1493"/>
      <c r="P19" s="1494"/>
      <c r="Q19" s="1495"/>
      <c r="R19" s="1458"/>
    </row>
    <row r="20" spans="2:18" s="1444" customFormat="1" ht="29.25" customHeight="1">
      <c r="B20" s="1458" t="s">
        <v>7</v>
      </c>
      <c r="C20" s="1491"/>
      <c r="D20" s="1544"/>
      <c r="E20" s="1492">
        <v>780</v>
      </c>
      <c r="F20" s="1492">
        <v>246342</v>
      </c>
      <c r="G20" s="1492">
        <v>118924</v>
      </c>
      <c r="H20" s="1492">
        <v>127418</v>
      </c>
      <c r="I20" s="1492">
        <v>31213</v>
      </c>
      <c r="J20" s="1492">
        <v>15723</v>
      </c>
      <c r="K20" s="1492">
        <v>9601</v>
      </c>
      <c r="L20" s="1492">
        <v>6122</v>
      </c>
      <c r="M20" s="1492">
        <v>15490</v>
      </c>
      <c r="N20" s="1492">
        <v>2256</v>
      </c>
      <c r="O20" s="1493">
        <v>51.724025947666249</v>
      </c>
      <c r="P20" s="1494">
        <v>38.936589709343004</v>
      </c>
      <c r="Q20" s="1495"/>
      <c r="R20" s="1458"/>
    </row>
    <row r="21" spans="2:18" s="1444" customFormat="1" ht="15" customHeight="1">
      <c r="B21" s="1444" t="s">
        <v>29</v>
      </c>
      <c r="C21" s="1491"/>
      <c r="D21" s="1544"/>
      <c r="E21" s="1492"/>
      <c r="F21" s="1492"/>
      <c r="G21" s="1492"/>
      <c r="H21" s="1492"/>
      <c r="I21" s="1492"/>
      <c r="J21" s="1492"/>
      <c r="K21" s="1492"/>
      <c r="L21" s="1492"/>
      <c r="M21" s="1492"/>
      <c r="N21" s="1492"/>
      <c r="O21" s="1493"/>
      <c r="P21" s="1494"/>
      <c r="Q21" s="1495"/>
      <c r="R21" s="1458"/>
    </row>
    <row r="22" spans="2:18" s="1444" customFormat="1" ht="29.25" customHeight="1">
      <c r="B22" s="1458" t="s">
        <v>1183</v>
      </c>
      <c r="C22" s="1491"/>
      <c r="D22" s="1544"/>
      <c r="E22" s="1492">
        <v>1</v>
      </c>
      <c r="F22" s="1492">
        <v>228</v>
      </c>
      <c r="G22" s="1492">
        <v>120</v>
      </c>
      <c r="H22" s="1492">
        <v>108</v>
      </c>
      <c r="I22" s="1492">
        <v>28</v>
      </c>
      <c r="J22" s="1492">
        <v>26</v>
      </c>
      <c r="K22" s="1492">
        <v>12</v>
      </c>
      <c r="L22" s="1492">
        <v>14</v>
      </c>
      <c r="M22" s="1492">
        <v>2</v>
      </c>
      <c r="N22" s="1492">
        <v>8</v>
      </c>
      <c r="O22" s="1493">
        <v>47.368421052631575</v>
      </c>
      <c r="P22" s="1494">
        <v>53.846153846153847</v>
      </c>
      <c r="Q22" s="1495"/>
      <c r="R22" s="1458"/>
    </row>
    <row r="23" spans="2:18" s="1444" customFormat="1" ht="15" customHeight="1">
      <c r="B23" s="1444" t="s">
        <v>1231</v>
      </c>
      <c r="C23" s="1491"/>
      <c r="D23" s="1544"/>
      <c r="E23" s="1492"/>
      <c r="F23" s="1492"/>
      <c r="G23" s="1492"/>
      <c r="H23" s="1492"/>
      <c r="I23" s="1492"/>
      <c r="J23" s="1492"/>
      <c r="K23" s="1492"/>
      <c r="L23" s="1492"/>
      <c r="M23" s="1492"/>
      <c r="N23" s="1492"/>
      <c r="O23" s="1493"/>
      <c r="P23" s="1494"/>
      <c r="Q23" s="1495"/>
      <c r="R23" s="1458"/>
    </row>
    <row r="24" spans="2:18" s="1444" customFormat="1" ht="29.25" customHeight="1">
      <c r="B24" s="1458" t="s">
        <v>8</v>
      </c>
      <c r="C24" s="1491"/>
      <c r="D24" s="1544"/>
      <c r="E24" s="1492">
        <v>1320</v>
      </c>
      <c r="F24" s="1492">
        <v>1015160</v>
      </c>
      <c r="G24" s="1492">
        <v>514512</v>
      </c>
      <c r="H24" s="1492">
        <v>500648</v>
      </c>
      <c r="I24" s="1492">
        <v>97984</v>
      </c>
      <c r="J24" s="1492">
        <v>62546</v>
      </c>
      <c r="K24" s="1492">
        <v>43772</v>
      </c>
      <c r="L24" s="1492">
        <v>18774</v>
      </c>
      <c r="M24" s="1492">
        <v>35438</v>
      </c>
      <c r="N24" s="1492">
        <v>12589</v>
      </c>
      <c r="O24" s="1493">
        <v>49.317151976043185</v>
      </c>
      <c r="P24" s="1494">
        <v>30.01630799731398</v>
      </c>
      <c r="Q24" s="1495"/>
      <c r="R24" s="1458"/>
    </row>
    <row r="25" spans="2:18" s="1444" customFormat="1" ht="15" customHeight="1">
      <c r="B25" s="1444" t="s">
        <v>533</v>
      </c>
      <c r="C25" s="1491"/>
      <c r="D25" s="1544"/>
      <c r="E25" s="1492"/>
      <c r="F25" s="1492"/>
      <c r="G25" s="1492"/>
      <c r="H25" s="1492"/>
      <c r="I25" s="1492"/>
      <c r="J25" s="1492"/>
      <c r="K25" s="1492"/>
      <c r="L25" s="1492"/>
      <c r="M25" s="1492"/>
      <c r="N25" s="1492"/>
      <c r="O25" s="1493"/>
      <c r="P25" s="1494"/>
      <c r="Q25" s="1495"/>
      <c r="R25" s="1458"/>
    </row>
    <row r="26" spans="2:18" s="1444" customFormat="1" ht="29.25" customHeight="1">
      <c r="B26" s="1458" t="s">
        <v>53</v>
      </c>
      <c r="C26" s="1491"/>
      <c r="D26" s="1544"/>
      <c r="E26" s="1492">
        <v>18</v>
      </c>
      <c r="F26" s="1492">
        <v>7080</v>
      </c>
      <c r="G26" s="1492">
        <v>4250</v>
      </c>
      <c r="H26" s="1492">
        <v>2830</v>
      </c>
      <c r="I26" s="1492">
        <v>972</v>
      </c>
      <c r="J26" s="1492">
        <v>706</v>
      </c>
      <c r="K26" s="1492">
        <v>500</v>
      </c>
      <c r="L26" s="1492">
        <v>206</v>
      </c>
      <c r="M26" s="1492">
        <v>266</v>
      </c>
      <c r="N26" s="1492">
        <v>161</v>
      </c>
      <c r="O26" s="1493">
        <v>39.971751412429377</v>
      </c>
      <c r="P26" s="1494">
        <v>29.178470254957507</v>
      </c>
      <c r="Q26" s="1495"/>
      <c r="R26" s="1458"/>
    </row>
    <row r="27" spans="2:18" s="1444" customFormat="1" ht="15" customHeight="1">
      <c r="B27" s="1444" t="s">
        <v>30</v>
      </c>
      <c r="C27" s="1491"/>
      <c r="D27" s="1544"/>
      <c r="E27" s="1492"/>
      <c r="F27" s="1492"/>
      <c r="G27" s="1492"/>
      <c r="H27" s="1492"/>
      <c r="I27" s="1492"/>
      <c r="J27" s="1492"/>
      <c r="K27" s="1492"/>
      <c r="L27" s="1492"/>
      <c r="M27" s="1492"/>
      <c r="N27" s="1492"/>
      <c r="O27" s="1493"/>
      <c r="P27" s="1494"/>
      <c r="Q27" s="1495"/>
      <c r="R27" s="1458"/>
    </row>
    <row r="28" spans="2:18" s="1444" customFormat="1" ht="29.25" customHeight="1">
      <c r="B28" s="1458" t="s">
        <v>65</v>
      </c>
      <c r="C28" s="1491"/>
      <c r="D28" s="1544"/>
      <c r="E28" s="1492">
        <v>15</v>
      </c>
      <c r="F28" s="1492">
        <v>875</v>
      </c>
      <c r="G28" s="1492">
        <v>519</v>
      </c>
      <c r="H28" s="1492">
        <v>356</v>
      </c>
      <c r="I28" s="1492">
        <v>386</v>
      </c>
      <c r="J28" s="1492">
        <v>315</v>
      </c>
      <c r="K28" s="1492">
        <v>172</v>
      </c>
      <c r="L28" s="1492">
        <v>143</v>
      </c>
      <c r="M28" s="1492">
        <v>71</v>
      </c>
      <c r="N28" s="1492">
        <v>105</v>
      </c>
      <c r="O28" s="1493">
        <v>40.685714285714283</v>
      </c>
      <c r="P28" s="1494">
        <v>45.396825396825399</v>
      </c>
      <c r="Q28" s="1495"/>
      <c r="R28" s="1458"/>
    </row>
    <row r="29" spans="2:18" s="1444" customFormat="1" ht="15" customHeight="1">
      <c r="B29" s="1" t="s">
        <v>1232</v>
      </c>
      <c r="C29" s="1491"/>
      <c r="D29" s="1544"/>
      <c r="E29" s="1492"/>
      <c r="F29" s="1492"/>
      <c r="G29" s="1492"/>
      <c r="H29" s="1492"/>
      <c r="I29" s="1492"/>
      <c r="J29" s="1492"/>
      <c r="K29" s="1492"/>
      <c r="L29" s="1492"/>
      <c r="M29" s="1492"/>
      <c r="N29" s="1492"/>
      <c r="O29" s="1493"/>
      <c r="P29" s="1494"/>
      <c r="Q29" s="1495"/>
      <c r="R29" s="1458"/>
    </row>
    <row r="30" spans="2:18" s="1444" customFormat="1" ht="29.25" customHeight="1">
      <c r="B30" s="1458" t="s">
        <v>10</v>
      </c>
      <c r="C30" s="1491"/>
      <c r="D30" s="1544"/>
      <c r="E30" s="1492">
        <v>3</v>
      </c>
      <c r="F30" s="1498">
        <v>1740</v>
      </c>
      <c r="G30" s="1498">
        <v>1527</v>
      </c>
      <c r="H30" s="1498">
        <v>213</v>
      </c>
      <c r="I30" s="1492">
        <v>258</v>
      </c>
      <c r="J30" s="1498">
        <v>137</v>
      </c>
      <c r="K30" s="1498">
        <v>117</v>
      </c>
      <c r="L30" s="1498">
        <v>20</v>
      </c>
      <c r="M30" s="1492">
        <v>121</v>
      </c>
      <c r="N30" s="1492">
        <v>51</v>
      </c>
      <c r="O30" s="1493">
        <v>12.241379310344827</v>
      </c>
      <c r="P30" s="1494">
        <v>14.5985401459854</v>
      </c>
      <c r="Q30" s="1495"/>
      <c r="R30" s="1458"/>
    </row>
    <row r="31" spans="2:18" s="1444" customFormat="1" ht="15" customHeight="1">
      <c r="B31" s="1444" t="s">
        <v>31</v>
      </c>
      <c r="C31" s="1491"/>
      <c r="D31" s="1544"/>
      <c r="E31" s="1492"/>
      <c r="F31" s="1492"/>
      <c r="G31" s="1492"/>
      <c r="H31" s="1492"/>
      <c r="I31" s="1492"/>
      <c r="J31" s="1492"/>
      <c r="K31" s="1492"/>
      <c r="L31" s="1492"/>
      <c r="M31" s="1492"/>
      <c r="N31" s="1492"/>
      <c r="O31" s="1493"/>
      <c r="P31" s="1494"/>
      <c r="Q31" s="1495"/>
      <c r="R31" s="1458"/>
    </row>
    <row r="32" spans="2:18" s="1444" customFormat="1" ht="29.25" customHeight="1">
      <c r="B32" s="1458" t="s">
        <v>11</v>
      </c>
      <c r="C32" s="1491"/>
      <c r="D32" s="1544"/>
      <c r="E32" s="1492">
        <v>295</v>
      </c>
      <c r="F32" s="1498">
        <v>89603</v>
      </c>
      <c r="G32" s="1498">
        <v>10930</v>
      </c>
      <c r="H32" s="1498">
        <v>78673</v>
      </c>
      <c r="I32" s="1539">
        <v>0</v>
      </c>
      <c r="J32" s="1498">
        <v>6408</v>
      </c>
      <c r="K32" s="1498">
        <v>2907</v>
      </c>
      <c r="L32" s="1498">
        <v>3501</v>
      </c>
      <c r="M32" s="1492">
        <v>14258</v>
      </c>
      <c r="N32" s="1492">
        <v>3581</v>
      </c>
      <c r="O32" s="1493">
        <v>87.801747709340091</v>
      </c>
      <c r="P32" s="1494">
        <v>54.634831460674164</v>
      </c>
      <c r="Q32" s="1495"/>
      <c r="R32" s="1458"/>
    </row>
    <row r="33" spans="1:18" s="1444" customFormat="1" ht="15" customHeight="1">
      <c r="B33" s="1444" t="s">
        <v>32</v>
      </c>
      <c r="C33" s="1491"/>
      <c r="D33" s="1544"/>
      <c r="E33" s="1492"/>
      <c r="F33" s="1492"/>
      <c r="G33" s="1492"/>
      <c r="H33" s="1492"/>
      <c r="I33" s="1492"/>
      <c r="J33" s="1492"/>
      <c r="K33" s="1492"/>
      <c r="L33" s="1492"/>
      <c r="M33" s="1492"/>
      <c r="N33" s="1492"/>
      <c r="O33" s="1493"/>
      <c r="P33" s="1494"/>
      <c r="Q33" s="1495"/>
      <c r="R33" s="1458"/>
    </row>
    <row r="34" spans="1:18" s="1444" customFormat="1" ht="29.25" customHeight="1">
      <c r="B34" s="1458" t="s">
        <v>12</v>
      </c>
      <c r="C34" s="1491"/>
      <c r="D34" s="1544"/>
      <c r="E34" s="1492">
        <v>620</v>
      </c>
      <c r="F34" s="1498">
        <v>2171482</v>
      </c>
      <c r="G34" s="1498">
        <v>1164970</v>
      </c>
      <c r="H34" s="1498">
        <v>1006512</v>
      </c>
      <c r="I34" s="1492">
        <v>256083</v>
      </c>
      <c r="J34" s="1492">
        <v>112404</v>
      </c>
      <c r="K34" s="1499">
        <v>77915</v>
      </c>
      <c r="L34" s="1499">
        <v>34489</v>
      </c>
      <c r="M34" s="1498">
        <v>143679</v>
      </c>
      <c r="N34" s="1492">
        <v>152969</v>
      </c>
      <c r="O34" s="1493">
        <v>46.351385827743449</v>
      </c>
      <c r="P34" s="1494">
        <v>30.6830717768051</v>
      </c>
      <c r="Q34" s="1495"/>
      <c r="R34" s="1458"/>
    </row>
    <row r="35" spans="1:18" s="1444" customFormat="1" ht="15" customHeight="1">
      <c r="B35" s="1444" t="s">
        <v>33</v>
      </c>
      <c r="C35" s="1491"/>
      <c r="D35" s="1544"/>
      <c r="E35" s="1492"/>
      <c r="F35" s="1492"/>
      <c r="G35" s="1492"/>
      <c r="H35" s="1492"/>
      <c r="I35" s="1492"/>
      <c r="J35" s="1492"/>
      <c r="K35" s="1492"/>
      <c r="L35" s="1492"/>
      <c r="M35" s="1492"/>
      <c r="N35" s="1492"/>
      <c r="O35" s="1493"/>
      <c r="P35" s="1494"/>
      <c r="Q35" s="1495"/>
      <c r="R35" s="1458"/>
    </row>
    <row r="36" spans="1:18" s="1444" customFormat="1" ht="29.25" customHeight="1">
      <c r="B36" s="1444" t="s">
        <v>13</v>
      </c>
      <c r="C36" s="1500"/>
      <c r="D36" s="1545"/>
      <c r="E36" s="1501">
        <v>482</v>
      </c>
      <c r="F36" s="1502">
        <v>90940</v>
      </c>
      <c r="G36" s="1502">
        <v>57652</v>
      </c>
      <c r="H36" s="1502">
        <v>33288</v>
      </c>
      <c r="I36" s="1503" t="s">
        <v>1387</v>
      </c>
      <c r="J36" s="1502">
        <v>47879</v>
      </c>
      <c r="K36" s="1502">
        <v>36745</v>
      </c>
      <c r="L36" s="1502">
        <v>11134</v>
      </c>
      <c r="M36" s="1504" t="s">
        <v>1387</v>
      </c>
      <c r="N36" s="1504" t="s">
        <v>1387</v>
      </c>
      <c r="O36" s="1505">
        <v>36.604354519463385</v>
      </c>
      <c r="P36" s="1506">
        <v>23.254453935963575</v>
      </c>
      <c r="Q36" s="1507"/>
    </row>
    <row r="37" spans="1:18" s="1444" customFormat="1" ht="15" customHeight="1">
      <c r="B37" s="1444" t="s">
        <v>1233</v>
      </c>
      <c r="C37" s="1500"/>
      <c r="D37" s="1546"/>
      <c r="E37" s="1492"/>
      <c r="F37" s="1492"/>
      <c r="G37" s="1492"/>
      <c r="H37" s="1492"/>
      <c r="I37" s="1492"/>
      <c r="J37" s="1492"/>
      <c r="K37" s="1492"/>
      <c r="L37" s="1492"/>
      <c r="M37" s="1492"/>
      <c r="N37" s="1492"/>
      <c r="O37" s="1493"/>
      <c r="P37" s="1494"/>
      <c r="Q37" s="1507"/>
    </row>
    <row r="38" spans="1:18" s="1444" customFormat="1" ht="29.25" customHeight="1">
      <c r="B38" s="1458" t="s">
        <v>14</v>
      </c>
      <c r="C38" s="1491"/>
      <c r="D38" s="1544"/>
      <c r="E38" s="1492">
        <v>2860</v>
      </c>
      <c r="F38" s="1492">
        <v>612846</v>
      </c>
      <c r="G38" s="1492">
        <v>272189</v>
      </c>
      <c r="H38" s="1492">
        <v>340657</v>
      </c>
      <c r="I38" s="1492">
        <v>137884</v>
      </c>
      <c r="J38" s="1492">
        <v>37243</v>
      </c>
      <c r="K38" s="1492">
        <v>18297</v>
      </c>
      <c r="L38" s="1492">
        <v>18946</v>
      </c>
      <c r="M38" s="1492">
        <v>100641</v>
      </c>
      <c r="N38" s="1492">
        <v>15397</v>
      </c>
      <c r="O38" s="1493">
        <v>55.58606893085701</v>
      </c>
      <c r="P38" s="1494">
        <v>50.871304674703978</v>
      </c>
      <c r="Q38" s="1495"/>
      <c r="R38" s="1458"/>
    </row>
    <row r="39" spans="1:18" s="1444" customFormat="1" ht="15" customHeight="1">
      <c r="B39" s="1444" t="s">
        <v>34</v>
      </c>
      <c r="C39" s="1491"/>
      <c r="D39" s="1544"/>
      <c r="E39" s="1492"/>
      <c r="F39" s="1492"/>
      <c r="G39" s="1497"/>
      <c r="H39" s="1497"/>
      <c r="I39" s="1492"/>
      <c r="J39" s="1492"/>
      <c r="K39" s="1497"/>
      <c r="L39" s="1497"/>
      <c r="M39" s="1497"/>
      <c r="N39" s="1497"/>
      <c r="O39" s="1493"/>
      <c r="P39" s="1494"/>
      <c r="Q39" s="1495"/>
      <c r="R39" s="1458"/>
    </row>
    <row r="40" spans="1:18" s="1444" customFormat="1" ht="29.25" customHeight="1">
      <c r="B40" s="1458" t="s">
        <v>15</v>
      </c>
      <c r="C40" s="1491"/>
      <c r="D40" s="1544"/>
      <c r="E40" s="1539">
        <v>1041</v>
      </c>
      <c r="F40" s="1539">
        <v>101664</v>
      </c>
      <c r="G40" s="1539">
        <v>54714</v>
      </c>
      <c r="H40" s="1539">
        <v>46950</v>
      </c>
      <c r="I40" s="1539">
        <v>16704</v>
      </c>
      <c r="J40" s="1539">
        <v>8456</v>
      </c>
      <c r="K40" s="1539">
        <v>4765</v>
      </c>
      <c r="L40" s="1539">
        <v>3691</v>
      </c>
      <c r="M40" s="1539">
        <v>8248</v>
      </c>
      <c r="N40" s="1539">
        <v>3784</v>
      </c>
      <c r="O40" s="1493">
        <v>46.181539187913124</v>
      </c>
      <c r="P40" s="1494">
        <v>43.64947965941343</v>
      </c>
      <c r="Q40" s="1495"/>
      <c r="R40" s="1458"/>
    </row>
    <row r="41" spans="1:18" s="1444" customFormat="1" ht="15" customHeight="1">
      <c r="B41" s="1444" t="s">
        <v>1234</v>
      </c>
      <c r="C41" s="1491"/>
      <c r="D41" s="1544"/>
      <c r="E41" s="1492"/>
      <c r="F41" s="1492"/>
      <c r="G41" s="1492"/>
      <c r="H41" s="1492"/>
      <c r="I41" s="1492"/>
      <c r="J41" s="1492"/>
      <c r="K41" s="1492"/>
      <c r="L41" s="1492"/>
      <c r="M41" s="1492"/>
      <c r="N41" s="1492"/>
      <c r="O41" s="1493"/>
      <c r="P41" s="1494"/>
      <c r="Q41" s="1495"/>
      <c r="R41" s="1458"/>
    </row>
    <row r="42" spans="1:18" s="1444" customFormat="1" ht="15" customHeight="1">
      <c r="A42" s="1508"/>
      <c r="B42" s="1508" t="s">
        <v>63</v>
      </c>
      <c r="C42" s="1509"/>
      <c r="D42" s="1547"/>
      <c r="E42" s="1510"/>
      <c r="F42" s="1510"/>
      <c r="G42" s="1510"/>
      <c r="H42" s="1510"/>
      <c r="I42" s="1510"/>
      <c r="J42" s="1510"/>
      <c r="K42" s="1510"/>
      <c r="L42" s="1510"/>
      <c r="M42" s="1510"/>
      <c r="N42" s="1510"/>
      <c r="O42" s="1510"/>
      <c r="P42" s="1510"/>
      <c r="Q42" s="1511"/>
      <c r="R42" s="1458"/>
    </row>
    <row r="43" spans="1:18" s="1444" customFormat="1" ht="15" customHeight="1">
      <c r="B43" s="1512" t="s">
        <v>1235</v>
      </c>
      <c r="C43" s="1491"/>
      <c r="D43" s="1548"/>
      <c r="E43" s="1513"/>
      <c r="F43" s="1492"/>
      <c r="G43" s="1492"/>
      <c r="H43" s="1492"/>
      <c r="I43" s="1492"/>
      <c r="J43" s="1492"/>
      <c r="K43" s="1492"/>
      <c r="L43" s="1492"/>
      <c r="M43" s="1492"/>
      <c r="N43" s="1492"/>
      <c r="O43" s="1493"/>
      <c r="P43" s="1494"/>
      <c r="Q43" s="1495"/>
      <c r="R43" s="1512"/>
    </row>
    <row r="44" spans="1:18" s="1444" customFormat="1" ht="29.25" customHeight="1">
      <c r="B44" s="1512" t="s">
        <v>1236</v>
      </c>
      <c r="C44" s="1514"/>
      <c r="D44" s="1549">
        <v>76</v>
      </c>
      <c r="E44" s="1539">
        <v>196</v>
      </c>
      <c r="F44" s="1539">
        <v>183646</v>
      </c>
      <c r="G44" s="1539">
        <v>91521</v>
      </c>
      <c r="H44" s="1539">
        <v>92125</v>
      </c>
      <c r="I44" s="1539">
        <v>6234</v>
      </c>
      <c r="J44" s="1539">
        <v>4225</v>
      </c>
      <c r="K44" s="1539">
        <v>2497</v>
      </c>
      <c r="L44" s="1539">
        <v>1728</v>
      </c>
      <c r="M44" s="1539">
        <v>2009</v>
      </c>
      <c r="N44" s="1539">
        <v>1207</v>
      </c>
      <c r="O44" s="1493">
        <v>50.164446816157174</v>
      </c>
      <c r="P44" s="1494">
        <v>40.899408284023671</v>
      </c>
      <c r="Q44" s="1495"/>
      <c r="R44" s="1512"/>
    </row>
    <row r="45" spans="1:18" s="1444" customFormat="1" ht="15" customHeight="1">
      <c r="B45" s="1444" t="s">
        <v>55</v>
      </c>
      <c r="C45" s="1514"/>
      <c r="D45" s="1549"/>
      <c r="E45" s="1492"/>
      <c r="F45" s="1492"/>
      <c r="G45" s="1492"/>
      <c r="H45" s="1492"/>
      <c r="I45" s="1539"/>
      <c r="J45" s="1492"/>
      <c r="K45" s="1492"/>
      <c r="L45" s="1492"/>
      <c r="M45" s="1492"/>
      <c r="N45" s="1492"/>
      <c r="O45" s="1493"/>
      <c r="P45" s="1494"/>
      <c r="Q45" s="1495"/>
      <c r="R45" s="1512"/>
    </row>
    <row r="46" spans="1:18" s="1444" customFormat="1" ht="29.25" customHeight="1">
      <c r="B46" s="1512" t="s">
        <v>1237</v>
      </c>
      <c r="C46" s="1515"/>
      <c r="D46" s="1549"/>
      <c r="E46" s="1492">
        <v>11</v>
      </c>
      <c r="F46" s="1492">
        <v>21330</v>
      </c>
      <c r="G46" s="1492">
        <v>4616</v>
      </c>
      <c r="H46" s="1492">
        <v>16714</v>
      </c>
      <c r="I46" s="1539">
        <v>3143</v>
      </c>
      <c r="J46" s="1492">
        <v>200</v>
      </c>
      <c r="K46" s="1492">
        <v>69</v>
      </c>
      <c r="L46" s="1492">
        <v>131</v>
      </c>
      <c r="M46" s="1492">
        <v>2943</v>
      </c>
      <c r="N46" s="1492">
        <v>62</v>
      </c>
      <c r="O46" s="1493">
        <v>78.359118612283169</v>
      </c>
      <c r="P46" s="1494">
        <v>65.5</v>
      </c>
      <c r="Q46" s="1495"/>
      <c r="R46" s="1443"/>
    </row>
    <row r="47" spans="1:18" s="1444" customFormat="1" ht="15" customHeight="1">
      <c r="B47" s="1512" t="s">
        <v>1238</v>
      </c>
      <c r="C47" s="1515"/>
      <c r="D47" s="1549"/>
      <c r="E47" s="1492"/>
      <c r="F47" s="1492"/>
      <c r="G47" s="1492"/>
      <c r="H47" s="1492"/>
      <c r="I47" s="1539"/>
      <c r="J47" s="1492"/>
      <c r="K47" s="1492"/>
      <c r="L47" s="1492"/>
      <c r="M47" s="1492"/>
      <c r="N47" s="1492"/>
      <c r="O47" s="1493"/>
      <c r="P47" s="1494"/>
      <c r="Q47" s="1495"/>
      <c r="R47" s="1443"/>
    </row>
    <row r="48" spans="1:18" s="1444" customFormat="1" ht="29.25" customHeight="1">
      <c r="B48" s="1512" t="s">
        <v>1239</v>
      </c>
      <c r="C48" s="1515"/>
      <c r="D48" s="1549"/>
      <c r="E48" s="1492">
        <v>45</v>
      </c>
      <c r="F48" s="1498">
        <v>222964</v>
      </c>
      <c r="G48" s="1498">
        <v>100947</v>
      </c>
      <c r="H48" s="1498">
        <v>122017</v>
      </c>
      <c r="I48" s="1539">
        <v>10751</v>
      </c>
      <c r="J48" s="1492">
        <v>555</v>
      </c>
      <c r="K48" s="1492">
        <v>419</v>
      </c>
      <c r="L48" s="1492">
        <v>136</v>
      </c>
      <c r="M48" s="1492">
        <v>10196</v>
      </c>
      <c r="N48" s="1492">
        <v>1336</v>
      </c>
      <c r="O48" s="1493">
        <v>54.724978023358027</v>
      </c>
      <c r="P48" s="1494">
        <v>24.504504504504503</v>
      </c>
      <c r="Q48" s="1495"/>
      <c r="R48" s="1512"/>
    </row>
    <row r="49" spans="1:18" s="1444" customFormat="1" ht="15" customHeight="1">
      <c r="B49" s="1512" t="s">
        <v>1240</v>
      </c>
      <c r="C49" s="1515"/>
      <c r="D49" s="1549"/>
      <c r="E49" s="1492"/>
      <c r="F49" s="1492"/>
      <c r="G49" s="1492"/>
      <c r="H49" s="1492"/>
      <c r="I49" s="1539"/>
      <c r="J49" s="1492"/>
      <c r="K49" s="1492"/>
      <c r="L49" s="1492"/>
      <c r="M49" s="1492"/>
      <c r="N49" s="1492"/>
      <c r="O49" s="1493"/>
      <c r="P49" s="1494"/>
      <c r="Q49" s="1495"/>
      <c r="R49" s="1512"/>
    </row>
    <row r="50" spans="1:18" s="1444" customFormat="1" ht="29.25" customHeight="1">
      <c r="B50" s="1512" t="s">
        <v>56</v>
      </c>
      <c r="C50" s="1515"/>
      <c r="D50" s="1549"/>
      <c r="E50" s="1492">
        <v>27</v>
      </c>
      <c r="F50" s="1492">
        <v>7007</v>
      </c>
      <c r="G50" s="1492">
        <v>4008</v>
      </c>
      <c r="H50" s="1492">
        <v>2999</v>
      </c>
      <c r="I50" s="1539">
        <v>1204</v>
      </c>
      <c r="J50" s="1492">
        <v>129</v>
      </c>
      <c r="K50" s="1492">
        <v>100</v>
      </c>
      <c r="L50" s="1492">
        <v>29</v>
      </c>
      <c r="M50" s="1492">
        <v>1075</v>
      </c>
      <c r="N50" s="1492">
        <v>39</v>
      </c>
      <c r="O50" s="1493">
        <v>42.800057085771371</v>
      </c>
      <c r="P50" s="1494">
        <v>22.480620155038761</v>
      </c>
      <c r="Q50" s="1495"/>
      <c r="R50" s="1512"/>
    </row>
    <row r="51" spans="1:18" s="1444" customFormat="1" ht="15" customHeight="1">
      <c r="B51" s="1512" t="s">
        <v>1241</v>
      </c>
      <c r="C51" s="1515"/>
      <c r="D51" s="1549"/>
      <c r="E51" s="1492"/>
      <c r="F51" s="1492"/>
      <c r="G51" s="1492"/>
      <c r="H51" s="1492"/>
      <c r="I51" s="1492"/>
      <c r="J51" s="1492"/>
      <c r="K51" s="1492"/>
      <c r="L51" s="1492"/>
      <c r="M51" s="1492"/>
      <c r="N51" s="1492"/>
      <c r="O51" s="1493"/>
      <c r="P51" s="1494"/>
      <c r="Q51" s="1495"/>
      <c r="R51" s="1512"/>
    </row>
    <row r="52" spans="1:18" s="1444" customFormat="1" ht="29.25" customHeight="1">
      <c r="A52" s="1508"/>
      <c r="B52" s="1516" t="s">
        <v>23</v>
      </c>
      <c r="C52" s="1517"/>
      <c r="D52" s="1550"/>
      <c r="E52" s="1518"/>
      <c r="F52" s="1510"/>
      <c r="G52" s="1510"/>
      <c r="H52" s="1510"/>
      <c r="I52" s="1510"/>
      <c r="J52" s="1510"/>
      <c r="K52" s="1510"/>
      <c r="L52" s="1510"/>
      <c r="M52" s="1510"/>
      <c r="N52" s="1510"/>
      <c r="O52" s="1510"/>
      <c r="P52" s="1510"/>
      <c r="Q52" s="1511"/>
      <c r="R52" s="1512"/>
    </row>
    <row r="53" spans="1:18" s="1444" customFormat="1" ht="29.25" customHeight="1">
      <c r="B53" s="1519" t="s">
        <v>24</v>
      </c>
      <c r="C53" s="1520"/>
      <c r="D53" s="1551"/>
      <c r="E53" s="1492">
        <v>918</v>
      </c>
      <c r="F53" s="1492">
        <v>2261806</v>
      </c>
      <c r="G53" s="1492">
        <v>1176540</v>
      </c>
      <c r="H53" s="1492">
        <v>1085266</v>
      </c>
      <c r="I53" s="1492">
        <v>256341</v>
      </c>
      <c r="J53" s="1492">
        <v>118949</v>
      </c>
      <c r="K53" s="1492">
        <v>80939</v>
      </c>
      <c r="L53" s="1492">
        <v>38010</v>
      </c>
      <c r="M53" s="1492">
        <v>158058</v>
      </c>
      <c r="N53" s="1492">
        <v>156601</v>
      </c>
      <c r="O53" s="1493">
        <v>47.982276110329536</v>
      </c>
      <c r="P53" s="1494">
        <v>31.954871415480586</v>
      </c>
      <c r="Q53" s="1495"/>
      <c r="R53" s="1458"/>
    </row>
    <row r="54" spans="1:18" s="1444" customFormat="1" ht="15" customHeight="1" thickBot="1">
      <c r="A54" s="1521"/>
      <c r="B54" s="1521" t="s">
        <v>1242</v>
      </c>
      <c r="C54" s="1522"/>
      <c r="D54" s="1523"/>
      <c r="E54" s="1524"/>
      <c r="F54" s="1524"/>
      <c r="G54" s="1524"/>
      <c r="H54" s="1524"/>
      <c r="I54" s="1524"/>
      <c r="J54" s="1524"/>
      <c r="K54" s="1524"/>
      <c r="L54" s="1524"/>
      <c r="M54" s="1524"/>
      <c r="N54" s="1524"/>
      <c r="O54" s="969"/>
      <c r="P54" s="969"/>
      <c r="Q54" s="1525"/>
      <c r="R54" s="1458"/>
    </row>
    <row r="55" spans="1:18" ht="3.75" customHeight="1"/>
    <row r="56" spans="1:18" s="1531" customFormat="1" ht="12.75" customHeight="1">
      <c r="A56" s="1528"/>
      <c r="B56" s="1528" t="s">
        <v>1315</v>
      </c>
      <c r="C56" s="1529"/>
      <c r="D56" s="1529"/>
      <c r="E56" s="1530"/>
      <c r="F56" s="1530"/>
      <c r="G56" s="1530"/>
      <c r="H56" s="1530"/>
      <c r="I56" s="1530"/>
      <c r="J56" s="1530"/>
      <c r="K56" s="1530"/>
      <c r="L56" s="1530"/>
      <c r="M56" s="1530"/>
      <c r="N56" s="1530"/>
      <c r="O56" s="1530"/>
      <c r="P56" s="1530"/>
      <c r="Q56" s="1530"/>
      <c r="R56" s="1530"/>
    </row>
    <row r="57" spans="1:18" s="1531" customFormat="1" ht="12.75" customHeight="1">
      <c r="A57" s="1528"/>
      <c r="B57" s="1528" t="s">
        <v>1407</v>
      </c>
      <c r="C57" s="1529"/>
      <c r="D57" s="1529"/>
      <c r="E57" s="1530"/>
      <c r="F57" s="1530"/>
      <c r="G57" s="1530"/>
      <c r="H57" s="1530"/>
      <c r="I57" s="1530"/>
      <c r="J57" s="1530"/>
      <c r="K57" s="1530"/>
      <c r="L57" s="1530"/>
      <c r="M57" s="1530"/>
      <c r="N57" s="1530"/>
      <c r="O57" s="1530"/>
      <c r="P57" s="1530"/>
      <c r="Q57" s="1530"/>
      <c r="R57" s="1530"/>
    </row>
    <row r="58" spans="1:18" s="1531" customFormat="1" ht="12.75" customHeight="1">
      <c r="A58" s="1528"/>
      <c r="B58" s="1528" t="s">
        <v>1408</v>
      </c>
      <c r="C58" s="1529"/>
      <c r="D58" s="1529"/>
      <c r="E58" s="1530"/>
      <c r="F58" s="1530"/>
      <c r="G58" s="1530"/>
      <c r="H58" s="1530"/>
      <c r="I58" s="1530"/>
      <c r="J58" s="1532"/>
      <c r="K58" s="1530"/>
      <c r="L58" s="1530"/>
      <c r="M58" s="1530"/>
      <c r="N58" s="1530"/>
      <c r="O58" s="1530"/>
      <c r="P58" s="1530"/>
      <c r="Q58" s="1530"/>
      <c r="R58" s="1530"/>
    </row>
    <row r="59" spans="1:18" s="1531" customFormat="1" ht="12.75" customHeight="1">
      <c r="A59" s="1529"/>
      <c r="B59" s="1528"/>
      <c r="C59" s="1528"/>
      <c r="D59" s="1528"/>
      <c r="E59" s="1530"/>
      <c r="F59" s="1530"/>
      <c r="G59" s="1530"/>
      <c r="H59" s="1530"/>
      <c r="I59" s="1530"/>
      <c r="J59" s="1532"/>
      <c r="K59" s="1530"/>
      <c r="L59" s="1530"/>
      <c r="M59" s="1530"/>
      <c r="N59" s="1530"/>
      <c r="O59" s="1530"/>
      <c r="P59" s="1530"/>
      <c r="Q59" s="1530"/>
      <c r="R59" s="1530"/>
    </row>
    <row r="60" spans="1:18" s="1531" customFormat="1" ht="12.75" customHeight="1">
      <c r="A60" s="1529"/>
      <c r="B60" s="1528"/>
      <c r="C60" s="1529"/>
      <c r="D60" s="1529"/>
      <c r="E60" s="1530"/>
      <c r="F60" s="1530"/>
      <c r="G60" s="1530"/>
      <c r="H60" s="1530"/>
      <c r="I60" s="1530"/>
      <c r="J60" s="1530"/>
      <c r="K60" s="1530"/>
      <c r="L60" s="1530"/>
      <c r="M60" s="1530"/>
      <c r="N60" s="1530"/>
      <c r="O60" s="1530"/>
      <c r="P60" s="1530"/>
      <c r="Q60" s="1530"/>
      <c r="R60" s="1530"/>
    </row>
    <row r="61" spans="1:18" s="1531" customFormat="1" ht="12.75" customHeight="1">
      <c r="A61" s="1528"/>
      <c r="B61" s="1528"/>
      <c r="C61" s="1528"/>
      <c r="D61" s="1528"/>
      <c r="E61" s="1530"/>
      <c r="F61" s="1552"/>
      <c r="G61" s="1530"/>
      <c r="H61" s="1530"/>
      <c r="I61" s="1530"/>
      <c r="J61" s="1530"/>
      <c r="K61" s="1530"/>
      <c r="L61" s="1530"/>
      <c r="M61" s="1530"/>
      <c r="N61" s="1530"/>
      <c r="O61" s="1530"/>
      <c r="P61" s="1530"/>
      <c r="Q61" s="1530"/>
      <c r="R61" s="1530"/>
    </row>
    <row r="62" spans="1:18" s="1531" customFormat="1" ht="12.75" customHeight="1">
      <c r="A62" s="1529"/>
      <c r="B62" s="1528"/>
      <c r="C62" s="1529"/>
      <c r="D62" s="1529"/>
      <c r="E62" s="1530"/>
      <c r="F62" s="1530"/>
      <c r="G62" s="1530"/>
      <c r="H62" s="1530"/>
      <c r="I62" s="1530"/>
      <c r="J62" s="1530"/>
      <c r="K62" s="1530"/>
      <c r="L62" s="1530"/>
      <c r="M62" s="1530"/>
      <c r="N62" s="1530"/>
      <c r="O62" s="1530"/>
      <c r="P62" s="1530"/>
      <c r="Q62" s="1530"/>
      <c r="R62" s="1530"/>
    </row>
    <row r="63" spans="1:18">
      <c r="A63" s="1528"/>
      <c r="B63" s="1528"/>
      <c r="C63" s="1527"/>
      <c r="D63" s="1527"/>
      <c r="E63" s="1527"/>
      <c r="F63" s="1527"/>
      <c r="G63" s="1527"/>
      <c r="H63" s="1527"/>
      <c r="I63" s="1527"/>
      <c r="J63" s="1527"/>
      <c r="K63" s="1527"/>
      <c r="L63" s="1527"/>
      <c r="M63" s="1527"/>
      <c r="N63" s="1527"/>
      <c r="O63" s="1527"/>
      <c r="P63" s="1527"/>
      <c r="Q63" s="1527"/>
      <c r="R63" s="1527"/>
    </row>
    <row r="64" spans="1:18">
      <c r="A64" s="1529"/>
      <c r="B64" s="1528"/>
      <c r="C64" s="1527"/>
      <c r="D64" s="1527"/>
      <c r="E64" s="1527"/>
      <c r="F64" s="1527"/>
      <c r="G64" s="1527"/>
      <c r="H64" s="1527"/>
      <c r="I64" s="1527"/>
      <c r="J64" s="1527"/>
      <c r="K64" s="1527"/>
      <c r="L64" s="1527"/>
      <c r="M64" s="1527"/>
      <c r="N64" s="1527"/>
      <c r="O64" s="1527"/>
      <c r="P64" s="1527"/>
      <c r="Q64" s="1527"/>
      <c r="R64" s="1527"/>
    </row>
    <row r="65" spans="1:18">
      <c r="A65" s="1529"/>
      <c r="B65" s="1528"/>
      <c r="C65" s="1527"/>
      <c r="D65" s="1527"/>
      <c r="E65" s="1527"/>
      <c r="F65" s="1527"/>
      <c r="G65" s="1527"/>
      <c r="H65" s="1527"/>
      <c r="I65" s="1527"/>
      <c r="J65" s="1527"/>
      <c r="K65" s="1527"/>
      <c r="L65" s="1527"/>
      <c r="M65" s="1527"/>
      <c r="N65" s="1527"/>
      <c r="O65" s="1527"/>
      <c r="P65" s="1527"/>
      <c r="Q65" s="1527"/>
      <c r="R65" s="1527"/>
    </row>
    <row r="67" spans="1:18">
      <c r="E67" s="1542"/>
      <c r="F67" s="1542"/>
      <c r="G67" s="1542"/>
      <c r="H67" s="1542"/>
    </row>
    <row r="68" spans="1:18">
      <c r="F68" s="1533"/>
      <c r="G68" s="1533"/>
      <c r="H68" s="1533"/>
    </row>
    <row r="69" spans="1:18">
      <c r="E69" s="1534"/>
      <c r="F69" s="1535"/>
      <c r="G69" s="1535"/>
      <c r="H69" s="1535"/>
    </row>
    <row r="70" spans="1:18">
      <c r="E70" s="1534"/>
      <c r="F70" s="1535"/>
      <c r="G70" s="1535"/>
      <c r="H70" s="1535"/>
    </row>
    <row r="71" spans="1:18">
      <c r="E71" s="1533"/>
      <c r="F71" s="1535"/>
      <c r="G71" s="1535"/>
      <c r="H71" s="1535"/>
    </row>
    <row r="72" spans="1:18">
      <c r="E72" s="1533"/>
      <c r="F72" s="1535"/>
      <c r="G72" s="1535"/>
      <c r="H72" s="1535"/>
    </row>
    <row r="73" spans="1:18">
      <c r="E73" s="1533"/>
      <c r="F73" s="1535"/>
      <c r="G73" s="1535"/>
      <c r="H73" s="1535"/>
    </row>
  </sheetData>
  <mergeCells count="13">
    <mergeCell ref="O7:P7"/>
    <mergeCell ref="F8:F10"/>
    <mergeCell ref="G8:G10"/>
    <mergeCell ref="D10:E10"/>
    <mergeCell ref="B6:B11"/>
    <mergeCell ref="D6:E9"/>
    <mergeCell ref="N6:N7"/>
    <mergeCell ref="F7:H7"/>
    <mergeCell ref="H8:H10"/>
    <mergeCell ref="I8:I10"/>
    <mergeCell ref="M8:M10"/>
    <mergeCell ref="N8:N9"/>
    <mergeCell ref="O8:O10"/>
  </mergeCells>
  <phoneticPr fontId="14"/>
  <printOptions horizontalCentered="1"/>
  <pageMargins left="0" right="0" top="0" bottom="0" header="0" footer="0"/>
  <pageSetup paperSize="9" scale="75" orientation="portrait" blackAndWhite="1" r:id="rId1"/>
  <headerFooter alignWithMargins="0"/>
  <colBreaks count="1" manualBreakCount="1">
    <brk id="9"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08"/>
  <sheetViews>
    <sheetView zoomScaleNormal="100" zoomScaleSheetLayoutView="70" workbookViewId="0"/>
  </sheetViews>
  <sheetFormatPr defaultRowHeight="14.25"/>
  <cols>
    <col min="1" max="1" width="0.875" style="2" customWidth="1"/>
    <col min="2" max="2" width="10.75" style="2" customWidth="1"/>
    <col min="3" max="3" width="0.875" style="2" customWidth="1"/>
    <col min="4" max="4" width="14.375" style="2" customWidth="1"/>
    <col min="5" max="9" width="13.375" style="2" customWidth="1"/>
    <col min="10" max="10" width="8.5" style="2" customWidth="1"/>
    <col min="11" max="11" width="6.875" style="2" customWidth="1"/>
    <col min="12" max="12" width="13.25" style="2" customWidth="1"/>
    <col min="13" max="13" width="13.375" style="2" customWidth="1"/>
    <col min="14" max="14" width="13.25" style="2" customWidth="1"/>
    <col min="15" max="15" width="6.5" style="2" customWidth="1"/>
    <col min="16" max="16" width="6.75" style="2" customWidth="1"/>
    <col min="17" max="17" width="6.5" style="2" customWidth="1"/>
    <col min="18" max="18" width="6.75" style="1554" customWidth="1"/>
    <col min="19" max="19" width="13.25" style="2" customWidth="1"/>
    <col min="20" max="20" width="13.375" style="2" customWidth="1"/>
    <col min="21" max="21" width="0.875" style="2" customWidth="1"/>
    <col min="22" max="22" width="10.75" style="2" customWidth="1"/>
    <col min="23" max="23" width="0.875" style="2" customWidth="1"/>
    <col min="24" max="16384" width="9" style="2"/>
  </cols>
  <sheetData>
    <row r="1" spans="1:24" s="1554" customFormat="1" ht="14.25" customHeight="1">
      <c r="A1" s="1553" t="s">
        <v>70</v>
      </c>
      <c r="B1" s="1553"/>
      <c r="C1" s="1553"/>
      <c r="F1" s="2"/>
      <c r="W1" s="1555" t="s">
        <v>71</v>
      </c>
    </row>
    <row r="2" spans="1:24" s="1554" customFormat="1" ht="28.5" customHeight="1">
      <c r="A2" s="1556" t="s">
        <v>1341</v>
      </c>
      <c r="B2" s="1557"/>
      <c r="C2" s="1557"/>
      <c r="D2" s="1557"/>
      <c r="E2" s="1557"/>
      <c r="F2" s="1558"/>
      <c r="G2" s="1557"/>
      <c r="H2" s="1557"/>
      <c r="I2" s="1557"/>
      <c r="J2" s="1557"/>
      <c r="K2" s="1557"/>
      <c r="L2" s="1557"/>
      <c r="M2" s="1557"/>
      <c r="N2" s="1557"/>
      <c r="O2" s="1557"/>
      <c r="P2" s="1557"/>
      <c r="Q2" s="1557"/>
      <c r="R2" s="1557"/>
      <c r="S2" s="1557"/>
      <c r="T2" s="1557"/>
      <c r="U2" s="1557"/>
      <c r="V2" s="1557"/>
      <c r="W2" s="1557"/>
    </row>
    <row r="3" spans="1:24" s="1554" customFormat="1" ht="14.25" customHeight="1" thickBot="1">
      <c r="A3" s="1559"/>
      <c r="B3" s="1557"/>
      <c r="C3" s="1557"/>
      <c r="D3" s="1557"/>
      <c r="E3" s="1557"/>
      <c r="F3" s="1560"/>
      <c r="G3" s="1557"/>
      <c r="H3" s="1557"/>
      <c r="I3" s="1557"/>
      <c r="J3" s="1557"/>
      <c r="K3" s="1557"/>
      <c r="L3" s="1557"/>
      <c r="M3" s="1557"/>
      <c r="N3" s="1557"/>
      <c r="O3" s="1557"/>
      <c r="P3" s="1557"/>
      <c r="Q3" s="1557"/>
      <c r="R3" s="1557"/>
      <c r="S3" s="1557"/>
      <c r="T3" s="1557"/>
      <c r="U3" s="1557"/>
      <c r="V3" s="1557"/>
      <c r="W3" s="1557"/>
    </row>
    <row r="4" spans="1:24" s="1573" customFormat="1" ht="30" customHeight="1">
      <c r="A4" s="1561"/>
      <c r="B4" s="1562" t="s">
        <v>16</v>
      </c>
      <c r="C4" s="1563"/>
      <c r="D4" s="1564" t="s">
        <v>4</v>
      </c>
      <c r="E4" s="1565" t="s">
        <v>5</v>
      </c>
      <c r="F4" s="1566" t="s">
        <v>1169</v>
      </c>
      <c r="G4" s="1567" t="s">
        <v>6</v>
      </c>
      <c r="H4" s="1564" t="s">
        <v>7</v>
      </c>
      <c r="I4" s="1568" t="s">
        <v>1185</v>
      </c>
      <c r="J4" s="2222" t="s">
        <v>8</v>
      </c>
      <c r="K4" s="2223"/>
      <c r="L4" s="1569" t="s">
        <v>72</v>
      </c>
      <c r="M4" s="1570" t="s">
        <v>73</v>
      </c>
      <c r="N4" s="1571" t="s">
        <v>74</v>
      </c>
      <c r="O4" s="2222" t="s">
        <v>11</v>
      </c>
      <c r="P4" s="2223"/>
      <c r="Q4" s="2222" t="s">
        <v>12</v>
      </c>
      <c r="R4" s="2224"/>
      <c r="S4" s="1564" t="s">
        <v>14</v>
      </c>
      <c r="T4" s="1564" t="s">
        <v>15</v>
      </c>
      <c r="U4" s="1572"/>
      <c r="V4" s="1562" t="s">
        <v>16</v>
      </c>
      <c r="W4" s="1561"/>
    </row>
    <row r="5" spans="1:24" s="1573" customFormat="1" ht="13.5" customHeight="1">
      <c r="C5" s="1574"/>
      <c r="D5" s="1575"/>
      <c r="E5" s="1576"/>
      <c r="F5" s="1577"/>
      <c r="G5" s="1578"/>
      <c r="I5" s="1579"/>
      <c r="J5" s="1576"/>
      <c r="L5" s="1579"/>
      <c r="M5" s="1580"/>
      <c r="N5" s="1581"/>
      <c r="O5" s="1582"/>
      <c r="P5" s="1583"/>
      <c r="Q5" s="1576"/>
      <c r="R5" s="1584"/>
      <c r="S5" s="1575"/>
      <c r="T5" s="1575"/>
      <c r="U5" s="1585"/>
    </row>
    <row r="6" spans="1:24" s="1586" customFormat="1" ht="24.75" customHeight="1">
      <c r="B6" s="1587" t="s">
        <v>4</v>
      </c>
      <c r="C6" s="1588"/>
      <c r="D6" s="1589">
        <v>56441</v>
      </c>
      <c r="E6" s="1590">
        <v>9111</v>
      </c>
      <c r="F6" s="1591">
        <v>6657</v>
      </c>
      <c r="G6" s="1592">
        <v>19161</v>
      </c>
      <c r="H6" s="1593">
        <v>10012</v>
      </c>
      <c r="I6" s="1594">
        <v>178</v>
      </c>
      <c r="J6" s="1595">
        <v>126</v>
      </c>
      <c r="K6" s="1592">
        <v>4824</v>
      </c>
      <c r="L6" s="1594">
        <v>57</v>
      </c>
      <c r="M6" s="1596">
        <v>1171</v>
      </c>
      <c r="N6" s="1597">
        <v>57</v>
      </c>
      <c r="O6" s="1595">
        <v>2</v>
      </c>
      <c r="P6" s="1598">
        <v>309</v>
      </c>
      <c r="Q6" s="1595">
        <v>6</v>
      </c>
      <c r="R6" s="1598">
        <v>807</v>
      </c>
      <c r="S6" s="1285">
        <v>3051</v>
      </c>
      <c r="T6" s="1285">
        <v>1046</v>
      </c>
      <c r="U6" s="1599"/>
      <c r="V6" s="1587" t="s">
        <v>4</v>
      </c>
      <c r="W6" s="1600"/>
      <c r="X6" s="1601"/>
    </row>
    <row r="7" spans="1:24" s="1602" customFormat="1" ht="24.75" customHeight="1">
      <c r="B7" s="1603" t="s">
        <v>75</v>
      </c>
      <c r="C7" s="1604"/>
      <c r="D7" s="1589">
        <v>2814</v>
      </c>
      <c r="E7" s="1590">
        <v>347</v>
      </c>
      <c r="F7" s="1591">
        <v>297</v>
      </c>
      <c r="G7" s="1592">
        <v>966</v>
      </c>
      <c r="H7" s="1593">
        <v>573</v>
      </c>
      <c r="I7" s="1594">
        <v>20</v>
      </c>
      <c r="J7" s="1595">
        <v>5</v>
      </c>
      <c r="K7" s="1592">
        <v>272</v>
      </c>
      <c r="L7" s="1594">
        <v>2</v>
      </c>
      <c r="M7" s="1596">
        <v>74</v>
      </c>
      <c r="N7" s="1597">
        <v>4</v>
      </c>
      <c r="O7" s="1595"/>
      <c r="P7" s="1598">
        <v>15</v>
      </c>
      <c r="Q7" s="1595"/>
      <c r="R7" s="1598">
        <v>37</v>
      </c>
      <c r="S7" s="1285">
        <v>159</v>
      </c>
      <c r="T7" s="1285">
        <v>48</v>
      </c>
      <c r="U7" s="1605"/>
      <c r="V7" s="1603" t="s">
        <v>75</v>
      </c>
      <c r="W7" s="1606"/>
      <c r="X7" s="1601"/>
    </row>
    <row r="8" spans="1:24" s="1602" customFormat="1" ht="24.75" customHeight="1">
      <c r="B8" s="1603" t="s">
        <v>76</v>
      </c>
      <c r="C8" s="1604"/>
      <c r="D8" s="1591">
        <v>891</v>
      </c>
      <c r="E8" s="1590">
        <v>85</v>
      </c>
      <c r="F8" s="1591">
        <v>247</v>
      </c>
      <c r="G8" s="1592">
        <v>259</v>
      </c>
      <c r="H8" s="1593">
        <v>156</v>
      </c>
      <c r="I8" s="1594">
        <v>0</v>
      </c>
      <c r="J8" s="1595"/>
      <c r="K8" s="1592">
        <v>71</v>
      </c>
      <c r="L8" s="1594">
        <v>0</v>
      </c>
      <c r="M8" s="1596">
        <v>21</v>
      </c>
      <c r="N8" s="1597">
        <v>1</v>
      </c>
      <c r="O8" s="1595"/>
      <c r="P8" s="1598">
        <v>5</v>
      </c>
      <c r="Q8" s="1595"/>
      <c r="R8" s="1598">
        <v>10</v>
      </c>
      <c r="S8" s="1285">
        <v>26</v>
      </c>
      <c r="T8" s="1285">
        <v>10</v>
      </c>
      <c r="U8" s="1605"/>
      <c r="V8" s="1603" t="s">
        <v>76</v>
      </c>
      <c r="W8" s="1606"/>
      <c r="X8" s="1601"/>
    </row>
    <row r="9" spans="1:24" s="1602" customFormat="1" ht="24.75" customHeight="1">
      <c r="B9" s="1603" t="s">
        <v>77</v>
      </c>
      <c r="C9" s="1604"/>
      <c r="D9" s="1591">
        <v>779</v>
      </c>
      <c r="E9" s="1590">
        <v>70</v>
      </c>
      <c r="F9" s="1591">
        <v>121</v>
      </c>
      <c r="G9" s="1592">
        <v>289</v>
      </c>
      <c r="H9" s="1593">
        <v>151</v>
      </c>
      <c r="I9" s="1594">
        <v>1</v>
      </c>
      <c r="J9" s="1595"/>
      <c r="K9" s="1592">
        <v>79</v>
      </c>
      <c r="L9" s="1594">
        <v>0</v>
      </c>
      <c r="M9" s="1596">
        <v>17</v>
      </c>
      <c r="N9" s="1597">
        <v>1</v>
      </c>
      <c r="O9" s="1595"/>
      <c r="P9" s="1598">
        <v>4</v>
      </c>
      <c r="Q9" s="1595"/>
      <c r="R9" s="1598">
        <v>6</v>
      </c>
      <c r="S9" s="1285">
        <v>34</v>
      </c>
      <c r="T9" s="1285">
        <v>6</v>
      </c>
      <c r="U9" s="1605"/>
      <c r="V9" s="1603" t="s">
        <v>77</v>
      </c>
      <c r="W9" s="1606"/>
      <c r="X9" s="1601"/>
    </row>
    <row r="10" spans="1:24" s="1602" customFormat="1" ht="24.75" customHeight="1">
      <c r="B10" s="1603" t="s">
        <v>78</v>
      </c>
      <c r="C10" s="1604"/>
      <c r="D10" s="1591">
        <v>1119</v>
      </c>
      <c r="E10" s="1590">
        <v>212</v>
      </c>
      <c r="F10" s="1591">
        <v>99</v>
      </c>
      <c r="G10" s="1592">
        <v>367</v>
      </c>
      <c r="H10" s="1593">
        <v>203</v>
      </c>
      <c r="I10" s="1594">
        <v>2</v>
      </c>
      <c r="J10" s="1595">
        <v>2</v>
      </c>
      <c r="K10" s="1592">
        <v>95</v>
      </c>
      <c r="L10" s="1594">
        <v>1</v>
      </c>
      <c r="M10" s="1596">
        <v>29</v>
      </c>
      <c r="N10" s="1597">
        <v>1</v>
      </c>
      <c r="O10" s="1595"/>
      <c r="P10" s="1598">
        <v>5</v>
      </c>
      <c r="Q10" s="1595"/>
      <c r="R10" s="1598">
        <v>14</v>
      </c>
      <c r="S10" s="1285">
        <v>68</v>
      </c>
      <c r="T10" s="1285">
        <v>23</v>
      </c>
      <c r="U10" s="1605"/>
      <c r="V10" s="1603" t="s">
        <v>78</v>
      </c>
      <c r="W10" s="1606"/>
      <c r="X10" s="1601"/>
    </row>
    <row r="11" spans="1:24" s="1602" customFormat="1" ht="24.75" customHeight="1">
      <c r="B11" s="1603" t="s">
        <v>79</v>
      </c>
      <c r="C11" s="1604"/>
      <c r="D11" s="1591">
        <v>503</v>
      </c>
      <c r="E11" s="1590">
        <v>32</v>
      </c>
      <c r="F11" s="1591">
        <v>85</v>
      </c>
      <c r="G11" s="1592">
        <v>177</v>
      </c>
      <c r="H11" s="1593">
        <v>110</v>
      </c>
      <c r="I11" s="1594">
        <v>1</v>
      </c>
      <c r="J11" s="1595"/>
      <c r="K11" s="1592">
        <v>52</v>
      </c>
      <c r="L11" s="1594">
        <v>0</v>
      </c>
      <c r="M11" s="1596">
        <v>15</v>
      </c>
      <c r="N11" s="1597">
        <v>1</v>
      </c>
      <c r="O11" s="1595"/>
      <c r="P11" s="1598">
        <v>4</v>
      </c>
      <c r="Q11" s="1595"/>
      <c r="R11" s="1598">
        <v>7</v>
      </c>
      <c r="S11" s="1285">
        <v>16</v>
      </c>
      <c r="T11" s="1285">
        <v>3</v>
      </c>
      <c r="U11" s="1605"/>
      <c r="V11" s="1603" t="s">
        <v>79</v>
      </c>
      <c r="W11" s="1606"/>
      <c r="X11" s="1601"/>
    </row>
    <row r="12" spans="1:24" s="1602" customFormat="1" ht="24.75" customHeight="1">
      <c r="B12" s="1603" t="s">
        <v>80</v>
      </c>
      <c r="C12" s="1604"/>
      <c r="D12" s="1591">
        <v>576</v>
      </c>
      <c r="E12" s="1590">
        <v>59</v>
      </c>
      <c r="F12" s="1591">
        <v>77</v>
      </c>
      <c r="G12" s="1592">
        <v>230</v>
      </c>
      <c r="H12" s="1593">
        <v>94</v>
      </c>
      <c r="I12" s="1594">
        <v>3</v>
      </c>
      <c r="J12" s="1595">
        <v>1</v>
      </c>
      <c r="K12" s="1592">
        <v>60</v>
      </c>
      <c r="L12" s="1594">
        <v>0</v>
      </c>
      <c r="M12" s="1596">
        <v>19</v>
      </c>
      <c r="N12" s="1597">
        <v>1</v>
      </c>
      <c r="O12" s="1595"/>
      <c r="P12" s="1598">
        <v>3</v>
      </c>
      <c r="Q12" s="1595"/>
      <c r="R12" s="1598">
        <v>6</v>
      </c>
      <c r="S12" s="1285">
        <v>20</v>
      </c>
      <c r="T12" s="1285">
        <v>4</v>
      </c>
      <c r="U12" s="1605"/>
      <c r="V12" s="1603" t="s">
        <v>80</v>
      </c>
      <c r="W12" s="1606"/>
      <c r="X12" s="1601"/>
    </row>
    <row r="13" spans="1:24" s="1602" customFormat="1" ht="24.75" customHeight="1">
      <c r="B13" s="1603" t="s">
        <v>81</v>
      </c>
      <c r="C13" s="1604"/>
      <c r="D13" s="1591">
        <v>1147</v>
      </c>
      <c r="E13" s="1590">
        <v>218</v>
      </c>
      <c r="F13" s="1591">
        <v>106</v>
      </c>
      <c r="G13" s="1592">
        <v>397</v>
      </c>
      <c r="H13" s="1593">
        <v>214</v>
      </c>
      <c r="I13" s="1594">
        <v>7</v>
      </c>
      <c r="J13" s="1595">
        <v>1</v>
      </c>
      <c r="K13" s="1592">
        <v>102</v>
      </c>
      <c r="L13" s="1594">
        <v>0</v>
      </c>
      <c r="M13" s="1596">
        <v>26</v>
      </c>
      <c r="N13" s="1597">
        <v>1</v>
      </c>
      <c r="O13" s="1595"/>
      <c r="P13" s="1598">
        <v>5</v>
      </c>
      <c r="Q13" s="1595"/>
      <c r="R13" s="1598">
        <v>8</v>
      </c>
      <c r="S13" s="1285">
        <v>52</v>
      </c>
      <c r="T13" s="1285">
        <v>11</v>
      </c>
      <c r="U13" s="1605"/>
      <c r="V13" s="1603" t="s">
        <v>81</v>
      </c>
      <c r="W13" s="1606"/>
      <c r="X13" s="1601"/>
    </row>
    <row r="14" spans="1:24" s="1602" customFormat="1" ht="24.75" customHeight="1">
      <c r="B14" s="1603" t="s">
        <v>82</v>
      </c>
      <c r="C14" s="1604"/>
      <c r="D14" s="1591">
        <v>1309</v>
      </c>
      <c r="E14" s="1590">
        <v>206</v>
      </c>
      <c r="F14" s="1591">
        <v>172</v>
      </c>
      <c r="G14" s="1592">
        <v>451</v>
      </c>
      <c r="H14" s="1593">
        <v>224</v>
      </c>
      <c r="I14" s="1594">
        <v>15</v>
      </c>
      <c r="J14" s="1595">
        <v>8</v>
      </c>
      <c r="K14" s="1592">
        <v>117</v>
      </c>
      <c r="L14" s="1594">
        <v>6</v>
      </c>
      <c r="M14" s="1596">
        <v>25</v>
      </c>
      <c r="N14" s="1597">
        <v>1</v>
      </c>
      <c r="O14" s="1595"/>
      <c r="P14" s="1598">
        <v>3</v>
      </c>
      <c r="Q14" s="1595"/>
      <c r="R14" s="1598">
        <v>11</v>
      </c>
      <c r="S14" s="1285">
        <v>66</v>
      </c>
      <c r="T14" s="1285">
        <v>12</v>
      </c>
      <c r="U14" s="1605"/>
      <c r="V14" s="1603" t="s">
        <v>82</v>
      </c>
      <c r="W14" s="1606"/>
      <c r="X14" s="1601"/>
    </row>
    <row r="15" spans="1:24" s="1602" customFormat="1" ht="24.75" customHeight="1">
      <c r="B15" s="1603" t="s">
        <v>83</v>
      </c>
      <c r="C15" s="1604"/>
      <c r="D15" s="1591">
        <v>888</v>
      </c>
      <c r="E15" s="1590">
        <v>74</v>
      </c>
      <c r="F15" s="1591">
        <v>123</v>
      </c>
      <c r="G15" s="1592">
        <v>345</v>
      </c>
      <c r="H15" s="1593">
        <v>161</v>
      </c>
      <c r="I15" s="1594">
        <v>4</v>
      </c>
      <c r="J15" s="1595">
        <v>1</v>
      </c>
      <c r="K15" s="1592">
        <v>75</v>
      </c>
      <c r="L15" s="1594">
        <v>1</v>
      </c>
      <c r="M15" s="1596">
        <v>17</v>
      </c>
      <c r="N15" s="1597">
        <v>1</v>
      </c>
      <c r="O15" s="1595"/>
      <c r="P15" s="1598">
        <v>6</v>
      </c>
      <c r="Q15" s="1595"/>
      <c r="R15" s="1598">
        <v>9</v>
      </c>
      <c r="S15" s="1285">
        <v>55</v>
      </c>
      <c r="T15" s="1285">
        <v>17</v>
      </c>
      <c r="U15" s="1605"/>
      <c r="V15" s="1603" t="s">
        <v>83</v>
      </c>
      <c r="W15" s="1606"/>
      <c r="X15" s="1601"/>
    </row>
    <row r="16" spans="1:24" s="1602" customFormat="1" ht="24.75" customHeight="1">
      <c r="B16" s="1603" t="s">
        <v>84</v>
      </c>
      <c r="C16" s="1604"/>
      <c r="D16" s="1591">
        <v>999</v>
      </c>
      <c r="E16" s="1590">
        <v>114</v>
      </c>
      <c r="F16" s="1591">
        <v>202</v>
      </c>
      <c r="G16" s="1592">
        <v>303</v>
      </c>
      <c r="H16" s="1593">
        <v>160</v>
      </c>
      <c r="I16" s="1594">
        <v>3</v>
      </c>
      <c r="J16" s="1595"/>
      <c r="K16" s="1592">
        <v>77</v>
      </c>
      <c r="L16" s="1594">
        <v>2</v>
      </c>
      <c r="M16" s="1596">
        <v>28</v>
      </c>
      <c r="N16" s="1597">
        <v>1</v>
      </c>
      <c r="O16" s="1595"/>
      <c r="P16" s="1598">
        <v>7</v>
      </c>
      <c r="Q16" s="1595"/>
      <c r="R16" s="1598">
        <v>15</v>
      </c>
      <c r="S16" s="1285">
        <v>68</v>
      </c>
      <c r="T16" s="1285">
        <v>19</v>
      </c>
      <c r="U16" s="1605"/>
      <c r="V16" s="1603" t="s">
        <v>84</v>
      </c>
      <c r="W16" s="1606"/>
      <c r="X16" s="1601"/>
    </row>
    <row r="17" spans="1:24" s="1602" customFormat="1" ht="24.75" customHeight="1">
      <c r="B17" s="1603" t="s">
        <v>85</v>
      </c>
      <c r="C17" s="1604"/>
      <c r="D17" s="1591">
        <v>2293</v>
      </c>
      <c r="E17" s="1590">
        <v>503</v>
      </c>
      <c r="F17" s="1591">
        <v>122</v>
      </c>
      <c r="G17" s="1592">
        <v>806</v>
      </c>
      <c r="H17" s="1593">
        <v>447</v>
      </c>
      <c r="I17" s="1594">
        <v>1</v>
      </c>
      <c r="J17" s="1595">
        <v>10</v>
      </c>
      <c r="K17" s="1592">
        <v>193</v>
      </c>
      <c r="L17" s="1594">
        <v>1</v>
      </c>
      <c r="M17" s="1596">
        <v>52</v>
      </c>
      <c r="N17" s="1597">
        <v>0</v>
      </c>
      <c r="O17" s="1595"/>
      <c r="P17" s="1598">
        <v>12</v>
      </c>
      <c r="Q17" s="1595"/>
      <c r="R17" s="1598">
        <v>27</v>
      </c>
      <c r="S17" s="1285">
        <v>105</v>
      </c>
      <c r="T17" s="1285">
        <v>24</v>
      </c>
      <c r="U17" s="1605"/>
      <c r="V17" s="1603" t="s">
        <v>85</v>
      </c>
      <c r="W17" s="1606"/>
      <c r="X17" s="1601"/>
    </row>
    <row r="18" spans="1:24" s="1602" customFormat="1" ht="24.75" customHeight="1">
      <c r="B18" s="1603" t="s">
        <v>86</v>
      </c>
      <c r="C18" s="1604"/>
      <c r="D18" s="1591">
        <v>2108</v>
      </c>
      <c r="E18" s="1590">
        <v>459</v>
      </c>
      <c r="F18" s="1591">
        <v>127</v>
      </c>
      <c r="G18" s="1592">
        <v>759</v>
      </c>
      <c r="H18" s="1593">
        <v>388</v>
      </c>
      <c r="I18" s="1594">
        <v>4</v>
      </c>
      <c r="J18" s="1595">
        <v>8</v>
      </c>
      <c r="K18" s="1592">
        <v>181</v>
      </c>
      <c r="L18" s="1594">
        <v>2</v>
      </c>
      <c r="M18" s="1596">
        <v>46</v>
      </c>
      <c r="N18" s="1597">
        <v>1</v>
      </c>
      <c r="O18" s="1595"/>
      <c r="P18" s="1598">
        <v>8</v>
      </c>
      <c r="Q18" s="1595">
        <v>1</v>
      </c>
      <c r="R18" s="1598">
        <v>27</v>
      </c>
      <c r="S18" s="1285">
        <v>92</v>
      </c>
      <c r="T18" s="1285">
        <v>14</v>
      </c>
      <c r="U18" s="1605"/>
      <c r="V18" s="1603" t="s">
        <v>86</v>
      </c>
      <c r="W18" s="1606"/>
      <c r="X18" s="1601"/>
    </row>
    <row r="19" spans="1:24" s="1602" customFormat="1" ht="24.75" customHeight="1">
      <c r="B19" s="1603" t="s">
        <v>87</v>
      </c>
      <c r="C19" s="1604"/>
      <c r="D19" s="1591">
        <v>4387</v>
      </c>
      <c r="E19" s="1590">
        <v>969</v>
      </c>
      <c r="F19" s="1591">
        <v>45</v>
      </c>
      <c r="G19" s="1592">
        <v>1327</v>
      </c>
      <c r="H19" s="1593">
        <v>801</v>
      </c>
      <c r="I19" s="1594">
        <v>8</v>
      </c>
      <c r="J19" s="1595">
        <v>4</v>
      </c>
      <c r="K19" s="1592">
        <v>429</v>
      </c>
      <c r="L19" s="1594">
        <v>8</v>
      </c>
      <c r="M19" s="1596">
        <v>71</v>
      </c>
      <c r="N19" s="1597">
        <v>3</v>
      </c>
      <c r="O19" s="1595">
        <v>1</v>
      </c>
      <c r="P19" s="1598">
        <v>36</v>
      </c>
      <c r="Q19" s="1595">
        <v>3</v>
      </c>
      <c r="R19" s="1598">
        <v>144</v>
      </c>
      <c r="S19" s="1285">
        <v>393</v>
      </c>
      <c r="T19" s="1285">
        <v>153</v>
      </c>
      <c r="U19" s="1605"/>
      <c r="V19" s="1603" t="s">
        <v>87</v>
      </c>
      <c r="W19" s="1606"/>
      <c r="X19" s="1601"/>
    </row>
    <row r="20" spans="1:24" s="1602" customFormat="1" ht="24.75" customHeight="1">
      <c r="B20" s="1603" t="s">
        <v>88</v>
      </c>
      <c r="C20" s="1604"/>
      <c r="D20" s="1591">
        <v>2585</v>
      </c>
      <c r="E20" s="1590">
        <v>616</v>
      </c>
      <c r="F20" s="1591">
        <v>159</v>
      </c>
      <c r="G20" s="1592">
        <v>882</v>
      </c>
      <c r="H20" s="1593">
        <v>473</v>
      </c>
      <c r="I20" s="1594">
        <v>4</v>
      </c>
      <c r="J20" s="1595">
        <v>5</v>
      </c>
      <c r="K20" s="1592">
        <v>231</v>
      </c>
      <c r="L20" s="1594">
        <v>5</v>
      </c>
      <c r="M20" s="1596">
        <v>53</v>
      </c>
      <c r="N20" s="1597">
        <v>0</v>
      </c>
      <c r="O20" s="1595"/>
      <c r="P20" s="1598">
        <v>13</v>
      </c>
      <c r="Q20" s="1595">
        <v>1</v>
      </c>
      <c r="R20" s="1598">
        <v>31</v>
      </c>
      <c r="S20" s="1285">
        <v>106</v>
      </c>
      <c r="T20" s="1285">
        <v>12</v>
      </c>
      <c r="U20" s="1605"/>
      <c r="V20" s="1603" t="s">
        <v>88</v>
      </c>
      <c r="W20" s="1606"/>
      <c r="X20" s="1601"/>
    </row>
    <row r="21" spans="1:24" s="1602" customFormat="1" ht="24.75" customHeight="1">
      <c r="B21" s="1603" t="s">
        <v>89</v>
      </c>
      <c r="C21" s="1604"/>
      <c r="D21" s="1591">
        <v>1205</v>
      </c>
      <c r="E21" s="1590">
        <v>70</v>
      </c>
      <c r="F21" s="1591">
        <v>201</v>
      </c>
      <c r="G21" s="1592">
        <v>441</v>
      </c>
      <c r="H21" s="1593">
        <v>230</v>
      </c>
      <c r="I21" s="1594">
        <v>1</v>
      </c>
      <c r="J21" s="1595">
        <v>3</v>
      </c>
      <c r="K21" s="1592">
        <v>101</v>
      </c>
      <c r="L21" s="1594">
        <v>7</v>
      </c>
      <c r="M21" s="1596">
        <v>37</v>
      </c>
      <c r="N21" s="1597">
        <v>1</v>
      </c>
      <c r="O21" s="1595"/>
      <c r="P21" s="1598">
        <v>5</v>
      </c>
      <c r="Q21" s="1595"/>
      <c r="R21" s="1598">
        <v>22</v>
      </c>
      <c r="S21" s="1285">
        <v>84</v>
      </c>
      <c r="T21" s="1285">
        <v>5</v>
      </c>
      <c r="U21" s="1605"/>
      <c r="V21" s="1603" t="s">
        <v>89</v>
      </c>
      <c r="W21" s="1606"/>
      <c r="X21" s="1601"/>
    </row>
    <row r="22" spans="1:24" s="1602" customFormat="1" ht="24.75" customHeight="1">
      <c r="B22" s="1603" t="s">
        <v>90</v>
      </c>
      <c r="C22" s="1604"/>
      <c r="D22" s="1591">
        <v>530</v>
      </c>
      <c r="E22" s="1590">
        <v>30</v>
      </c>
      <c r="F22" s="1591">
        <v>127</v>
      </c>
      <c r="G22" s="1592">
        <v>178</v>
      </c>
      <c r="H22" s="1593">
        <v>76</v>
      </c>
      <c r="I22" s="1594">
        <v>3</v>
      </c>
      <c r="J22" s="1595"/>
      <c r="K22" s="1592">
        <v>49</v>
      </c>
      <c r="L22" s="1594">
        <v>0</v>
      </c>
      <c r="M22" s="1596">
        <v>15</v>
      </c>
      <c r="N22" s="1597">
        <v>1</v>
      </c>
      <c r="O22" s="1595"/>
      <c r="P22" s="1598">
        <v>2</v>
      </c>
      <c r="Q22" s="1595"/>
      <c r="R22" s="1598">
        <v>5</v>
      </c>
      <c r="S22" s="1285">
        <v>22</v>
      </c>
      <c r="T22" s="1285">
        <v>22</v>
      </c>
      <c r="U22" s="1605"/>
      <c r="V22" s="1603" t="s">
        <v>90</v>
      </c>
      <c r="W22" s="1606"/>
      <c r="X22" s="1601"/>
    </row>
    <row r="23" spans="1:24" s="1602" customFormat="1" ht="24.75" customHeight="1">
      <c r="B23" s="1603" t="s">
        <v>91</v>
      </c>
      <c r="C23" s="1604"/>
      <c r="D23" s="1591">
        <v>645</v>
      </c>
      <c r="E23" s="1590">
        <v>45</v>
      </c>
      <c r="F23" s="1591">
        <v>161</v>
      </c>
      <c r="G23" s="1592">
        <v>202</v>
      </c>
      <c r="H23" s="1593">
        <v>89</v>
      </c>
      <c r="I23" s="1594">
        <v>3</v>
      </c>
      <c r="J23" s="1595">
        <v>1</v>
      </c>
      <c r="K23" s="1592">
        <v>56</v>
      </c>
      <c r="L23" s="1594">
        <v>0</v>
      </c>
      <c r="M23" s="1596">
        <v>13</v>
      </c>
      <c r="N23" s="1597">
        <v>2</v>
      </c>
      <c r="O23" s="1595"/>
      <c r="P23" s="1598">
        <v>4</v>
      </c>
      <c r="Q23" s="1595"/>
      <c r="R23" s="1598">
        <v>14</v>
      </c>
      <c r="S23" s="1285">
        <v>36</v>
      </c>
      <c r="T23" s="1285">
        <v>20</v>
      </c>
      <c r="U23" s="1605"/>
      <c r="V23" s="1603" t="s">
        <v>91</v>
      </c>
      <c r="W23" s="1606"/>
      <c r="X23" s="1601"/>
    </row>
    <row r="24" spans="1:24" s="1602" customFormat="1" ht="24.75" customHeight="1">
      <c r="B24" s="1603" t="s">
        <v>92</v>
      </c>
      <c r="C24" s="1604"/>
      <c r="D24" s="1591">
        <v>570</v>
      </c>
      <c r="E24" s="1590">
        <v>63</v>
      </c>
      <c r="F24" s="1591">
        <v>149</v>
      </c>
      <c r="G24" s="1592">
        <v>193</v>
      </c>
      <c r="H24" s="1593">
        <v>81</v>
      </c>
      <c r="I24" s="1594">
        <v>1</v>
      </c>
      <c r="J24" s="1595">
        <v>1</v>
      </c>
      <c r="K24" s="1592">
        <v>32</v>
      </c>
      <c r="L24" s="1594">
        <v>0</v>
      </c>
      <c r="M24" s="1596">
        <v>12</v>
      </c>
      <c r="N24" s="1597">
        <v>1</v>
      </c>
      <c r="O24" s="1595"/>
      <c r="P24" s="1598">
        <v>1</v>
      </c>
      <c r="Q24" s="1595"/>
      <c r="R24" s="1598">
        <v>6</v>
      </c>
      <c r="S24" s="1285">
        <v>19</v>
      </c>
      <c r="T24" s="1285">
        <v>12</v>
      </c>
      <c r="U24" s="1605"/>
      <c r="V24" s="1603" t="s">
        <v>92</v>
      </c>
      <c r="W24" s="1606"/>
      <c r="X24" s="1601"/>
    </row>
    <row r="25" spans="1:24" s="1602" customFormat="1" ht="24.75" customHeight="1">
      <c r="B25" s="1603" t="s">
        <v>93</v>
      </c>
      <c r="C25" s="1604"/>
      <c r="D25" s="1591">
        <v>482</v>
      </c>
      <c r="E25" s="1590">
        <v>55</v>
      </c>
      <c r="F25" s="1591">
        <v>59</v>
      </c>
      <c r="G25" s="1592">
        <v>177</v>
      </c>
      <c r="H25" s="1593">
        <v>92</v>
      </c>
      <c r="I25" s="1594">
        <v>0</v>
      </c>
      <c r="J25" s="1595"/>
      <c r="K25" s="1592">
        <v>40</v>
      </c>
      <c r="L25" s="1594">
        <v>0</v>
      </c>
      <c r="M25" s="1596">
        <v>14</v>
      </c>
      <c r="N25" s="1597">
        <v>0</v>
      </c>
      <c r="O25" s="1595"/>
      <c r="P25" s="1598">
        <v>3</v>
      </c>
      <c r="Q25" s="1595"/>
      <c r="R25" s="1598">
        <v>7</v>
      </c>
      <c r="S25" s="1285">
        <v>24</v>
      </c>
      <c r="T25" s="1285">
        <v>11</v>
      </c>
      <c r="U25" s="1605"/>
      <c r="V25" s="1603" t="s">
        <v>93</v>
      </c>
      <c r="W25" s="1606"/>
      <c r="X25" s="1601"/>
    </row>
    <row r="26" spans="1:24" s="1602" customFormat="1" ht="24.75" customHeight="1">
      <c r="B26" s="1603" t="s">
        <v>94</v>
      </c>
      <c r="C26" s="1604"/>
      <c r="D26" s="1591">
        <v>920</v>
      </c>
      <c r="E26" s="1590">
        <v>91</v>
      </c>
      <c r="F26" s="1591">
        <v>47</v>
      </c>
      <c r="G26" s="1592">
        <v>363</v>
      </c>
      <c r="H26" s="1593">
        <v>196</v>
      </c>
      <c r="I26" s="1594">
        <v>5</v>
      </c>
      <c r="J26" s="1595">
        <v>9</v>
      </c>
      <c r="K26" s="1592">
        <v>99</v>
      </c>
      <c r="L26" s="1594">
        <v>1</v>
      </c>
      <c r="M26" s="1596">
        <v>20</v>
      </c>
      <c r="N26" s="1597">
        <v>1</v>
      </c>
      <c r="O26" s="1595"/>
      <c r="P26" s="1598">
        <v>8</v>
      </c>
      <c r="Q26" s="1595"/>
      <c r="R26" s="1598">
        <v>11</v>
      </c>
      <c r="S26" s="1285">
        <v>58</v>
      </c>
      <c r="T26" s="1285">
        <v>20</v>
      </c>
      <c r="U26" s="1605"/>
      <c r="V26" s="1603" t="s">
        <v>94</v>
      </c>
      <c r="W26" s="1606"/>
      <c r="X26" s="1601"/>
    </row>
    <row r="27" spans="1:24" s="1602" customFormat="1" ht="24.75" customHeight="1">
      <c r="B27" s="1603" t="s">
        <v>95</v>
      </c>
      <c r="C27" s="1604"/>
      <c r="D27" s="1591">
        <v>969</v>
      </c>
      <c r="E27" s="1590">
        <v>149</v>
      </c>
      <c r="F27" s="1591">
        <v>79</v>
      </c>
      <c r="G27" s="1592">
        <v>359</v>
      </c>
      <c r="H27" s="1593">
        <v>182</v>
      </c>
      <c r="I27" s="1594">
        <v>4</v>
      </c>
      <c r="J27" s="1595">
        <v>5</v>
      </c>
      <c r="K27" s="1592">
        <v>82</v>
      </c>
      <c r="L27" s="1594">
        <v>0</v>
      </c>
      <c r="M27" s="1596">
        <v>23</v>
      </c>
      <c r="N27" s="1597">
        <v>1</v>
      </c>
      <c r="O27" s="1595"/>
      <c r="P27" s="1598">
        <v>11</v>
      </c>
      <c r="Q27" s="1595"/>
      <c r="R27" s="1598">
        <v>13</v>
      </c>
      <c r="S27" s="1285">
        <v>33</v>
      </c>
      <c r="T27" s="1285">
        <v>33</v>
      </c>
      <c r="U27" s="1605"/>
      <c r="V27" s="1603" t="s">
        <v>95</v>
      </c>
      <c r="W27" s="1606"/>
      <c r="X27" s="1601"/>
    </row>
    <row r="28" spans="1:24" s="1602" customFormat="1" ht="24.75" customHeight="1">
      <c r="B28" s="1603" t="s">
        <v>96</v>
      </c>
      <c r="C28" s="1604"/>
      <c r="D28" s="1591">
        <v>1733</v>
      </c>
      <c r="E28" s="1590">
        <v>340</v>
      </c>
      <c r="F28" s="1591">
        <v>291</v>
      </c>
      <c r="G28" s="1592">
        <v>500</v>
      </c>
      <c r="H28" s="1593">
        <v>288</v>
      </c>
      <c r="I28" s="1594">
        <v>1</v>
      </c>
      <c r="J28" s="1595">
        <v>1</v>
      </c>
      <c r="K28" s="1592">
        <v>138</v>
      </c>
      <c r="L28" s="1594">
        <v>0</v>
      </c>
      <c r="M28" s="1596">
        <v>40</v>
      </c>
      <c r="N28" s="1597">
        <v>1</v>
      </c>
      <c r="O28" s="1595"/>
      <c r="P28" s="1598">
        <v>5</v>
      </c>
      <c r="Q28" s="1595"/>
      <c r="R28" s="1598">
        <v>14</v>
      </c>
      <c r="S28" s="1285">
        <v>90</v>
      </c>
      <c r="T28" s="1285">
        <v>25</v>
      </c>
      <c r="U28" s="1605"/>
      <c r="V28" s="1603" t="s">
        <v>96</v>
      </c>
      <c r="W28" s="1606"/>
      <c r="X28" s="1601"/>
    </row>
    <row r="29" spans="1:24" s="1602" customFormat="1" ht="24.75" customHeight="1">
      <c r="B29" s="1603" t="s">
        <v>97</v>
      </c>
      <c r="C29" s="1604"/>
      <c r="D29" s="1591">
        <v>2612</v>
      </c>
      <c r="E29" s="1590">
        <v>399</v>
      </c>
      <c r="F29" s="1591">
        <v>235</v>
      </c>
      <c r="G29" s="1592">
        <v>968</v>
      </c>
      <c r="H29" s="1593">
        <v>438</v>
      </c>
      <c r="I29" s="1594">
        <v>2</v>
      </c>
      <c r="J29" s="1595">
        <v>2</v>
      </c>
      <c r="K29" s="1592">
        <v>220</v>
      </c>
      <c r="L29" s="1594">
        <v>1</v>
      </c>
      <c r="M29" s="1596">
        <v>42</v>
      </c>
      <c r="N29" s="1597">
        <v>1</v>
      </c>
      <c r="O29" s="1595">
        <v>1</v>
      </c>
      <c r="P29" s="1598">
        <v>18</v>
      </c>
      <c r="Q29" s="1595"/>
      <c r="R29" s="1598">
        <v>52</v>
      </c>
      <c r="S29" s="1285">
        <v>174</v>
      </c>
      <c r="T29" s="1285">
        <v>62</v>
      </c>
      <c r="U29" s="1605"/>
      <c r="V29" s="1603" t="s">
        <v>97</v>
      </c>
      <c r="W29" s="1606"/>
      <c r="X29" s="1601"/>
    </row>
    <row r="30" spans="1:24" s="1602" customFormat="1" ht="24.75" customHeight="1">
      <c r="B30" s="1603" t="s">
        <v>98</v>
      </c>
      <c r="C30" s="1604"/>
      <c r="D30" s="1591">
        <v>935</v>
      </c>
      <c r="E30" s="1590">
        <v>157</v>
      </c>
      <c r="F30" s="1591">
        <v>68</v>
      </c>
      <c r="G30" s="1592">
        <v>366</v>
      </c>
      <c r="H30" s="1593">
        <v>167</v>
      </c>
      <c r="I30" s="1594">
        <v>1</v>
      </c>
      <c r="J30" s="1595">
        <v>7</v>
      </c>
      <c r="K30" s="1592">
        <v>70</v>
      </c>
      <c r="L30" s="1594">
        <v>1</v>
      </c>
      <c r="M30" s="1596">
        <v>20</v>
      </c>
      <c r="N30" s="1597">
        <v>3</v>
      </c>
      <c r="O30" s="1595"/>
      <c r="P30" s="1598">
        <v>4</v>
      </c>
      <c r="Q30" s="1595"/>
      <c r="R30" s="1598">
        <v>7</v>
      </c>
      <c r="S30" s="1285">
        <v>36</v>
      </c>
      <c r="T30" s="1285">
        <v>35</v>
      </c>
      <c r="U30" s="1605"/>
      <c r="V30" s="1603" t="s">
        <v>98</v>
      </c>
      <c r="W30" s="1606"/>
      <c r="X30" s="1601"/>
    </row>
    <row r="31" spans="1:24" s="1602" customFormat="1" ht="24.75" customHeight="1" thickBot="1">
      <c r="A31" s="1607"/>
      <c r="B31" s="1608" t="s">
        <v>99</v>
      </c>
      <c r="C31" s="1609"/>
      <c r="D31" s="1610">
        <v>684</v>
      </c>
      <c r="E31" s="1611">
        <v>125</v>
      </c>
      <c r="F31" s="1612">
        <v>116</v>
      </c>
      <c r="G31" s="1613">
        <v>220</v>
      </c>
      <c r="H31" s="1614">
        <v>103</v>
      </c>
      <c r="I31" s="1615">
        <v>2</v>
      </c>
      <c r="J31" s="1616">
        <v>2</v>
      </c>
      <c r="K31" s="1613">
        <v>56</v>
      </c>
      <c r="L31" s="1615">
        <v>1</v>
      </c>
      <c r="M31" s="1617">
        <v>17</v>
      </c>
      <c r="N31" s="1618">
        <v>0</v>
      </c>
      <c r="O31" s="1616"/>
      <c r="P31" s="1619">
        <v>3</v>
      </c>
      <c r="Q31" s="1616"/>
      <c r="R31" s="1619">
        <v>9</v>
      </c>
      <c r="S31" s="1286">
        <v>22</v>
      </c>
      <c r="T31" s="1287">
        <v>10</v>
      </c>
      <c r="U31" s="1620"/>
      <c r="V31" s="1608" t="s">
        <v>99</v>
      </c>
      <c r="W31" s="1621"/>
      <c r="X31" s="1601"/>
    </row>
    <row r="32" spans="1:24" s="1554" customFormat="1" ht="14.25" customHeight="1">
      <c r="A32" s="1553" t="s">
        <v>100</v>
      </c>
      <c r="B32" s="1553"/>
      <c r="C32" s="1553"/>
      <c r="F32" s="2"/>
      <c r="W32" s="1555" t="s">
        <v>101</v>
      </c>
    </row>
    <row r="33" spans="1:24" s="1554" customFormat="1" ht="28.5" customHeight="1">
      <c r="A33" s="1556" t="s">
        <v>1342</v>
      </c>
      <c r="B33" s="1557"/>
      <c r="C33" s="1557"/>
      <c r="D33" s="1557"/>
      <c r="E33" s="1557"/>
      <c r="F33" s="1558"/>
      <c r="G33" s="1557"/>
      <c r="H33" s="1557"/>
      <c r="I33" s="1557"/>
      <c r="J33" s="1557"/>
      <c r="K33" s="1557"/>
      <c r="L33" s="1557"/>
      <c r="M33" s="1557"/>
      <c r="N33" s="1557"/>
      <c r="O33" s="1557"/>
      <c r="P33" s="1557"/>
      <c r="Q33" s="1557"/>
      <c r="R33" s="1557"/>
      <c r="S33" s="1557"/>
      <c r="T33" s="1557"/>
      <c r="U33" s="1557"/>
      <c r="V33" s="1557"/>
      <c r="W33" s="1557"/>
    </row>
    <row r="34" spans="1:24" s="1554" customFormat="1" ht="14.25" customHeight="1" thickBot="1">
      <c r="A34" s="1559"/>
      <c r="B34" s="1557"/>
      <c r="C34" s="1557"/>
      <c r="D34" s="1557"/>
      <c r="E34" s="1557"/>
      <c r="F34" s="1560"/>
      <c r="G34" s="1557"/>
      <c r="H34" s="1557"/>
      <c r="I34" s="1622"/>
      <c r="J34" s="1557"/>
      <c r="K34" s="1557"/>
      <c r="L34" s="1557"/>
      <c r="M34" s="1557"/>
      <c r="N34" s="1557"/>
      <c r="O34" s="1557"/>
      <c r="P34" s="1557"/>
      <c r="Q34" s="1557"/>
      <c r="R34" s="1557"/>
      <c r="S34" s="1557"/>
      <c r="T34" s="1557"/>
      <c r="U34" s="1557"/>
      <c r="V34" s="1557"/>
      <c r="W34" s="1557"/>
    </row>
    <row r="35" spans="1:24" s="1573" customFormat="1" ht="30" customHeight="1">
      <c r="A35" s="1561"/>
      <c r="B35" s="1562" t="s">
        <v>16</v>
      </c>
      <c r="C35" s="1563"/>
      <c r="D35" s="1623" t="s">
        <v>4</v>
      </c>
      <c r="E35" s="1624" t="s">
        <v>5</v>
      </c>
      <c r="F35" s="1625" t="s">
        <v>1169</v>
      </c>
      <c r="G35" s="1624" t="s">
        <v>6</v>
      </c>
      <c r="H35" s="1626" t="s">
        <v>7</v>
      </c>
      <c r="I35" s="1627" t="s">
        <v>1185</v>
      </c>
      <c r="J35" s="2225" t="s">
        <v>8</v>
      </c>
      <c r="K35" s="2226"/>
      <c r="L35" s="1628" t="s">
        <v>72</v>
      </c>
      <c r="M35" s="1628" t="s">
        <v>73</v>
      </c>
      <c r="N35" s="1629" t="s">
        <v>102</v>
      </c>
      <c r="O35" s="2225" t="s">
        <v>11</v>
      </c>
      <c r="P35" s="2226"/>
      <c r="Q35" s="2225" t="s">
        <v>12</v>
      </c>
      <c r="R35" s="2227"/>
      <c r="S35" s="1626" t="s">
        <v>14</v>
      </c>
      <c r="T35" s="1630" t="s">
        <v>15</v>
      </c>
      <c r="U35" s="1572"/>
      <c r="V35" s="1562" t="s">
        <v>16</v>
      </c>
      <c r="W35" s="1561"/>
    </row>
    <row r="36" spans="1:24" s="1602" customFormat="1" ht="24.75" customHeight="1">
      <c r="B36" s="1631" t="s">
        <v>103</v>
      </c>
      <c r="C36" s="1632"/>
      <c r="D36" s="1591">
        <v>1188</v>
      </c>
      <c r="E36" s="1590">
        <v>194</v>
      </c>
      <c r="F36" s="1591">
        <v>138</v>
      </c>
      <c r="G36" s="1592">
        <v>365</v>
      </c>
      <c r="H36" s="1593">
        <v>189</v>
      </c>
      <c r="I36" s="1594">
        <v>10</v>
      </c>
      <c r="J36" s="1595">
        <v>2</v>
      </c>
      <c r="K36" s="1592">
        <v>108</v>
      </c>
      <c r="L36" s="1594">
        <v>0</v>
      </c>
      <c r="M36" s="1596">
        <v>25</v>
      </c>
      <c r="N36" s="1597">
        <v>1</v>
      </c>
      <c r="O36" s="1595"/>
      <c r="P36" s="1598">
        <v>9</v>
      </c>
      <c r="Q36" s="1595"/>
      <c r="R36" s="1598">
        <v>34</v>
      </c>
      <c r="S36" s="1285">
        <v>62</v>
      </c>
      <c r="T36" s="1285">
        <v>53</v>
      </c>
      <c r="U36" s="1633"/>
      <c r="V36" s="1631" t="s">
        <v>103</v>
      </c>
      <c r="W36" s="1606"/>
      <c r="X36" s="1601"/>
    </row>
    <row r="37" spans="1:24" s="1602" customFormat="1" ht="24.75" customHeight="1">
      <c r="B37" s="1631" t="s">
        <v>104</v>
      </c>
      <c r="C37" s="1632"/>
      <c r="D37" s="1591">
        <v>3364</v>
      </c>
      <c r="E37" s="1590">
        <v>535</v>
      </c>
      <c r="F37" s="1591">
        <v>679</v>
      </c>
      <c r="G37" s="1592">
        <v>986</v>
      </c>
      <c r="H37" s="1593">
        <v>515</v>
      </c>
      <c r="I37" s="1594">
        <v>9</v>
      </c>
      <c r="J37" s="1595">
        <v>11</v>
      </c>
      <c r="K37" s="1592">
        <v>254</v>
      </c>
      <c r="L37" s="1594">
        <v>1</v>
      </c>
      <c r="M37" s="1596">
        <v>50</v>
      </c>
      <c r="N37" s="1597">
        <v>1</v>
      </c>
      <c r="O37" s="1595"/>
      <c r="P37" s="1598">
        <v>22</v>
      </c>
      <c r="Q37" s="1595"/>
      <c r="R37" s="1598">
        <v>58</v>
      </c>
      <c r="S37" s="1285">
        <v>219</v>
      </c>
      <c r="T37" s="1285">
        <v>35</v>
      </c>
      <c r="U37" s="1633"/>
      <c r="V37" s="1631" t="s">
        <v>104</v>
      </c>
      <c r="W37" s="1606"/>
      <c r="X37" s="1601"/>
    </row>
    <row r="38" spans="1:24" s="1602" customFormat="1" ht="24.75" customHeight="1">
      <c r="B38" s="1631" t="s">
        <v>105</v>
      </c>
      <c r="C38" s="1632"/>
      <c r="D38" s="1591">
        <v>2593</v>
      </c>
      <c r="E38" s="1590">
        <v>446</v>
      </c>
      <c r="F38" s="1591">
        <v>547</v>
      </c>
      <c r="G38" s="1592">
        <v>742</v>
      </c>
      <c r="H38" s="1593">
        <v>376</v>
      </c>
      <c r="I38" s="1594">
        <v>7</v>
      </c>
      <c r="J38" s="1595">
        <v>4</v>
      </c>
      <c r="K38" s="1592">
        <v>205</v>
      </c>
      <c r="L38" s="1594">
        <v>2</v>
      </c>
      <c r="M38" s="1596">
        <v>48</v>
      </c>
      <c r="N38" s="1597">
        <v>2</v>
      </c>
      <c r="O38" s="1595"/>
      <c r="P38" s="1598">
        <v>15</v>
      </c>
      <c r="Q38" s="1595"/>
      <c r="R38" s="1598">
        <v>35</v>
      </c>
      <c r="S38" s="1285">
        <v>94</v>
      </c>
      <c r="T38" s="1285">
        <v>74</v>
      </c>
      <c r="U38" s="1633"/>
      <c r="V38" s="1631" t="s">
        <v>105</v>
      </c>
      <c r="W38" s="1606"/>
      <c r="X38" s="1601"/>
    </row>
    <row r="39" spans="1:24" s="1602" customFormat="1" ht="24.75" customHeight="1">
      <c r="B39" s="1631" t="s">
        <v>106</v>
      </c>
      <c r="C39" s="1632"/>
      <c r="D39" s="1591">
        <v>682</v>
      </c>
      <c r="E39" s="1590">
        <v>143</v>
      </c>
      <c r="F39" s="1591">
        <v>94</v>
      </c>
      <c r="G39" s="1592">
        <v>190</v>
      </c>
      <c r="H39" s="1593">
        <v>107</v>
      </c>
      <c r="I39" s="1594">
        <v>7</v>
      </c>
      <c r="J39" s="1595">
        <v>3</v>
      </c>
      <c r="K39" s="1592">
        <v>58</v>
      </c>
      <c r="L39" s="1594">
        <v>2</v>
      </c>
      <c r="M39" s="1596">
        <v>10</v>
      </c>
      <c r="N39" s="1597">
        <v>1</v>
      </c>
      <c r="O39" s="1595"/>
      <c r="P39" s="1598">
        <v>3</v>
      </c>
      <c r="Q39" s="1595"/>
      <c r="R39" s="1598">
        <v>11</v>
      </c>
      <c r="S39" s="1285">
        <v>28</v>
      </c>
      <c r="T39" s="1285">
        <v>28</v>
      </c>
      <c r="U39" s="1633"/>
      <c r="V39" s="1631" t="s">
        <v>106</v>
      </c>
      <c r="W39" s="1606"/>
      <c r="X39" s="1601"/>
    </row>
    <row r="40" spans="1:24" s="1602" customFormat="1" ht="24.75" customHeight="1">
      <c r="B40" s="1631" t="s">
        <v>107</v>
      </c>
      <c r="C40" s="1632"/>
      <c r="D40" s="1591">
        <v>602</v>
      </c>
      <c r="E40" s="1590">
        <v>65</v>
      </c>
      <c r="F40" s="1591">
        <v>51</v>
      </c>
      <c r="G40" s="1592">
        <v>246</v>
      </c>
      <c r="H40" s="1593">
        <v>127</v>
      </c>
      <c r="I40" s="1594">
        <v>1</v>
      </c>
      <c r="J40" s="1595">
        <v>1</v>
      </c>
      <c r="K40" s="1592">
        <v>47</v>
      </c>
      <c r="L40" s="1594">
        <v>0</v>
      </c>
      <c r="M40" s="1596">
        <v>12</v>
      </c>
      <c r="N40" s="1597">
        <v>1</v>
      </c>
      <c r="O40" s="1595"/>
      <c r="P40" s="1598">
        <v>1</v>
      </c>
      <c r="Q40" s="1595"/>
      <c r="R40" s="1598">
        <v>5</v>
      </c>
      <c r="S40" s="1285">
        <v>22</v>
      </c>
      <c r="T40" s="1285">
        <v>24</v>
      </c>
      <c r="U40" s="1633"/>
      <c r="V40" s="1631" t="s">
        <v>107</v>
      </c>
      <c r="W40" s="1606"/>
      <c r="X40" s="1601"/>
    </row>
    <row r="41" spans="1:24" s="1602" customFormat="1" ht="24.75" customHeight="1">
      <c r="B41" s="1631" t="s">
        <v>108</v>
      </c>
      <c r="C41" s="1632"/>
      <c r="D41" s="1591">
        <v>322</v>
      </c>
      <c r="E41" s="1590">
        <v>19</v>
      </c>
      <c r="F41" s="1591">
        <v>41</v>
      </c>
      <c r="G41" s="1592">
        <v>117</v>
      </c>
      <c r="H41" s="1593">
        <v>57</v>
      </c>
      <c r="I41" s="1594">
        <v>5</v>
      </c>
      <c r="J41" s="1595"/>
      <c r="K41" s="1592">
        <v>32</v>
      </c>
      <c r="L41" s="1594">
        <v>0</v>
      </c>
      <c r="M41" s="1596">
        <v>10</v>
      </c>
      <c r="N41" s="1597">
        <v>1</v>
      </c>
      <c r="O41" s="1595"/>
      <c r="P41" s="1598">
        <v>1</v>
      </c>
      <c r="Q41" s="1595"/>
      <c r="R41" s="1598">
        <v>3</v>
      </c>
      <c r="S41" s="1285">
        <v>20</v>
      </c>
      <c r="T41" s="1285">
        <v>16</v>
      </c>
      <c r="U41" s="1633"/>
      <c r="V41" s="1631" t="s">
        <v>108</v>
      </c>
      <c r="W41" s="1606"/>
      <c r="X41" s="1601"/>
    </row>
    <row r="42" spans="1:24" s="1602" customFormat="1" ht="24.75" customHeight="1">
      <c r="B42" s="1631" t="s">
        <v>109</v>
      </c>
      <c r="C42" s="1632"/>
      <c r="D42" s="1591">
        <v>504</v>
      </c>
      <c r="E42" s="1590">
        <v>80</v>
      </c>
      <c r="F42" s="1591">
        <v>22</v>
      </c>
      <c r="G42" s="1592">
        <v>197</v>
      </c>
      <c r="H42" s="1593">
        <v>95</v>
      </c>
      <c r="I42" s="1594">
        <v>3</v>
      </c>
      <c r="J42" s="1595"/>
      <c r="K42" s="1592">
        <v>47</v>
      </c>
      <c r="L42" s="1594">
        <v>0</v>
      </c>
      <c r="M42" s="1596">
        <v>12</v>
      </c>
      <c r="N42" s="1597">
        <v>1</v>
      </c>
      <c r="O42" s="1595"/>
      <c r="P42" s="1598">
        <v>1</v>
      </c>
      <c r="Q42" s="1595"/>
      <c r="R42" s="1598">
        <v>2</v>
      </c>
      <c r="S42" s="1285">
        <v>19</v>
      </c>
      <c r="T42" s="1285">
        <v>25</v>
      </c>
      <c r="U42" s="1633"/>
      <c r="V42" s="1631" t="s">
        <v>109</v>
      </c>
      <c r="W42" s="1606"/>
      <c r="X42" s="1601"/>
    </row>
    <row r="43" spans="1:24" s="1602" customFormat="1" ht="24.75" customHeight="1">
      <c r="B43" s="1631" t="s">
        <v>110</v>
      </c>
      <c r="C43" s="1632"/>
      <c r="D43" s="1591">
        <v>1072</v>
      </c>
      <c r="E43" s="1590">
        <v>207</v>
      </c>
      <c r="F43" s="1591">
        <v>120</v>
      </c>
      <c r="G43" s="1592">
        <v>383</v>
      </c>
      <c r="H43" s="1593">
        <v>164</v>
      </c>
      <c r="I43" s="1594">
        <v>1</v>
      </c>
      <c r="J43" s="1595">
        <v>3</v>
      </c>
      <c r="K43" s="1592">
        <v>86</v>
      </c>
      <c r="L43" s="1594">
        <v>2</v>
      </c>
      <c r="M43" s="1596">
        <v>16</v>
      </c>
      <c r="N43" s="1597">
        <v>1</v>
      </c>
      <c r="O43" s="1595"/>
      <c r="P43" s="1598">
        <v>8</v>
      </c>
      <c r="Q43" s="1595"/>
      <c r="R43" s="1598">
        <v>18</v>
      </c>
      <c r="S43" s="1285">
        <v>52</v>
      </c>
      <c r="T43" s="1285">
        <v>14</v>
      </c>
      <c r="U43" s="1633"/>
      <c r="V43" s="1631" t="s">
        <v>110</v>
      </c>
      <c r="W43" s="1606"/>
      <c r="X43" s="1601"/>
    </row>
    <row r="44" spans="1:24" s="1602" customFormat="1" ht="24.75" customHeight="1">
      <c r="B44" s="1631" t="s">
        <v>111</v>
      </c>
      <c r="C44" s="1632"/>
      <c r="D44" s="1591">
        <v>1376</v>
      </c>
      <c r="E44" s="1590">
        <v>213</v>
      </c>
      <c r="F44" s="1591">
        <v>162</v>
      </c>
      <c r="G44" s="1592">
        <v>466</v>
      </c>
      <c r="H44" s="1593">
        <v>263</v>
      </c>
      <c r="I44" s="1594">
        <v>6</v>
      </c>
      <c r="J44" s="1595">
        <v>5</v>
      </c>
      <c r="K44" s="1592">
        <v>128</v>
      </c>
      <c r="L44" s="1594">
        <v>1</v>
      </c>
      <c r="M44" s="1596">
        <v>18</v>
      </c>
      <c r="N44" s="1597">
        <v>2</v>
      </c>
      <c r="O44" s="1595"/>
      <c r="P44" s="1598">
        <v>4</v>
      </c>
      <c r="Q44" s="1595"/>
      <c r="R44" s="1598">
        <v>21</v>
      </c>
      <c r="S44" s="1285">
        <v>71</v>
      </c>
      <c r="T44" s="1285">
        <v>21</v>
      </c>
      <c r="U44" s="1633"/>
      <c r="V44" s="1631" t="s">
        <v>111</v>
      </c>
      <c r="W44" s="1606"/>
      <c r="X44" s="1601"/>
    </row>
    <row r="45" spans="1:24" s="1602" customFormat="1" ht="24.75" customHeight="1">
      <c r="B45" s="1631" t="s">
        <v>112</v>
      </c>
      <c r="C45" s="1632"/>
      <c r="D45" s="1591">
        <v>836</v>
      </c>
      <c r="E45" s="1590">
        <v>156</v>
      </c>
      <c r="F45" s="1591">
        <v>31</v>
      </c>
      <c r="G45" s="1592">
        <v>298</v>
      </c>
      <c r="H45" s="1593">
        <v>161</v>
      </c>
      <c r="I45" s="1594">
        <v>0</v>
      </c>
      <c r="J45" s="1595">
        <v>2</v>
      </c>
      <c r="K45" s="1592">
        <v>78</v>
      </c>
      <c r="L45" s="1594">
        <v>1</v>
      </c>
      <c r="M45" s="1596">
        <v>14</v>
      </c>
      <c r="N45" s="1597">
        <v>3</v>
      </c>
      <c r="O45" s="1595"/>
      <c r="P45" s="1598">
        <v>5</v>
      </c>
      <c r="Q45" s="1595"/>
      <c r="R45" s="1598">
        <v>10</v>
      </c>
      <c r="S45" s="1285">
        <v>41</v>
      </c>
      <c r="T45" s="1285">
        <v>38</v>
      </c>
      <c r="U45" s="1633"/>
      <c r="V45" s="1631" t="s">
        <v>112</v>
      </c>
      <c r="W45" s="1606"/>
      <c r="X45" s="1601"/>
    </row>
    <row r="46" spans="1:24" s="1602" customFormat="1" ht="24.75" customHeight="1">
      <c r="B46" s="1631" t="s">
        <v>113</v>
      </c>
      <c r="C46" s="1632"/>
      <c r="D46" s="1591">
        <v>506</v>
      </c>
      <c r="E46" s="1590">
        <v>94</v>
      </c>
      <c r="F46" s="1591">
        <v>60</v>
      </c>
      <c r="G46" s="1592">
        <v>187</v>
      </c>
      <c r="H46" s="1593">
        <v>89</v>
      </c>
      <c r="I46" s="1594">
        <v>0</v>
      </c>
      <c r="J46" s="1595"/>
      <c r="K46" s="1592">
        <v>37</v>
      </c>
      <c r="L46" s="1594">
        <v>1</v>
      </c>
      <c r="M46" s="1596">
        <v>12</v>
      </c>
      <c r="N46" s="1597">
        <v>1</v>
      </c>
      <c r="O46" s="1595"/>
      <c r="P46" s="1598">
        <v>3</v>
      </c>
      <c r="Q46" s="1595"/>
      <c r="R46" s="1598">
        <v>4</v>
      </c>
      <c r="S46" s="1285">
        <v>14</v>
      </c>
      <c r="T46" s="1285">
        <v>4</v>
      </c>
      <c r="U46" s="1633"/>
      <c r="V46" s="1631" t="s">
        <v>113</v>
      </c>
      <c r="W46" s="1606"/>
      <c r="X46" s="1601"/>
    </row>
    <row r="47" spans="1:24" s="1602" customFormat="1" ht="24.75" customHeight="1">
      <c r="B47" s="1631" t="s">
        <v>114</v>
      </c>
      <c r="C47" s="1632"/>
      <c r="D47" s="1591">
        <v>521</v>
      </c>
      <c r="E47" s="1590">
        <v>108</v>
      </c>
      <c r="F47" s="1591">
        <v>84</v>
      </c>
      <c r="G47" s="1592">
        <v>159</v>
      </c>
      <c r="H47" s="1593">
        <v>74</v>
      </c>
      <c r="I47" s="1594">
        <v>0</v>
      </c>
      <c r="J47" s="1595">
        <v>3</v>
      </c>
      <c r="K47" s="1592">
        <v>40</v>
      </c>
      <c r="L47" s="1594">
        <v>0</v>
      </c>
      <c r="M47" s="1596">
        <v>9</v>
      </c>
      <c r="N47" s="1597">
        <v>1</v>
      </c>
      <c r="O47" s="1595"/>
      <c r="P47" s="1598">
        <v>3</v>
      </c>
      <c r="Q47" s="1595"/>
      <c r="R47" s="1598">
        <v>4</v>
      </c>
      <c r="S47" s="1285">
        <v>25</v>
      </c>
      <c r="T47" s="1285">
        <v>14</v>
      </c>
      <c r="U47" s="1633"/>
      <c r="V47" s="1631" t="s">
        <v>114</v>
      </c>
      <c r="W47" s="1606"/>
      <c r="X47" s="1601"/>
    </row>
    <row r="48" spans="1:24" s="1602" customFormat="1" ht="24.75" customHeight="1">
      <c r="B48" s="1631" t="s">
        <v>115</v>
      </c>
      <c r="C48" s="1632"/>
      <c r="D48" s="1591">
        <v>725</v>
      </c>
      <c r="E48" s="1590">
        <v>117</v>
      </c>
      <c r="F48" s="1591">
        <v>57</v>
      </c>
      <c r="G48" s="1592">
        <v>280</v>
      </c>
      <c r="H48" s="1593">
        <v>132</v>
      </c>
      <c r="I48" s="1594">
        <v>0</v>
      </c>
      <c r="J48" s="1595">
        <v>3</v>
      </c>
      <c r="K48" s="1592">
        <v>65</v>
      </c>
      <c r="L48" s="1594">
        <v>5</v>
      </c>
      <c r="M48" s="1596">
        <v>11</v>
      </c>
      <c r="N48" s="1597">
        <v>2</v>
      </c>
      <c r="O48" s="1595"/>
      <c r="P48" s="1598">
        <v>5</v>
      </c>
      <c r="Q48" s="1595"/>
      <c r="R48" s="1598">
        <v>5</v>
      </c>
      <c r="S48" s="1285">
        <v>36</v>
      </c>
      <c r="T48" s="1285">
        <v>10</v>
      </c>
      <c r="U48" s="1633"/>
      <c r="V48" s="1631" t="s">
        <v>115</v>
      </c>
      <c r="W48" s="1606"/>
      <c r="X48" s="1601"/>
    </row>
    <row r="49" spans="1:24" s="1602" customFormat="1" ht="24.75" customHeight="1">
      <c r="B49" s="1631" t="s">
        <v>116</v>
      </c>
      <c r="C49" s="1632"/>
      <c r="D49" s="1591">
        <v>507</v>
      </c>
      <c r="E49" s="1590">
        <v>36</v>
      </c>
      <c r="F49" s="1591">
        <v>18</v>
      </c>
      <c r="G49" s="1592">
        <v>223</v>
      </c>
      <c r="H49" s="1593">
        <v>124</v>
      </c>
      <c r="I49" s="1594">
        <v>4</v>
      </c>
      <c r="J49" s="1595"/>
      <c r="K49" s="1592">
        <v>46</v>
      </c>
      <c r="L49" s="1594">
        <v>0</v>
      </c>
      <c r="M49" s="1596">
        <v>17</v>
      </c>
      <c r="N49" s="1597">
        <v>1</v>
      </c>
      <c r="O49" s="1595"/>
      <c r="P49" s="1598">
        <v>1</v>
      </c>
      <c r="Q49" s="1595"/>
      <c r="R49" s="1598">
        <v>5</v>
      </c>
      <c r="S49" s="1285">
        <v>26</v>
      </c>
      <c r="T49" s="1285">
        <v>6</v>
      </c>
      <c r="U49" s="1633"/>
      <c r="V49" s="1631" t="s">
        <v>116</v>
      </c>
      <c r="W49" s="1606"/>
      <c r="X49" s="1601"/>
    </row>
    <row r="50" spans="1:24" s="1602" customFormat="1" ht="24.75" customHeight="1">
      <c r="B50" s="1631" t="s">
        <v>117</v>
      </c>
      <c r="C50" s="1632"/>
      <c r="D50" s="1591">
        <v>2008</v>
      </c>
      <c r="E50" s="1590">
        <v>415</v>
      </c>
      <c r="F50" s="1591">
        <v>68</v>
      </c>
      <c r="G50" s="1592">
        <v>720</v>
      </c>
      <c r="H50" s="1593">
        <v>361</v>
      </c>
      <c r="I50" s="1594">
        <v>5</v>
      </c>
      <c r="J50" s="1595">
        <v>2</v>
      </c>
      <c r="K50" s="1592">
        <v>163</v>
      </c>
      <c r="L50" s="1594">
        <v>2</v>
      </c>
      <c r="M50" s="1596">
        <v>38</v>
      </c>
      <c r="N50" s="1597">
        <v>3</v>
      </c>
      <c r="O50" s="1595"/>
      <c r="P50" s="1598">
        <v>18</v>
      </c>
      <c r="Q50" s="1595">
        <v>1</v>
      </c>
      <c r="R50" s="1598">
        <v>35</v>
      </c>
      <c r="S50" s="1285">
        <v>161</v>
      </c>
      <c r="T50" s="1285">
        <v>19</v>
      </c>
      <c r="U50" s="1633"/>
      <c r="V50" s="1631" t="s">
        <v>117</v>
      </c>
      <c r="W50" s="1606"/>
      <c r="X50" s="1601"/>
    </row>
    <row r="51" spans="1:24" s="1602" customFormat="1" ht="24.75" customHeight="1">
      <c r="B51" s="1631" t="s">
        <v>118</v>
      </c>
      <c r="C51" s="1632"/>
      <c r="D51" s="1591">
        <v>479</v>
      </c>
      <c r="E51" s="1590">
        <v>48</v>
      </c>
      <c r="F51" s="1591">
        <v>80</v>
      </c>
      <c r="G51" s="1592">
        <v>163</v>
      </c>
      <c r="H51" s="1593">
        <v>91</v>
      </c>
      <c r="I51" s="1594">
        <v>6</v>
      </c>
      <c r="J51" s="1595"/>
      <c r="K51" s="1592">
        <v>44</v>
      </c>
      <c r="L51" s="1594">
        <v>0</v>
      </c>
      <c r="M51" s="1596">
        <v>11</v>
      </c>
      <c r="N51" s="1597">
        <v>0</v>
      </c>
      <c r="O51" s="1595"/>
      <c r="P51" s="1598">
        <v>3</v>
      </c>
      <c r="Q51" s="1595"/>
      <c r="R51" s="1598">
        <v>2</v>
      </c>
      <c r="S51" s="1285">
        <v>30</v>
      </c>
      <c r="T51" s="1285">
        <v>1</v>
      </c>
      <c r="U51" s="1633"/>
      <c r="V51" s="1631" t="s">
        <v>118</v>
      </c>
      <c r="W51" s="1606"/>
      <c r="X51" s="1601"/>
    </row>
    <row r="52" spans="1:24" s="1602" customFormat="1" ht="24.75" customHeight="1">
      <c r="B52" s="1631" t="s">
        <v>119</v>
      </c>
      <c r="C52" s="1632"/>
      <c r="D52" s="1591">
        <v>868</v>
      </c>
      <c r="E52" s="1590">
        <v>101</v>
      </c>
      <c r="F52" s="1591">
        <v>110</v>
      </c>
      <c r="G52" s="1592">
        <v>320</v>
      </c>
      <c r="H52" s="1593">
        <v>184</v>
      </c>
      <c r="I52" s="1594">
        <v>2</v>
      </c>
      <c r="J52" s="1595">
        <v>1</v>
      </c>
      <c r="K52" s="1592">
        <v>79</v>
      </c>
      <c r="L52" s="1594">
        <v>0</v>
      </c>
      <c r="M52" s="1596">
        <v>18</v>
      </c>
      <c r="N52" s="1597">
        <v>1</v>
      </c>
      <c r="O52" s="1595"/>
      <c r="P52" s="1598">
        <v>2</v>
      </c>
      <c r="Q52" s="1595"/>
      <c r="R52" s="1598">
        <v>8</v>
      </c>
      <c r="S52" s="1285">
        <v>34</v>
      </c>
      <c r="T52" s="1285">
        <v>9</v>
      </c>
      <c r="U52" s="1633"/>
      <c r="V52" s="1631" t="s">
        <v>119</v>
      </c>
      <c r="W52" s="1606"/>
      <c r="X52" s="1601"/>
    </row>
    <row r="53" spans="1:24" s="1602" customFormat="1" ht="24.75" customHeight="1">
      <c r="B53" s="1631" t="s">
        <v>120</v>
      </c>
      <c r="C53" s="1632"/>
      <c r="D53" s="1591">
        <v>907</v>
      </c>
      <c r="E53" s="1590">
        <v>100</v>
      </c>
      <c r="F53" s="1591">
        <v>132</v>
      </c>
      <c r="G53" s="1592">
        <v>334</v>
      </c>
      <c r="H53" s="1593">
        <v>172</v>
      </c>
      <c r="I53" s="1594">
        <v>2</v>
      </c>
      <c r="J53" s="1595">
        <v>4</v>
      </c>
      <c r="K53" s="1592">
        <v>73</v>
      </c>
      <c r="L53" s="1594">
        <v>0</v>
      </c>
      <c r="M53" s="1596">
        <v>24</v>
      </c>
      <c r="N53" s="1597">
        <v>1</v>
      </c>
      <c r="O53" s="1595"/>
      <c r="P53" s="1598">
        <v>2</v>
      </c>
      <c r="Q53" s="1595"/>
      <c r="R53" s="1598">
        <v>9</v>
      </c>
      <c r="S53" s="1285">
        <v>52</v>
      </c>
      <c r="T53" s="1285">
        <v>6</v>
      </c>
      <c r="U53" s="1633"/>
      <c r="V53" s="1631" t="s">
        <v>120</v>
      </c>
      <c r="W53" s="1606"/>
      <c r="X53" s="1601"/>
    </row>
    <row r="54" spans="1:24" s="1602" customFormat="1" ht="24.75" customHeight="1">
      <c r="B54" s="1631" t="s">
        <v>121</v>
      </c>
      <c r="C54" s="1632"/>
      <c r="D54" s="1591">
        <v>810</v>
      </c>
      <c r="E54" s="1590">
        <v>152</v>
      </c>
      <c r="F54" s="1591">
        <v>118</v>
      </c>
      <c r="G54" s="1592">
        <v>263</v>
      </c>
      <c r="H54" s="1593">
        <v>129</v>
      </c>
      <c r="I54" s="1594">
        <v>2</v>
      </c>
      <c r="J54" s="1595">
        <v>1</v>
      </c>
      <c r="K54" s="1592">
        <v>54</v>
      </c>
      <c r="L54" s="1594">
        <v>0</v>
      </c>
      <c r="M54" s="1596">
        <v>18</v>
      </c>
      <c r="N54" s="1597">
        <v>1</v>
      </c>
      <c r="O54" s="1595"/>
      <c r="P54" s="1598">
        <v>5</v>
      </c>
      <c r="Q54" s="1595"/>
      <c r="R54" s="1598">
        <v>5</v>
      </c>
      <c r="S54" s="1285">
        <v>48</v>
      </c>
      <c r="T54" s="1285">
        <v>15</v>
      </c>
      <c r="U54" s="1633"/>
      <c r="V54" s="1631" t="s">
        <v>121</v>
      </c>
      <c r="W54" s="1606"/>
      <c r="X54" s="1601"/>
    </row>
    <row r="55" spans="1:24" s="1602" customFormat="1" ht="24.75" customHeight="1">
      <c r="B55" s="1631" t="s">
        <v>122</v>
      </c>
      <c r="C55" s="1632"/>
      <c r="D55" s="1591">
        <v>720</v>
      </c>
      <c r="E55" s="1590">
        <v>90</v>
      </c>
      <c r="F55" s="1591">
        <v>146</v>
      </c>
      <c r="G55" s="1592">
        <v>233</v>
      </c>
      <c r="H55" s="1593">
        <v>133</v>
      </c>
      <c r="I55" s="1594">
        <v>3</v>
      </c>
      <c r="J55" s="1595"/>
      <c r="K55" s="1592">
        <v>51</v>
      </c>
      <c r="L55" s="1594">
        <v>1</v>
      </c>
      <c r="M55" s="1596">
        <v>13</v>
      </c>
      <c r="N55" s="1597">
        <v>1</v>
      </c>
      <c r="O55" s="1595"/>
      <c r="P55" s="1598">
        <v>2</v>
      </c>
      <c r="Q55" s="1595"/>
      <c r="R55" s="1598">
        <v>7</v>
      </c>
      <c r="S55" s="1285">
        <v>36</v>
      </c>
      <c r="T55" s="1285">
        <v>4</v>
      </c>
      <c r="U55" s="1633"/>
      <c r="V55" s="1631" t="s">
        <v>122</v>
      </c>
      <c r="W55" s="1606"/>
      <c r="X55" s="1601"/>
    </row>
    <row r="56" spans="1:24" s="1602" customFormat="1" ht="24.75" customHeight="1">
      <c r="B56" s="1631" t="s">
        <v>123</v>
      </c>
      <c r="C56" s="1632"/>
      <c r="D56" s="1634">
        <v>1270</v>
      </c>
      <c r="E56" s="1590">
        <v>138</v>
      </c>
      <c r="F56" s="1591">
        <v>243</v>
      </c>
      <c r="G56" s="1592">
        <v>496</v>
      </c>
      <c r="H56" s="1593">
        <v>223</v>
      </c>
      <c r="I56" s="1594">
        <v>9</v>
      </c>
      <c r="J56" s="1595">
        <v>1</v>
      </c>
      <c r="K56" s="1592">
        <v>89</v>
      </c>
      <c r="L56" s="1594">
        <v>0</v>
      </c>
      <c r="M56" s="1596">
        <v>17</v>
      </c>
      <c r="N56" s="1597">
        <v>1</v>
      </c>
      <c r="O56" s="1595"/>
      <c r="P56" s="1598">
        <v>4</v>
      </c>
      <c r="Q56" s="1595"/>
      <c r="R56" s="1598">
        <v>6</v>
      </c>
      <c r="S56" s="1285">
        <v>41</v>
      </c>
      <c r="T56" s="1288">
        <v>3</v>
      </c>
      <c r="U56" s="1633"/>
      <c r="V56" s="1631" t="s">
        <v>123</v>
      </c>
      <c r="W56" s="1606"/>
      <c r="X56" s="1601"/>
    </row>
    <row r="57" spans="1:24" s="1602" customFormat="1" ht="24.75" customHeight="1" thickBot="1">
      <c r="B57" s="1631" t="s">
        <v>124</v>
      </c>
      <c r="C57" s="1632"/>
      <c r="D57" s="1610">
        <v>898</v>
      </c>
      <c r="E57" s="1611">
        <v>166</v>
      </c>
      <c r="F57" s="1612">
        <v>141</v>
      </c>
      <c r="G57" s="1613">
        <v>268</v>
      </c>
      <c r="H57" s="1614">
        <v>149</v>
      </c>
      <c r="I57" s="1615">
        <v>0</v>
      </c>
      <c r="J57" s="1616">
        <v>4</v>
      </c>
      <c r="K57" s="1613">
        <v>63</v>
      </c>
      <c r="L57" s="1615">
        <v>0</v>
      </c>
      <c r="M57" s="1617">
        <v>22</v>
      </c>
      <c r="N57" s="1618">
        <v>1</v>
      </c>
      <c r="O57" s="1616"/>
      <c r="P57" s="1619">
        <v>2</v>
      </c>
      <c r="Q57" s="1616"/>
      <c r="R57" s="1619">
        <v>8</v>
      </c>
      <c r="S57" s="1286">
        <v>62</v>
      </c>
      <c r="T57" s="1287">
        <v>16</v>
      </c>
      <c r="U57" s="1633"/>
      <c r="V57" s="1631" t="s">
        <v>124</v>
      </c>
      <c r="W57" s="1606"/>
      <c r="X57" s="1601"/>
    </row>
    <row r="58" spans="1:24" s="1638" customFormat="1" ht="3.75" customHeight="1">
      <c r="A58" s="1635"/>
      <c r="B58" s="1636"/>
      <c r="C58" s="1637"/>
      <c r="H58" s="1639"/>
      <c r="N58" s="1640"/>
      <c r="O58" s="1640"/>
      <c r="R58" s="1554"/>
      <c r="U58" s="1635"/>
      <c r="V58" s="1637"/>
      <c r="W58" s="1637"/>
    </row>
    <row r="59" spans="1:24" s="1639" customFormat="1" ht="12.75" customHeight="1">
      <c r="A59" s="2108" t="s">
        <v>1401</v>
      </c>
      <c r="B59" s="1642"/>
      <c r="C59" s="1642"/>
      <c r="F59" s="2"/>
      <c r="P59" s="1639" t="s">
        <v>125</v>
      </c>
      <c r="R59" s="1554"/>
    </row>
    <row r="60" spans="1:24" s="1639" customFormat="1" ht="12.75" customHeight="1">
      <c r="A60" s="1641" t="s">
        <v>1243</v>
      </c>
      <c r="B60" s="1642"/>
      <c r="C60" s="1642"/>
      <c r="F60" s="2"/>
      <c r="P60" s="1639" t="s">
        <v>125</v>
      </c>
      <c r="R60" s="1554"/>
    </row>
    <row r="61" spans="1:24" s="1639" customFormat="1" ht="12.75" customHeight="1">
      <c r="A61" s="1641" t="s">
        <v>1007</v>
      </c>
      <c r="B61" s="1642"/>
      <c r="C61" s="1642"/>
      <c r="F61" s="2"/>
      <c r="H61" s="2"/>
      <c r="P61" s="1639" t="s">
        <v>125</v>
      </c>
      <c r="R61" s="1554"/>
    </row>
    <row r="62" spans="1:24" s="1639" customFormat="1" ht="12.75" customHeight="1">
      <c r="A62" s="1641" t="s">
        <v>1244</v>
      </c>
      <c r="B62" s="1642"/>
      <c r="C62" s="1642"/>
      <c r="F62" s="2"/>
      <c r="H62" s="2"/>
      <c r="R62" s="1554"/>
    </row>
    <row r="63" spans="1:24" s="1639" customFormat="1" ht="12.75" customHeight="1">
      <c r="A63" s="1641" t="s">
        <v>1202</v>
      </c>
      <c r="F63" s="2"/>
      <c r="H63" s="2"/>
      <c r="R63" s="1554"/>
    </row>
    <row r="65" spans="2:20">
      <c r="B65" s="1643"/>
      <c r="C65" s="1643"/>
    </row>
    <row r="66" spans="2:20">
      <c r="B66" s="1644"/>
      <c r="C66" s="1643"/>
    </row>
    <row r="67" spans="2:20">
      <c r="B67" s="1643"/>
      <c r="C67" s="1643"/>
    </row>
    <row r="68" spans="2:20">
      <c r="H68" s="1645"/>
    </row>
    <row r="69" spans="2:20" ht="13.5">
      <c r="H69" s="1645"/>
      <c r="P69" s="1646"/>
      <c r="Q69" s="1647"/>
      <c r="R69" s="1647"/>
      <c r="S69" s="1648"/>
    </row>
    <row r="70" spans="2:20" ht="13.5">
      <c r="D70" s="1649"/>
      <c r="E70" s="1649"/>
      <c r="F70" s="1649"/>
      <c r="G70" s="1649"/>
      <c r="H70" s="1649"/>
      <c r="I70" s="1649"/>
      <c r="J70" s="1649"/>
      <c r="K70" s="1649"/>
      <c r="L70" s="1649"/>
      <c r="M70" s="1649"/>
      <c r="N70" s="1649"/>
      <c r="O70" s="1649"/>
      <c r="P70" s="1649"/>
      <c r="Q70" s="1649"/>
      <c r="R70" s="1649"/>
      <c r="S70" s="1649"/>
      <c r="T70" s="1649"/>
    </row>
    <row r="71" spans="2:20" ht="13.5">
      <c r="D71" s="1646"/>
      <c r="E71" s="1647"/>
      <c r="F71" s="1646"/>
      <c r="G71" s="1646"/>
      <c r="H71" s="1645"/>
      <c r="I71" s="1646"/>
      <c r="J71" s="1650"/>
      <c r="K71" s="1650"/>
      <c r="L71" s="844"/>
      <c r="P71" s="1646"/>
      <c r="Q71" s="1647"/>
      <c r="R71" s="1647"/>
      <c r="S71" s="1648"/>
    </row>
    <row r="72" spans="2:20" ht="13.5">
      <c r="D72" s="1646"/>
      <c r="E72" s="1647"/>
      <c r="F72" s="1646"/>
      <c r="G72" s="1646"/>
      <c r="H72" s="1645"/>
      <c r="I72" s="1646"/>
      <c r="J72" s="1650"/>
      <c r="K72" s="1650"/>
      <c r="L72" s="844"/>
      <c r="P72" s="1646"/>
      <c r="Q72" s="1647"/>
      <c r="R72" s="1647"/>
      <c r="S72" s="1648"/>
    </row>
    <row r="73" spans="2:20" ht="13.5">
      <c r="D73" s="1651"/>
      <c r="E73" s="1647"/>
      <c r="F73" s="1646"/>
      <c r="G73" s="1646"/>
      <c r="H73" s="1645"/>
      <c r="I73" s="1646"/>
      <c r="J73" s="1650"/>
      <c r="K73" s="1650"/>
      <c r="L73" s="844"/>
      <c r="P73" s="1646"/>
      <c r="Q73" s="1647"/>
      <c r="R73" s="1647"/>
      <c r="S73" s="1648"/>
    </row>
    <row r="74" spans="2:20" ht="13.5">
      <c r="D74" s="1646"/>
      <c r="E74" s="1647"/>
      <c r="F74" s="1646"/>
      <c r="G74" s="1646"/>
      <c r="H74" s="1645"/>
      <c r="I74" s="1646"/>
      <c r="J74" s="1650"/>
      <c r="K74" s="1650"/>
      <c r="L74" s="844"/>
      <c r="P74" s="1646"/>
      <c r="Q74" s="1647"/>
      <c r="R74" s="1647"/>
      <c r="S74" s="1648"/>
    </row>
    <row r="75" spans="2:20" ht="13.5">
      <c r="D75" s="1646"/>
      <c r="E75" s="1647"/>
      <c r="F75" s="1646"/>
      <c r="G75" s="1646"/>
      <c r="H75" s="1645"/>
      <c r="I75" s="1646"/>
      <c r="J75" s="1650"/>
      <c r="K75" s="1650"/>
      <c r="L75" s="844"/>
      <c r="P75" s="1646"/>
      <c r="Q75" s="1647"/>
      <c r="R75" s="1647"/>
      <c r="S75" s="1648"/>
    </row>
    <row r="76" spans="2:20" ht="13.5">
      <c r="D76" s="1646"/>
      <c r="E76" s="1647"/>
      <c r="F76" s="1646"/>
      <c r="G76" s="1646"/>
      <c r="H76" s="1645"/>
      <c r="I76" s="1646"/>
      <c r="J76" s="1650"/>
      <c r="K76" s="1650"/>
      <c r="L76" s="844"/>
      <c r="P76" s="1646"/>
      <c r="Q76" s="1647"/>
      <c r="R76" s="1647"/>
      <c r="S76" s="1648"/>
    </row>
    <row r="77" spans="2:20" ht="13.5">
      <c r="D77" s="1646"/>
      <c r="E77" s="1647"/>
      <c r="F77" s="1646"/>
      <c r="G77" s="1646"/>
      <c r="H77" s="1645"/>
      <c r="I77" s="1646"/>
      <c r="J77" s="1650"/>
      <c r="K77" s="1650"/>
      <c r="L77" s="844"/>
      <c r="P77" s="1646"/>
      <c r="Q77" s="1647"/>
      <c r="R77" s="1647"/>
      <c r="S77" s="1648"/>
    </row>
    <row r="78" spans="2:20" ht="13.5">
      <c r="D78" s="1646"/>
      <c r="E78" s="1647"/>
      <c r="F78" s="1646"/>
      <c r="G78" s="1646"/>
      <c r="H78" s="1645"/>
      <c r="I78" s="1646"/>
      <c r="J78" s="1650"/>
      <c r="K78" s="1650"/>
      <c r="L78" s="844"/>
      <c r="P78" s="1646"/>
      <c r="Q78" s="1647"/>
      <c r="R78" s="1647"/>
      <c r="S78" s="1648"/>
    </row>
    <row r="79" spans="2:20" ht="13.5">
      <c r="D79" s="1646"/>
      <c r="E79" s="1647"/>
      <c r="F79" s="1646"/>
      <c r="G79" s="1646"/>
      <c r="H79" s="1645"/>
      <c r="I79" s="1646"/>
      <c r="J79" s="1650"/>
      <c r="K79" s="1650"/>
      <c r="L79" s="844"/>
      <c r="P79" s="1646"/>
      <c r="Q79" s="1647"/>
      <c r="R79" s="1647"/>
      <c r="S79" s="1648"/>
    </row>
    <row r="80" spans="2:20" ht="13.5">
      <c r="D80" s="1646"/>
      <c r="E80" s="1647"/>
      <c r="F80" s="1646"/>
      <c r="G80" s="1646"/>
      <c r="H80" s="1645"/>
      <c r="I80" s="1646"/>
      <c r="J80" s="1650"/>
      <c r="K80" s="1650"/>
      <c r="L80" s="844"/>
      <c r="P80" s="1646"/>
      <c r="Q80" s="1647"/>
      <c r="R80" s="1647"/>
      <c r="S80" s="1648"/>
    </row>
    <row r="81" spans="4:19" ht="13.5">
      <c r="D81" s="1646"/>
      <c r="E81" s="1647"/>
      <c r="F81" s="1646"/>
      <c r="G81" s="1646"/>
      <c r="H81" s="1645"/>
      <c r="I81" s="1646"/>
      <c r="J81" s="1650"/>
      <c r="K81" s="1650"/>
      <c r="L81" s="844"/>
      <c r="P81" s="1646"/>
      <c r="Q81" s="1647"/>
      <c r="R81" s="1647"/>
      <c r="S81" s="1648"/>
    </row>
    <row r="82" spans="4:19" ht="13.5">
      <c r="D82" s="1646"/>
      <c r="E82" s="1647"/>
      <c r="F82" s="1646"/>
      <c r="G82" s="1646"/>
      <c r="H82" s="1645"/>
      <c r="I82" s="1646"/>
      <c r="J82" s="1650"/>
      <c r="K82" s="1650"/>
      <c r="L82" s="844"/>
      <c r="P82" s="1646"/>
      <c r="Q82" s="1647"/>
      <c r="R82" s="1647"/>
      <c r="S82" s="1648"/>
    </row>
    <row r="83" spans="4:19" ht="13.5">
      <c r="D83" s="1646"/>
      <c r="E83" s="1647"/>
      <c r="F83" s="1646"/>
      <c r="G83" s="1646"/>
      <c r="H83" s="1645"/>
      <c r="I83" s="1646"/>
      <c r="J83" s="1650"/>
      <c r="K83" s="1650"/>
      <c r="L83" s="844"/>
      <c r="P83" s="1646"/>
      <c r="Q83" s="1647"/>
      <c r="R83" s="1647"/>
      <c r="S83" s="1648"/>
    </row>
    <row r="84" spans="4:19" ht="13.5">
      <c r="D84" s="1646"/>
      <c r="E84" s="1647"/>
      <c r="F84" s="1646"/>
      <c r="G84" s="1646"/>
      <c r="H84" s="1645"/>
      <c r="I84" s="1646"/>
      <c r="J84" s="1650"/>
      <c r="K84" s="1650"/>
      <c r="L84" s="844"/>
      <c r="P84" s="1646"/>
      <c r="Q84" s="1647"/>
      <c r="R84" s="1647"/>
      <c r="S84" s="1648"/>
    </row>
    <row r="85" spans="4:19" ht="13.5">
      <c r="D85" s="1646"/>
      <c r="E85" s="1647"/>
      <c r="F85" s="1646"/>
      <c r="G85" s="1646"/>
      <c r="H85" s="1645"/>
      <c r="I85" s="1646"/>
      <c r="J85" s="1650"/>
      <c r="K85" s="1650"/>
      <c r="L85" s="844"/>
      <c r="P85" s="1646"/>
      <c r="Q85" s="1647"/>
      <c r="R85" s="1647"/>
      <c r="S85" s="1648"/>
    </row>
    <row r="86" spans="4:19" ht="13.5">
      <c r="D86" s="1646"/>
      <c r="E86" s="1647"/>
      <c r="F86" s="1646"/>
      <c r="G86" s="1646"/>
      <c r="H86" s="1645"/>
      <c r="I86" s="1646"/>
      <c r="J86" s="1650"/>
      <c r="K86" s="1650"/>
      <c r="L86" s="844"/>
      <c r="P86" s="1646"/>
      <c r="Q86" s="1647"/>
      <c r="R86" s="1647"/>
      <c r="S86" s="1648"/>
    </row>
    <row r="87" spans="4:19" ht="13.5">
      <c r="D87" s="1646"/>
      <c r="E87" s="1647"/>
      <c r="F87" s="1646"/>
      <c r="G87" s="1646"/>
      <c r="H87" s="1645"/>
      <c r="I87" s="1646"/>
      <c r="J87" s="1650"/>
      <c r="K87" s="1650"/>
      <c r="L87" s="844"/>
      <c r="P87" s="1646"/>
      <c r="Q87" s="1647"/>
      <c r="R87" s="1647"/>
      <c r="S87" s="1648"/>
    </row>
    <row r="88" spans="4:19" ht="13.5">
      <c r="D88" s="1646"/>
      <c r="E88" s="1647"/>
      <c r="F88" s="1646"/>
      <c r="G88" s="1646"/>
      <c r="H88" s="1645"/>
      <c r="I88" s="1646"/>
      <c r="J88" s="1650"/>
      <c r="K88" s="1650"/>
      <c r="L88" s="844"/>
      <c r="P88" s="1646"/>
      <c r="Q88" s="1647"/>
      <c r="R88" s="1647"/>
      <c r="S88" s="1648"/>
    </row>
    <row r="89" spans="4:19" ht="13.5">
      <c r="D89" s="1646"/>
      <c r="E89" s="1647"/>
      <c r="F89" s="1646"/>
      <c r="G89" s="1646"/>
      <c r="H89" s="1645"/>
      <c r="I89" s="1646"/>
      <c r="J89" s="1650"/>
      <c r="K89" s="1650"/>
      <c r="L89" s="844"/>
      <c r="P89" s="1646"/>
      <c r="Q89" s="1647"/>
      <c r="R89" s="1647"/>
      <c r="S89" s="1648"/>
    </row>
    <row r="90" spans="4:19" ht="13.5">
      <c r="D90" s="1646"/>
      <c r="E90" s="1647"/>
      <c r="F90" s="1646"/>
      <c r="G90" s="1646"/>
      <c r="H90" s="1645"/>
      <c r="I90" s="1646"/>
      <c r="J90" s="1650"/>
      <c r="K90" s="1650"/>
      <c r="L90" s="844"/>
      <c r="P90" s="1646"/>
      <c r="Q90" s="1647"/>
      <c r="R90" s="1647"/>
      <c r="S90" s="1648"/>
    </row>
    <row r="91" spans="4:19" ht="13.5">
      <c r="F91" s="1646"/>
      <c r="G91" s="1646"/>
      <c r="H91" s="1645"/>
      <c r="I91" s="1646"/>
      <c r="J91" s="1650"/>
      <c r="K91" s="1650"/>
      <c r="L91" s="844"/>
      <c r="P91" s="1646"/>
      <c r="Q91" s="1647"/>
      <c r="R91" s="1647"/>
      <c r="S91" s="1648"/>
    </row>
    <row r="92" spans="4:19" ht="13.5">
      <c r="F92" s="1646"/>
      <c r="G92" s="1646"/>
      <c r="H92" s="1645"/>
      <c r="I92" s="1646"/>
      <c r="J92" s="1650"/>
      <c r="K92" s="1650"/>
      <c r="L92" s="844"/>
      <c r="P92" s="1646"/>
      <c r="Q92" s="1647"/>
      <c r="R92" s="1647"/>
      <c r="S92" s="1648"/>
    </row>
    <row r="93" spans="4:19" ht="13.5">
      <c r="F93" s="1646"/>
      <c r="G93" s="1646"/>
      <c r="H93" s="1645"/>
      <c r="I93" s="1646"/>
      <c r="J93" s="1650"/>
      <c r="K93" s="1650"/>
      <c r="L93" s="844"/>
      <c r="P93" s="1646"/>
      <c r="Q93" s="1647"/>
      <c r="R93" s="1647"/>
      <c r="S93" s="1648"/>
    </row>
    <row r="94" spans="4:19" ht="13.5">
      <c r="G94" s="1646"/>
      <c r="H94" s="1645"/>
      <c r="I94" s="1646"/>
      <c r="J94" s="1650"/>
      <c r="K94" s="1650"/>
      <c r="L94" s="844"/>
      <c r="P94" s="1646"/>
      <c r="Q94" s="1647"/>
      <c r="R94" s="1647"/>
      <c r="S94" s="1648"/>
    </row>
    <row r="95" spans="4:19" ht="13.5">
      <c r="G95" s="1646"/>
      <c r="H95" s="1645"/>
      <c r="I95" s="1646"/>
      <c r="J95" s="1650"/>
      <c r="K95" s="1650"/>
      <c r="L95" s="844"/>
      <c r="P95" s="1646"/>
      <c r="Q95" s="1647"/>
      <c r="R95" s="1647"/>
      <c r="S95" s="1648"/>
    </row>
    <row r="96" spans="4:19" ht="13.5">
      <c r="G96" s="1646"/>
      <c r="H96" s="1645"/>
      <c r="I96" s="1646"/>
      <c r="J96" s="1650"/>
      <c r="K96" s="1650"/>
      <c r="L96" s="844"/>
      <c r="P96" s="1646"/>
      <c r="Q96" s="1647"/>
      <c r="R96" s="1647"/>
      <c r="S96" s="1648"/>
    </row>
    <row r="97" spans="7:19" ht="13.5">
      <c r="G97" s="1646"/>
      <c r="H97" s="1645"/>
      <c r="I97" s="1646"/>
      <c r="J97" s="1650"/>
      <c r="K97" s="1650"/>
      <c r="L97" s="844"/>
      <c r="P97" s="1646"/>
      <c r="Q97" s="1647"/>
      <c r="R97" s="1647"/>
      <c r="S97" s="1648"/>
    </row>
    <row r="98" spans="7:19" ht="13.5">
      <c r="G98" s="1646"/>
      <c r="H98" s="1645"/>
      <c r="I98" s="1646"/>
      <c r="J98" s="1650"/>
      <c r="K98" s="1650"/>
      <c r="L98" s="844"/>
      <c r="P98" s="1646"/>
      <c r="Q98" s="1647"/>
      <c r="R98" s="1647"/>
      <c r="S98" s="1648"/>
    </row>
    <row r="99" spans="7:19" ht="13.5">
      <c r="H99" s="1645"/>
      <c r="J99" s="1650"/>
      <c r="K99" s="1650"/>
      <c r="L99" s="844"/>
      <c r="P99" s="1646"/>
      <c r="Q99" s="1647"/>
      <c r="R99" s="1647"/>
      <c r="S99" s="1648"/>
    </row>
    <row r="100" spans="7:19" ht="13.5">
      <c r="H100" s="1645"/>
      <c r="J100" s="1650"/>
      <c r="K100" s="1650"/>
      <c r="L100" s="844"/>
      <c r="P100" s="1646"/>
      <c r="Q100" s="1647"/>
      <c r="R100" s="1647"/>
      <c r="S100" s="1648"/>
    </row>
    <row r="101" spans="7:19" ht="13.5">
      <c r="J101" s="1650"/>
      <c r="K101" s="1650"/>
      <c r="L101" s="844"/>
      <c r="P101" s="1646"/>
      <c r="Q101" s="1647"/>
      <c r="R101" s="1647"/>
      <c r="S101" s="1648"/>
    </row>
    <row r="102" spans="7:19" ht="13.5">
      <c r="J102" s="1650"/>
      <c r="K102" s="1650"/>
      <c r="L102" s="844"/>
      <c r="P102" s="1646"/>
      <c r="Q102" s="1647"/>
      <c r="R102" s="1647"/>
      <c r="S102" s="1648"/>
    </row>
    <row r="103" spans="7:19" ht="13.5">
      <c r="J103" s="1650"/>
      <c r="K103" s="1650"/>
      <c r="L103" s="844"/>
      <c r="P103" s="1646"/>
      <c r="Q103" s="1647"/>
      <c r="R103" s="1647"/>
      <c r="S103" s="1648"/>
    </row>
    <row r="104" spans="7:19" ht="13.5">
      <c r="P104" s="1646"/>
      <c r="Q104" s="1647"/>
      <c r="R104" s="1647"/>
      <c r="S104" s="1648"/>
    </row>
    <row r="105" spans="7:19" ht="13.5">
      <c r="P105" s="1646"/>
      <c r="Q105" s="1647"/>
      <c r="R105" s="1647"/>
      <c r="S105" s="1648"/>
    </row>
    <row r="106" spans="7:19" ht="13.5">
      <c r="P106" s="1646"/>
      <c r="Q106" s="1647"/>
      <c r="R106" s="1647"/>
      <c r="S106" s="1648"/>
    </row>
    <row r="107" spans="7:19" ht="13.5">
      <c r="P107" s="1646"/>
      <c r="Q107" s="1647"/>
      <c r="R107" s="1647"/>
      <c r="S107" s="1648"/>
    </row>
    <row r="108" spans="7:19" ht="13.5">
      <c r="P108" s="1646"/>
      <c r="Q108" s="1647"/>
      <c r="R108" s="1647"/>
      <c r="S108" s="1648"/>
    </row>
  </sheetData>
  <mergeCells count="6">
    <mergeCell ref="J4:K4"/>
    <mergeCell ref="O4:P4"/>
    <mergeCell ref="Q4:R4"/>
    <mergeCell ref="J35:K35"/>
    <mergeCell ref="O35:P35"/>
    <mergeCell ref="Q35:R35"/>
  </mergeCells>
  <phoneticPr fontId="14"/>
  <printOptions horizontalCentered="1" gridLinesSet="0"/>
  <pageMargins left="0" right="0" top="0" bottom="0" header="0" footer="0"/>
  <pageSetup paperSize="9" scale="54" fitToHeight="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H104"/>
  <sheetViews>
    <sheetView zoomScaleNormal="100" zoomScaleSheetLayoutView="70" workbookViewId="0"/>
  </sheetViews>
  <sheetFormatPr defaultRowHeight="13.5"/>
  <cols>
    <col min="1" max="1" width="2.625" style="2" customWidth="1"/>
    <col min="2" max="2" width="0.875" style="2" customWidth="1"/>
    <col min="3" max="3" width="10.75" style="2" customWidth="1"/>
    <col min="4" max="4" width="0.875" style="2" customWidth="1"/>
    <col min="5" max="5" width="14.125" style="2" customWidth="1"/>
    <col min="6" max="7" width="12.875" style="2" customWidth="1"/>
    <col min="8" max="12" width="12.75" style="2" customWidth="1"/>
    <col min="13" max="19" width="12.125" style="2" customWidth="1"/>
    <col min="20" max="20" width="0.875" style="2" customWidth="1"/>
    <col min="21" max="21" width="10.75" style="2" customWidth="1"/>
    <col min="22" max="22" width="0.875" style="2" customWidth="1"/>
    <col min="23" max="23" width="7.125" style="1291" customWidth="1"/>
    <col min="24" max="31" width="9" style="2"/>
    <col min="32" max="32" width="10.875" style="2" bestFit="1" customWidth="1"/>
    <col min="33" max="33" width="9" style="2"/>
    <col min="34" max="34" width="12.25" style="2" customWidth="1"/>
    <col min="35" max="16384" width="9" style="2"/>
  </cols>
  <sheetData>
    <row r="1" spans="2:34" s="1554" customFormat="1" ht="14.25" customHeight="1" thickBot="1">
      <c r="B1" s="1553" t="s">
        <v>126</v>
      </c>
      <c r="D1" s="1553"/>
      <c r="V1" s="1555" t="s">
        <v>1245</v>
      </c>
      <c r="W1" s="972"/>
    </row>
    <row r="2" spans="2:34" s="1654" customFormat="1" ht="25.5" customHeight="1">
      <c r="B2" s="1652" t="s">
        <v>1343</v>
      </c>
      <c r="C2" s="1559"/>
      <c r="D2" s="1559"/>
      <c r="E2" s="1559"/>
      <c r="F2" s="1559"/>
      <c r="G2" s="1559"/>
      <c r="H2" s="1559"/>
      <c r="I2" s="1559"/>
      <c r="J2" s="1559"/>
      <c r="K2" s="1559"/>
      <c r="L2" s="1559"/>
      <c r="M2" s="1559"/>
      <c r="N2" s="1559"/>
      <c r="O2" s="1559"/>
      <c r="P2" s="1559"/>
      <c r="Q2" s="1559"/>
      <c r="R2" s="1559"/>
      <c r="S2" s="1559"/>
      <c r="T2" s="1559"/>
      <c r="U2" s="1559"/>
      <c r="V2" s="1559"/>
      <c r="W2" s="973"/>
      <c r="X2" s="1573"/>
      <c r="Y2" s="1653"/>
      <c r="AH2" s="1655"/>
    </row>
    <row r="3" spans="2:34" s="1573" customFormat="1" ht="14.25" customHeight="1" thickBot="1">
      <c r="B3" s="1559"/>
      <c r="C3" s="1656"/>
      <c r="D3" s="1656"/>
      <c r="E3" s="1559"/>
      <c r="F3" s="1559"/>
      <c r="G3" s="1657"/>
      <c r="H3" s="1559"/>
      <c r="I3" s="1559"/>
      <c r="J3" s="1559"/>
      <c r="K3" s="1559"/>
      <c r="L3" s="1559"/>
      <c r="M3" s="1559"/>
      <c r="N3" s="1559"/>
      <c r="O3" s="1559"/>
      <c r="P3" s="1559"/>
      <c r="Q3" s="1559"/>
      <c r="R3" s="1559"/>
      <c r="S3" s="1559"/>
      <c r="T3" s="1559"/>
      <c r="U3" s="1559"/>
      <c r="V3" s="1559"/>
      <c r="W3" s="970"/>
      <c r="AB3" s="1658"/>
    </row>
    <row r="4" spans="2:34" s="1573" customFormat="1" ht="41.25" customHeight="1">
      <c r="B4" s="1561"/>
      <c r="C4" s="1561" t="s">
        <v>16</v>
      </c>
      <c r="D4" s="1659"/>
      <c r="E4" s="1660" t="s">
        <v>4</v>
      </c>
      <c r="F4" s="1660" t="s">
        <v>5</v>
      </c>
      <c r="G4" s="1661" t="s">
        <v>1169</v>
      </c>
      <c r="H4" s="1660" t="s">
        <v>6</v>
      </c>
      <c r="I4" s="1660" t="s">
        <v>7</v>
      </c>
      <c r="J4" s="1662" t="s">
        <v>1185</v>
      </c>
      <c r="K4" s="1660" t="s">
        <v>8</v>
      </c>
      <c r="L4" s="1662" t="s">
        <v>72</v>
      </c>
      <c r="M4" s="1662" t="s">
        <v>73</v>
      </c>
      <c r="N4" s="1663" t="s">
        <v>102</v>
      </c>
      <c r="O4" s="1660" t="s">
        <v>11</v>
      </c>
      <c r="P4" s="1660" t="s">
        <v>12</v>
      </c>
      <c r="Q4" s="1660" t="s">
        <v>14</v>
      </c>
      <c r="R4" s="1660" t="s">
        <v>15</v>
      </c>
      <c r="S4" s="1655" t="s">
        <v>127</v>
      </c>
      <c r="T4" s="1664"/>
      <c r="U4" s="1561" t="s">
        <v>16</v>
      </c>
      <c r="V4" s="1665"/>
      <c r="W4" s="970"/>
      <c r="X4" s="1666"/>
      <c r="Y4" s="1666"/>
      <c r="Z4" s="1666"/>
      <c r="AA4" s="1666"/>
      <c r="AB4" s="1666"/>
      <c r="AC4" s="1666"/>
      <c r="AD4" s="1666"/>
    </row>
    <row r="5" spans="2:34" s="1573" customFormat="1" ht="13.5" customHeight="1">
      <c r="E5" s="1667"/>
      <c r="F5" s="1575"/>
      <c r="G5" s="1575"/>
      <c r="H5" s="1575"/>
      <c r="I5" s="1575"/>
      <c r="J5" s="1575"/>
      <c r="K5" s="1575"/>
      <c r="L5" s="1575"/>
      <c r="M5" s="1575"/>
      <c r="N5" s="1575"/>
      <c r="O5" s="1575"/>
      <c r="P5" s="1575"/>
      <c r="Q5" s="1575"/>
      <c r="R5" s="1668"/>
      <c r="S5" s="1669"/>
      <c r="T5" s="1670"/>
      <c r="U5" s="1658"/>
      <c r="V5" s="1658"/>
      <c r="W5" s="970"/>
      <c r="Y5" s="1653"/>
      <c r="AB5" s="1658"/>
      <c r="AD5" s="1671"/>
    </row>
    <row r="6" spans="2:34" s="1586" customFormat="1" ht="24.75" customHeight="1">
      <c r="C6" s="1587" t="s">
        <v>4</v>
      </c>
      <c r="D6" s="1672"/>
      <c r="E6" s="1673">
        <v>18125511</v>
      </c>
      <c r="F6" s="1674">
        <v>923295</v>
      </c>
      <c r="G6" s="1675">
        <v>821411</v>
      </c>
      <c r="H6" s="1675">
        <v>6151305</v>
      </c>
      <c r="I6" s="1675">
        <v>3205220</v>
      </c>
      <c r="J6" s="1675">
        <v>67799</v>
      </c>
      <c r="K6" s="1675">
        <v>2956900</v>
      </c>
      <c r="L6" s="1675">
        <v>33367</v>
      </c>
      <c r="M6" s="1259">
        <v>146285</v>
      </c>
      <c r="N6" s="1675">
        <v>56754</v>
      </c>
      <c r="O6" s="1675">
        <v>94713</v>
      </c>
      <c r="P6" s="1675">
        <v>2930780</v>
      </c>
      <c r="Q6" s="1675">
        <v>635574</v>
      </c>
      <c r="R6" s="1676">
        <v>102108</v>
      </c>
      <c r="S6" s="1677">
        <v>3049734</v>
      </c>
      <c r="T6" s="1599"/>
      <c r="U6" s="1587" t="s">
        <v>4</v>
      </c>
      <c r="V6" s="1600"/>
      <c r="W6" s="1601"/>
      <c r="X6" s="1678"/>
      <c r="Y6" s="1679"/>
      <c r="Z6" s="1679"/>
      <c r="AA6" s="1679"/>
      <c r="AB6" s="1679"/>
      <c r="AC6" s="1679"/>
      <c r="AD6" s="1679"/>
    </row>
    <row r="7" spans="2:34" s="1602" customFormat="1" ht="24.75" customHeight="1">
      <c r="C7" s="1631" t="s">
        <v>75</v>
      </c>
      <c r="D7" s="1680"/>
      <c r="E7" s="1681">
        <v>667756</v>
      </c>
      <c r="F7" s="1682">
        <v>33715</v>
      </c>
      <c r="G7" s="1589">
        <v>36578</v>
      </c>
      <c r="H7" s="1589">
        <v>227372</v>
      </c>
      <c r="I7" s="1589">
        <v>120587</v>
      </c>
      <c r="J7" s="1589">
        <v>2757</v>
      </c>
      <c r="K7" s="1289">
        <v>112146</v>
      </c>
      <c r="L7" s="1589">
        <v>1375</v>
      </c>
      <c r="M7" s="1260">
        <v>6058</v>
      </c>
      <c r="N7" s="1589">
        <v>3663</v>
      </c>
      <c r="O7" s="1589">
        <v>3582</v>
      </c>
      <c r="P7" s="1589">
        <v>90766</v>
      </c>
      <c r="Q7" s="1589">
        <v>25974</v>
      </c>
      <c r="R7" s="1683">
        <v>3183</v>
      </c>
      <c r="S7" s="1684">
        <v>95888</v>
      </c>
      <c r="T7" s="1685"/>
      <c r="U7" s="1631" t="s">
        <v>75</v>
      </c>
      <c r="V7" s="1606"/>
      <c r="W7" s="1686"/>
      <c r="X7" s="1687"/>
      <c r="Y7" s="1686"/>
      <c r="Z7" s="1686"/>
      <c r="AA7" s="1686"/>
      <c r="AB7" s="1687"/>
      <c r="AC7" s="1687"/>
      <c r="AD7" s="1688"/>
      <c r="AH7" s="1688"/>
    </row>
    <row r="8" spans="2:34" s="1602" customFormat="1" ht="24.75" customHeight="1">
      <c r="C8" s="1631" t="s">
        <v>76</v>
      </c>
      <c r="D8" s="1680"/>
      <c r="E8" s="1681">
        <v>157173</v>
      </c>
      <c r="F8" s="1682">
        <v>3820</v>
      </c>
      <c r="G8" s="1589">
        <v>18650</v>
      </c>
      <c r="H8" s="1589">
        <v>53644</v>
      </c>
      <c r="I8" s="1589">
        <v>29042</v>
      </c>
      <c r="J8" s="1589">
        <v>0</v>
      </c>
      <c r="K8" s="1289">
        <v>29349</v>
      </c>
      <c r="L8" s="1589">
        <v>0</v>
      </c>
      <c r="M8" s="1080">
        <v>1679</v>
      </c>
      <c r="N8" s="1589">
        <v>877</v>
      </c>
      <c r="O8" s="1589">
        <v>986</v>
      </c>
      <c r="P8" s="1589">
        <v>16671</v>
      </c>
      <c r="Q8" s="1589">
        <v>2298</v>
      </c>
      <c r="R8" s="1683">
        <v>157</v>
      </c>
      <c r="S8" s="1684">
        <v>18022</v>
      </c>
      <c r="T8" s="1685"/>
      <c r="U8" s="1631" t="s">
        <v>76</v>
      </c>
      <c r="V8" s="1606"/>
      <c r="W8" s="1686"/>
      <c r="X8" s="1687"/>
      <c r="Y8" s="1686"/>
      <c r="Z8" s="1686"/>
      <c r="AA8" s="1686"/>
      <c r="AB8" s="1687"/>
      <c r="AC8" s="1687"/>
      <c r="AD8" s="1688"/>
      <c r="AH8" s="1688"/>
    </row>
    <row r="9" spans="2:34" s="1602" customFormat="1" ht="24.75" customHeight="1">
      <c r="C9" s="1631" t="s">
        <v>77</v>
      </c>
      <c r="D9" s="1680"/>
      <c r="E9" s="1681">
        <v>150664</v>
      </c>
      <c r="F9" s="1682">
        <v>3902</v>
      </c>
      <c r="G9" s="1589">
        <v>12450</v>
      </c>
      <c r="H9" s="1589">
        <v>54373</v>
      </c>
      <c r="I9" s="1589">
        <v>29625</v>
      </c>
      <c r="J9" s="1589">
        <v>617</v>
      </c>
      <c r="K9" s="1289">
        <v>29237</v>
      </c>
      <c r="L9" s="1589">
        <v>0</v>
      </c>
      <c r="M9" s="1080">
        <v>1583</v>
      </c>
      <c r="N9" s="1589">
        <v>847</v>
      </c>
      <c r="O9" s="1589">
        <v>726</v>
      </c>
      <c r="P9" s="1589">
        <v>12441</v>
      </c>
      <c r="Q9" s="1589">
        <v>4584</v>
      </c>
      <c r="R9" s="1683">
        <v>279</v>
      </c>
      <c r="S9" s="1684">
        <v>13522</v>
      </c>
      <c r="T9" s="1685"/>
      <c r="U9" s="1631" t="s">
        <v>77</v>
      </c>
      <c r="V9" s="1606"/>
      <c r="W9" s="1686"/>
      <c r="X9" s="1687"/>
      <c r="Y9" s="1686"/>
      <c r="Z9" s="1686"/>
      <c r="AA9" s="1686"/>
      <c r="AB9" s="1687"/>
      <c r="AC9" s="1686"/>
      <c r="AD9" s="1688"/>
      <c r="AH9" s="1688"/>
    </row>
    <row r="10" spans="2:34" s="1602" customFormat="1" ht="24.75" customHeight="1">
      <c r="C10" s="1631" t="s">
        <v>78</v>
      </c>
      <c r="D10" s="1680"/>
      <c r="E10" s="1681">
        <v>341054</v>
      </c>
      <c r="F10" s="1682">
        <v>21180</v>
      </c>
      <c r="G10" s="1589">
        <v>11984</v>
      </c>
      <c r="H10" s="1589">
        <v>111148</v>
      </c>
      <c r="I10" s="1589">
        <v>58247</v>
      </c>
      <c r="J10" s="1589">
        <v>836</v>
      </c>
      <c r="K10" s="1289">
        <v>54112</v>
      </c>
      <c r="L10" s="1589">
        <v>803</v>
      </c>
      <c r="M10" s="1080">
        <v>2636</v>
      </c>
      <c r="N10" s="1589">
        <v>1627</v>
      </c>
      <c r="O10" s="1589">
        <v>2668</v>
      </c>
      <c r="P10" s="1589">
        <v>57517</v>
      </c>
      <c r="Q10" s="1589">
        <v>16977</v>
      </c>
      <c r="R10" s="1683">
        <v>1319</v>
      </c>
      <c r="S10" s="1684">
        <v>60947</v>
      </c>
      <c r="T10" s="1685"/>
      <c r="U10" s="1631" t="s">
        <v>78</v>
      </c>
      <c r="V10" s="1606"/>
      <c r="W10" s="1686"/>
      <c r="X10" s="1687"/>
      <c r="Y10" s="1686"/>
      <c r="Z10" s="1686"/>
      <c r="AA10" s="1686"/>
      <c r="AB10" s="1687"/>
      <c r="AC10" s="1687"/>
      <c r="AD10" s="1688"/>
      <c r="AH10" s="1688"/>
    </row>
    <row r="11" spans="2:34" s="1602" customFormat="1" ht="24.75" customHeight="1">
      <c r="C11" s="1631" t="s">
        <v>79</v>
      </c>
      <c r="D11" s="1680"/>
      <c r="E11" s="1681">
        <v>106226</v>
      </c>
      <c r="F11" s="1682">
        <v>1849</v>
      </c>
      <c r="G11" s="1589">
        <v>9425</v>
      </c>
      <c r="H11" s="1589">
        <v>37848</v>
      </c>
      <c r="I11" s="1589">
        <v>21405</v>
      </c>
      <c r="J11" s="1589">
        <v>216</v>
      </c>
      <c r="K11" s="1289">
        <v>21100</v>
      </c>
      <c r="L11" s="1589">
        <v>0</v>
      </c>
      <c r="M11" s="1080">
        <v>1302</v>
      </c>
      <c r="N11" s="1589">
        <v>840</v>
      </c>
      <c r="O11" s="1589">
        <v>606</v>
      </c>
      <c r="P11" s="1589">
        <v>10031</v>
      </c>
      <c r="Q11" s="1589">
        <v>1592</v>
      </c>
      <c r="R11" s="1683">
        <v>12</v>
      </c>
      <c r="S11" s="1684">
        <v>10983</v>
      </c>
      <c r="T11" s="1685"/>
      <c r="U11" s="1631" t="s">
        <v>79</v>
      </c>
      <c r="V11" s="1606"/>
      <c r="W11" s="1686"/>
      <c r="X11" s="1687"/>
      <c r="Y11" s="1686"/>
      <c r="Z11" s="1686"/>
      <c r="AA11" s="1686"/>
      <c r="AB11" s="1687"/>
      <c r="AC11" s="1686"/>
      <c r="AD11" s="1688"/>
      <c r="AH11" s="1688"/>
    </row>
    <row r="12" spans="2:34" s="1602" customFormat="1" ht="24.75" customHeight="1">
      <c r="C12" s="1631" t="s">
        <v>80</v>
      </c>
      <c r="D12" s="1680"/>
      <c r="E12" s="1681">
        <v>133883</v>
      </c>
      <c r="F12" s="1682">
        <v>4805</v>
      </c>
      <c r="G12" s="1589">
        <v>8308</v>
      </c>
      <c r="H12" s="1589">
        <v>48241</v>
      </c>
      <c r="I12" s="1589">
        <v>26362</v>
      </c>
      <c r="J12" s="1589">
        <v>1211</v>
      </c>
      <c r="K12" s="1289">
        <v>26679</v>
      </c>
      <c r="L12" s="1589">
        <v>0</v>
      </c>
      <c r="M12" s="1080">
        <v>1143</v>
      </c>
      <c r="N12" s="1589">
        <v>837</v>
      </c>
      <c r="O12" s="1589">
        <v>934</v>
      </c>
      <c r="P12" s="1589">
        <v>13243</v>
      </c>
      <c r="Q12" s="1589">
        <v>2058</v>
      </c>
      <c r="R12" s="1683">
        <v>62</v>
      </c>
      <c r="S12" s="1684">
        <v>14536</v>
      </c>
      <c r="T12" s="1685"/>
      <c r="U12" s="1631" t="s">
        <v>80</v>
      </c>
      <c r="V12" s="1606"/>
      <c r="W12" s="1686"/>
      <c r="X12" s="1687"/>
      <c r="Y12" s="1686"/>
      <c r="Z12" s="1686"/>
      <c r="AA12" s="1686"/>
      <c r="AB12" s="1687"/>
      <c r="AC12" s="1687"/>
      <c r="AD12" s="1688"/>
      <c r="AH12" s="1688"/>
    </row>
    <row r="13" spans="2:34" s="1602" customFormat="1" ht="24.75" customHeight="1">
      <c r="C13" s="1631" t="s">
        <v>81</v>
      </c>
      <c r="D13" s="1680"/>
      <c r="E13" s="1681">
        <v>229823</v>
      </c>
      <c r="F13" s="1682">
        <v>14936</v>
      </c>
      <c r="G13" s="1589">
        <v>12824</v>
      </c>
      <c r="H13" s="1589">
        <v>84671</v>
      </c>
      <c r="I13" s="1589">
        <v>45065</v>
      </c>
      <c r="J13" s="1589">
        <v>1397</v>
      </c>
      <c r="K13" s="1289">
        <v>43903</v>
      </c>
      <c r="L13" s="1589">
        <v>0</v>
      </c>
      <c r="M13" s="1080">
        <v>2366</v>
      </c>
      <c r="N13" s="1589">
        <v>1075</v>
      </c>
      <c r="O13" s="1589">
        <v>1478</v>
      </c>
      <c r="P13" s="1589">
        <v>15884</v>
      </c>
      <c r="Q13" s="1589">
        <v>5888</v>
      </c>
      <c r="R13" s="1683">
        <v>336</v>
      </c>
      <c r="S13" s="1684">
        <v>17826</v>
      </c>
      <c r="T13" s="1685"/>
      <c r="U13" s="1631" t="s">
        <v>81</v>
      </c>
      <c r="V13" s="1606"/>
      <c r="W13" s="1686"/>
      <c r="X13" s="1687"/>
      <c r="Y13" s="1686"/>
      <c r="Z13" s="1686"/>
      <c r="AA13" s="1686"/>
      <c r="AB13" s="1687"/>
      <c r="AC13" s="1687"/>
      <c r="AD13" s="1688"/>
      <c r="AH13" s="1688"/>
    </row>
    <row r="14" spans="2:34" s="1602" customFormat="1" ht="24.75" customHeight="1">
      <c r="C14" s="1631" t="s">
        <v>82</v>
      </c>
      <c r="D14" s="1680"/>
      <c r="E14" s="1681">
        <v>380169</v>
      </c>
      <c r="F14" s="1682">
        <v>17867</v>
      </c>
      <c r="G14" s="1589">
        <v>22401</v>
      </c>
      <c r="H14" s="1589">
        <v>132729</v>
      </c>
      <c r="I14" s="1589">
        <v>71211</v>
      </c>
      <c r="J14" s="1589">
        <v>10471</v>
      </c>
      <c r="K14" s="1289">
        <v>70422</v>
      </c>
      <c r="L14" s="1589">
        <v>2983</v>
      </c>
      <c r="M14" s="1080">
        <v>4282</v>
      </c>
      <c r="N14" s="1589">
        <v>1046</v>
      </c>
      <c r="O14" s="1589">
        <v>641</v>
      </c>
      <c r="P14" s="1589">
        <v>36021</v>
      </c>
      <c r="Q14" s="1589">
        <v>9447</v>
      </c>
      <c r="R14" s="1683">
        <v>648</v>
      </c>
      <c r="S14" s="1684">
        <v>37079</v>
      </c>
      <c r="T14" s="1685"/>
      <c r="U14" s="1631" t="s">
        <v>82</v>
      </c>
      <c r="V14" s="1606"/>
      <c r="W14" s="1686"/>
      <c r="X14" s="1687"/>
      <c r="Y14" s="1686"/>
      <c r="Z14" s="1686"/>
      <c r="AA14" s="1686"/>
      <c r="AB14" s="1687"/>
      <c r="AC14" s="1686"/>
      <c r="AD14" s="1688"/>
      <c r="AH14" s="1688"/>
    </row>
    <row r="15" spans="2:34" s="1602" customFormat="1" ht="24.75" customHeight="1">
      <c r="C15" s="1631" t="s">
        <v>83</v>
      </c>
      <c r="D15" s="1680"/>
      <c r="E15" s="1681">
        <v>260222</v>
      </c>
      <c r="F15" s="1682">
        <v>8433</v>
      </c>
      <c r="G15" s="1589">
        <v>20354</v>
      </c>
      <c r="H15" s="1589">
        <v>93088</v>
      </c>
      <c r="I15" s="1589">
        <v>50467</v>
      </c>
      <c r="J15" s="1589">
        <v>1907</v>
      </c>
      <c r="K15" s="1289">
        <v>48458</v>
      </c>
      <c r="L15" s="1589">
        <v>380</v>
      </c>
      <c r="M15" s="1080">
        <v>2559</v>
      </c>
      <c r="N15" s="1589">
        <v>1049</v>
      </c>
      <c r="O15" s="1589">
        <v>1459</v>
      </c>
      <c r="P15" s="1589">
        <v>23055</v>
      </c>
      <c r="Q15" s="1589">
        <v>8374</v>
      </c>
      <c r="R15" s="1683">
        <v>639</v>
      </c>
      <c r="S15" s="1684">
        <v>24953</v>
      </c>
      <c r="T15" s="1685"/>
      <c r="U15" s="1631" t="s">
        <v>83</v>
      </c>
      <c r="V15" s="1606"/>
      <c r="W15" s="1686"/>
      <c r="X15" s="1687"/>
      <c r="Y15" s="1686"/>
      <c r="Z15" s="1686"/>
      <c r="AA15" s="1686"/>
      <c r="AB15" s="1687"/>
      <c r="AC15" s="1687"/>
      <c r="AD15" s="1688"/>
      <c r="AH15" s="1688"/>
    </row>
    <row r="16" spans="2:34" s="1602" customFormat="1" ht="24.75" customHeight="1">
      <c r="C16" s="1631" t="s">
        <v>84</v>
      </c>
      <c r="D16" s="1680"/>
      <c r="E16" s="1681">
        <v>271970</v>
      </c>
      <c r="F16" s="1682">
        <v>7444</v>
      </c>
      <c r="G16" s="1589">
        <v>26064</v>
      </c>
      <c r="H16" s="1589">
        <v>91975</v>
      </c>
      <c r="I16" s="1589">
        <v>49930</v>
      </c>
      <c r="J16" s="1589">
        <v>880</v>
      </c>
      <c r="K16" s="1289">
        <v>47157</v>
      </c>
      <c r="L16" s="1589">
        <v>1501</v>
      </c>
      <c r="M16" s="1080">
        <v>2287</v>
      </c>
      <c r="N16" s="1589">
        <v>1090</v>
      </c>
      <c r="O16" s="1589">
        <v>1524</v>
      </c>
      <c r="P16" s="1589">
        <v>30903</v>
      </c>
      <c r="Q16" s="1589">
        <v>10235</v>
      </c>
      <c r="R16" s="1683">
        <v>980</v>
      </c>
      <c r="S16" s="1684">
        <v>32877</v>
      </c>
      <c r="T16" s="1685"/>
      <c r="U16" s="1631" t="s">
        <v>84</v>
      </c>
      <c r="V16" s="1606"/>
      <c r="W16" s="1686"/>
      <c r="X16" s="1687"/>
      <c r="Y16" s="1686"/>
      <c r="Z16" s="1686"/>
      <c r="AA16" s="1686"/>
      <c r="AB16" s="1687"/>
      <c r="AC16" s="1687"/>
      <c r="AD16" s="1688"/>
      <c r="AH16" s="1688"/>
    </row>
    <row r="17" spans="2:34" s="1602" customFormat="1" ht="24.75" customHeight="1">
      <c r="C17" s="1631" t="s">
        <v>85</v>
      </c>
      <c r="D17" s="1680"/>
      <c r="E17" s="1681">
        <v>954062</v>
      </c>
      <c r="F17" s="1682">
        <v>75621</v>
      </c>
      <c r="G17" s="1589">
        <v>20610</v>
      </c>
      <c r="H17" s="1589">
        <v>359989</v>
      </c>
      <c r="I17" s="1589">
        <v>186440</v>
      </c>
      <c r="J17" s="1589">
        <v>204</v>
      </c>
      <c r="K17" s="1289">
        <v>161843</v>
      </c>
      <c r="L17" s="1589">
        <v>632</v>
      </c>
      <c r="M17" s="1080">
        <v>8183</v>
      </c>
      <c r="N17" s="1589">
        <v>0</v>
      </c>
      <c r="O17" s="1589">
        <v>3651</v>
      </c>
      <c r="P17" s="1589">
        <v>113835</v>
      </c>
      <c r="Q17" s="1589">
        <v>20605</v>
      </c>
      <c r="R17" s="1683">
        <v>2449</v>
      </c>
      <c r="S17" s="1684">
        <v>117486</v>
      </c>
      <c r="T17" s="1685"/>
      <c r="U17" s="1631" t="s">
        <v>85</v>
      </c>
      <c r="V17" s="1606"/>
      <c r="W17" s="1686"/>
      <c r="X17" s="1687"/>
      <c r="Y17" s="1686"/>
      <c r="Z17" s="1686"/>
      <c r="AA17" s="1686"/>
      <c r="AB17" s="1686"/>
      <c r="AC17" s="1686"/>
      <c r="AD17" s="1688"/>
      <c r="AH17" s="1688"/>
    </row>
    <row r="18" spans="2:34" s="1602" customFormat="1" ht="24.75" customHeight="1">
      <c r="C18" s="1631" t="s">
        <v>86</v>
      </c>
      <c r="D18" s="1680"/>
      <c r="E18" s="1681">
        <v>833191</v>
      </c>
      <c r="F18" s="1682">
        <v>61885</v>
      </c>
      <c r="G18" s="1589">
        <v>17708</v>
      </c>
      <c r="H18" s="1589">
        <v>303407</v>
      </c>
      <c r="I18" s="1589">
        <v>157236</v>
      </c>
      <c r="J18" s="1589">
        <v>1859</v>
      </c>
      <c r="K18" s="1289">
        <v>139061</v>
      </c>
      <c r="L18" s="1589">
        <v>160</v>
      </c>
      <c r="M18" s="1080">
        <v>7016</v>
      </c>
      <c r="N18" s="1589">
        <v>1120</v>
      </c>
      <c r="O18" s="1589">
        <v>3019</v>
      </c>
      <c r="P18" s="1589">
        <v>119400</v>
      </c>
      <c r="Q18" s="1589">
        <v>20920</v>
      </c>
      <c r="R18" s="1683">
        <v>400</v>
      </c>
      <c r="S18" s="1684">
        <v>122901</v>
      </c>
      <c r="T18" s="1685"/>
      <c r="U18" s="1631" t="s">
        <v>86</v>
      </c>
      <c r="V18" s="1606"/>
      <c r="W18" s="1686"/>
      <c r="X18" s="1687"/>
      <c r="Y18" s="1686"/>
      <c r="Z18" s="1686"/>
      <c r="AA18" s="1686"/>
      <c r="AB18" s="1687"/>
      <c r="AC18" s="1686"/>
      <c r="AD18" s="1688"/>
      <c r="AH18" s="1688"/>
    </row>
    <row r="19" spans="2:34" s="1602" customFormat="1" ht="24.75" customHeight="1">
      <c r="C19" s="1631" t="s">
        <v>87</v>
      </c>
      <c r="D19" s="1680"/>
      <c r="E19" s="1681">
        <v>2329905</v>
      </c>
      <c r="F19" s="1682">
        <v>122669</v>
      </c>
      <c r="G19" s="1589">
        <v>7367</v>
      </c>
      <c r="H19" s="1589">
        <v>624426</v>
      </c>
      <c r="I19" s="1589">
        <v>313353</v>
      </c>
      <c r="J19" s="1589">
        <v>8200</v>
      </c>
      <c r="K19" s="1289">
        <v>299950</v>
      </c>
      <c r="L19" s="1589">
        <v>7042</v>
      </c>
      <c r="M19" s="1080">
        <v>13713</v>
      </c>
      <c r="N19" s="1589">
        <v>3584</v>
      </c>
      <c r="O19" s="1589">
        <v>9166</v>
      </c>
      <c r="P19" s="1589">
        <v>766548</v>
      </c>
      <c r="Q19" s="1589">
        <v>134036</v>
      </c>
      <c r="R19" s="1683">
        <v>19851</v>
      </c>
      <c r="S19" s="1684">
        <v>777184</v>
      </c>
      <c r="T19" s="1685"/>
      <c r="U19" s="1631" t="s">
        <v>87</v>
      </c>
      <c r="V19" s="1606"/>
      <c r="W19" s="1686"/>
      <c r="X19" s="1687"/>
      <c r="Y19" s="1686"/>
      <c r="Z19" s="1686"/>
      <c r="AA19" s="1686"/>
      <c r="AB19" s="1687"/>
      <c r="AC19" s="1686"/>
      <c r="AD19" s="1688"/>
      <c r="AH19" s="1688"/>
    </row>
    <row r="20" spans="2:34" s="1602" customFormat="1" ht="24.75" customHeight="1">
      <c r="C20" s="1631" t="s">
        <v>88</v>
      </c>
      <c r="D20" s="1680"/>
      <c r="E20" s="1681">
        <v>1214783</v>
      </c>
      <c r="F20" s="1682">
        <v>89843</v>
      </c>
      <c r="G20" s="1589">
        <v>23849</v>
      </c>
      <c r="H20" s="1589">
        <v>446637</v>
      </c>
      <c r="I20" s="1589">
        <v>225380</v>
      </c>
      <c r="J20" s="1589">
        <v>2537</v>
      </c>
      <c r="K20" s="1289">
        <v>193066</v>
      </c>
      <c r="L20" s="1589">
        <v>4024</v>
      </c>
      <c r="M20" s="1080">
        <v>8123</v>
      </c>
      <c r="N20" s="1589">
        <v>0</v>
      </c>
      <c r="O20" s="1589">
        <v>4782</v>
      </c>
      <c r="P20" s="1589">
        <v>186246</v>
      </c>
      <c r="Q20" s="1589">
        <v>26901</v>
      </c>
      <c r="R20" s="1683">
        <v>3395</v>
      </c>
      <c r="S20" s="1684">
        <v>191028</v>
      </c>
      <c r="T20" s="1685"/>
      <c r="U20" s="1631" t="s">
        <v>88</v>
      </c>
      <c r="V20" s="1606"/>
      <c r="W20" s="1686"/>
      <c r="X20" s="1687"/>
      <c r="Y20" s="1686"/>
      <c r="Z20" s="1686"/>
      <c r="AA20" s="1686"/>
      <c r="AB20" s="1686"/>
      <c r="AC20" s="1686"/>
      <c r="AD20" s="1688"/>
      <c r="AH20" s="1688"/>
    </row>
    <row r="21" spans="2:34" s="1602" customFormat="1" ht="24.75" customHeight="1">
      <c r="C21" s="1631" t="s">
        <v>89</v>
      </c>
      <c r="D21" s="1680"/>
      <c r="E21" s="1681">
        <v>289144</v>
      </c>
      <c r="F21" s="1682">
        <v>3525</v>
      </c>
      <c r="G21" s="1589">
        <v>23427</v>
      </c>
      <c r="H21" s="1589">
        <v>101894</v>
      </c>
      <c r="I21" s="1589">
        <v>52709</v>
      </c>
      <c r="J21" s="1589">
        <v>796</v>
      </c>
      <c r="K21" s="1289">
        <v>50345</v>
      </c>
      <c r="L21" s="1589">
        <v>3081</v>
      </c>
      <c r="M21" s="1080">
        <v>2643</v>
      </c>
      <c r="N21" s="1589">
        <v>1131</v>
      </c>
      <c r="O21" s="1589">
        <v>1304</v>
      </c>
      <c r="P21" s="1589">
        <v>32788</v>
      </c>
      <c r="Q21" s="1589">
        <v>15421</v>
      </c>
      <c r="R21" s="1683">
        <v>80</v>
      </c>
      <c r="S21" s="1684">
        <v>34589</v>
      </c>
      <c r="T21" s="1685"/>
      <c r="U21" s="1631" t="s">
        <v>89</v>
      </c>
      <c r="V21" s="1606"/>
      <c r="W21" s="1686"/>
      <c r="X21" s="1687"/>
      <c r="Y21" s="1686"/>
      <c r="Z21" s="1686"/>
      <c r="AA21" s="1686"/>
      <c r="AB21" s="1687"/>
      <c r="AC21" s="1687"/>
      <c r="AD21" s="1688"/>
      <c r="AH21" s="1688"/>
    </row>
    <row r="22" spans="2:34" s="1602" customFormat="1" ht="24.75" customHeight="1">
      <c r="C22" s="1631" t="s">
        <v>90</v>
      </c>
      <c r="D22" s="1680"/>
      <c r="E22" s="1681">
        <v>139727</v>
      </c>
      <c r="F22" s="1682">
        <v>1741</v>
      </c>
      <c r="G22" s="1589">
        <v>16718</v>
      </c>
      <c r="H22" s="1589">
        <v>46879</v>
      </c>
      <c r="I22" s="1589">
        <v>25690</v>
      </c>
      <c r="J22" s="1589">
        <v>423</v>
      </c>
      <c r="K22" s="1289">
        <v>25394</v>
      </c>
      <c r="L22" s="1589">
        <v>0</v>
      </c>
      <c r="M22" s="1080">
        <v>1224</v>
      </c>
      <c r="N22" s="1589">
        <v>1392</v>
      </c>
      <c r="O22" s="1589">
        <v>1065</v>
      </c>
      <c r="P22" s="1589">
        <v>12550</v>
      </c>
      <c r="Q22" s="1589">
        <v>2972</v>
      </c>
      <c r="R22" s="1683">
        <v>3679</v>
      </c>
      <c r="S22" s="1684">
        <v>14234</v>
      </c>
      <c r="T22" s="1685"/>
      <c r="U22" s="1631" t="s">
        <v>90</v>
      </c>
      <c r="V22" s="1606"/>
      <c r="W22" s="1686"/>
      <c r="X22" s="1687"/>
      <c r="Y22" s="1686"/>
      <c r="Z22" s="1686"/>
      <c r="AA22" s="1686"/>
      <c r="AB22" s="1687"/>
      <c r="AC22" s="1687"/>
      <c r="AD22" s="1688"/>
      <c r="AH22" s="1688"/>
    </row>
    <row r="23" spans="2:34" s="1602" customFormat="1" ht="24.75" customHeight="1">
      <c r="C23" s="1631" t="s">
        <v>91</v>
      </c>
      <c r="D23" s="1680"/>
      <c r="E23" s="1681">
        <v>183004</v>
      </c>
      <c r="F23" s="1682">
        <v>4042</v>
      </c>
      <c r="G23" s="1589">
        <v>18880</v>
      </c>
      <c r="H23" s="1589">
        <v>55923</v>
      </c>
      <c r="I23" s="1589">
        <v>29950</v>
      </c>
      <c r="J23" s="1589">
        <v>280</v>
      </c>
      <c r="K23" s="1289">
        <v>28974</v>
      </c>
      <c r="L23" s="1589">
        <v>0</v>
      </c>
      <c r="M23" s="1080">
        <v>1318</v>
      </c>
      <c r="N23" s="1589">
        <v>1148</v>
      </c>
      <c r="O23" s="1589">
        <v>1287</v>
      </c>
      <c r="P23" s="1589">
        <v>32303</v>
      </c>
      <c r="Q23" s="1589">
        <v>4790</v>
      </c>
      <c r="R23" s="1683">
        <v>4109</v>
      </c>
      <c r="S23" s="1684">
        <v>34073</v>
      </c>
      <c r="T23" s="1685"/>
      <c r="U23" s="1631" t="s">
        <v>91</v>
      </c>
      <c r="V23" s="1606"/>
      <c r="W23" s="1686"/>
      <c r="X23" s="1687"/>
      <c r="Y23" s="1686"/>
      <c r="Z23" s="1686"/>
      <c r="AA23" s="1686"/>
      <c r="AB23" s="1687"/>
      <c r="AC23" s="1686"/>
      <c r="AD23" s="1688"/>
      <c r="AH23" s="1688"/>
    </row>
    <row r="24" spans="2:34" s="1602" customFormat="1" ht="24.75" customHeight="1">
      <c r="C24" s="1631" t="s">
        <v>92</v>
      </c>
      <c r="D24" s="1680"/>
      <c r="E24" s="1681">
        <v>114295</v>
      </c>
      <c r="F24" s="1682">
        <v>975</v>
      </c>
      <c r="G24" s="1589">
        <v>15620</v>
      </c>
      <c r="H24" s="1589">
        <v>38444</v>
      </c>
      <c r="I24" s="1589">
        <v>20942</v>
      </c>
      <c r="J24" s="1589">
        <v>719</v>
      </c>
      <c r="K24" s="1289">
        <v>20535</v>
      </c>
      <c r="L24" s="1589">
        <v>0</v>
      </c>
      <c r="M24" s="1080">
        <v>994</v>
      </c>
      <c r="N24" s="1589">
        <v>1054</v>
      </c>
      <c r="O24" s="1589">
        <v>431</v>
      </c>
      <c r="P24" s="1589">
        <v>11182</v>
      </c>
      <c r="Q24" s="1589">
        <v>1571</v>
      </c>
      <c r="R24" s="1683">
        <v>1828</v>
      </c>
      <c r="S24" s="1684">
        <v>12052</v>
      </c>
      <c r="T24" s="1685"/>
      <c r="U24" s="1631" t="s">
        <v>92</v>
      </c>
      <c r="V24" s="1606"/>
      <c r="W24" s="1686"/>
      <c r="X24" s="1687"/>
      <c r="Y24" s="1686"/>
      <c r="Z24" s="1686"/>
      <c r="AA24" s="1686"/>
      <c r="AB24" s="1687"/>
      <c r="AC24" s="1686"/>
      <c r="AD24" s="1688"/>
      <c r="AH24" s="1688"/>
    </row>
    <row r="25" spans="2:34" s="1602" customFormat="1" ht="24.75" customHeight="1">
      <c r="C25" s="1631" t="s">
        <v>93</v>
      </c>
      <c r="D25" s="1680"/>
      <c r="E25" s="1681">
        <v>113188</v>
      </c>
      <c r="F25" s="1682">
        <v>3472</v>
      </c>
      <c r="G25" s="1589">
        <v>7004</v>
      </c>
      <c r="H25" s="1589">
        <v>38141</v>
      </c>
      <c r="I25" s="1589">
        <v>20564</v>
      </c>
      <c r="J25" s="1589">
        <v>0</v>
      </c>
      <c r="K25" s="1289">
        <v>22070</v>
      </c>
      <c r="L25" s="1589">
        <v>0</v>
      </c>
      <c r="M25" s="1080">
        <v>1065</v>
      </c>
      <c r="N25" s="1589">
        <v>0</v>
      </c>
      <c r="O25" s="1589">
        <v>948</v>
      </c>
      <c r="P25" s="1589">
        <v>17173</v>
      </c>
      <c r="Q25" s="1589">
        <v>2454</v>
      </c>
      <c r="R25" s="1683">
        <v>297</v>
      </c>
      <c r="S25" s="1684">
        <v>18121</v>
      </c>
      <c r="T25" s="1685"/>
      <c r="U25" s="1631" t="s">
        <v>93</v>
      </c>
      <c r="V25" s="1606"/>
      <c r="W25" s="1686"/>
      <c r="X25" s="1687"/>
      <c r="Y25" s="1686"/>
      <c r="Z25" s="1686"/>
      <c r="AA25" s="1686"/>
      <c r="AB25" s="1686"/>
      <c r="AC25" s="1686"/>
      <c r="AD25" s="1688"/>
      <c r="AH25" s="1688"/>
    </row>
    <row r="26" spans="2:34" s="1602" customFormat="1" ht="24.75" customHeight="1">
      <c r="C26" s="1631" t="s">
        <v>94</v>
      </c>
      <c r="D26" s="1680"/>
      <c r="E26" s="1681">
        <v>253935</v>
      </c>
      <c r="F26" s="1682">
        <v>8338</v>
      </c>
      <c r="G26" s="1589">
        <v>5503</v>
      </c>
      <c r="H26" s="1589">
        <v>100506</v>
      </c>
      <c r="I26" s="1589">
        <v>53834</v>
      </c>
      <c r="J26" s="1589">
        <v>904</v>
      </c>
      <c r="K26" s="1289">
        <v>51425</v>
      </c>
      <c r="L26" s="1589">
        <v>508</v>
      </c>
      <c r="M26" s="1080">
        <v>2586</v>
      </c>
      <c r="N26" s="1589">
        <v>1053</v>
      </c>
      <c r="O26" s="1589">
        <v>2252</v>
      </c>
      <c r="P26" s="1589">
        <v>19637</v>
      </c>
      <c r="Q26" s="1589">
        <v>6160</v>
      </c>
      <c r="R26" s="1683">
        <v>1229</v>
      </c>
      <c r="S26" s="1684">
        <v>22325</v>
      </c>
      <c r="T26" s="1685"/>
      <c r="U26" s="1631" t="s">
        <v>94</v>
      </c>
      <c r="V26" s="1606"/>
      <c r="W26" s="1686"/>
      <c r="X26" s="1687"/>
      <c r="Y26" s="1686"/>
      <c r="Z26" s="1686"/>
      <c r="AA26" s="1686"/>
      <c r="AB26" s="1687"/>
      <c r="AC26" s="1686"/>
      <c r="AD26" s="1688"/>
      <c r="AH26" s="1688"/>
    </row>
    <row r="27" spans="2:34" s="1602" customFormat="1" ht="24.75" customHeight="1">
      <c r="C27" s="1631" t="s">
        <v>95</v>
      </c>
      <c r="D27" s="1680"/>
      <c r="E27" s="1681">
        <v>265794</v>
      </c>
      <c r="F27" s="1682">
        <v>17132</v>
      </c>
      <c r="G27" s="1589">
        <v>8022</v>
      </c>
      <c r="H27" s="1589">
        <v>100028</v>
      </c>
      <c r="I27" s="1589">
        <v>53594</v>
      </c>
      <c r="J27" s="1589">
        <v>1258</v>
      </c>
      <c r="K27" s="1289">
        <v>49435</v>
      </c>
      <c r="L27" s="1589">
        <v>0</v>
      </c>
      <c r="M27" s="1080">
        <v>2583</v>
      </c>
      <c r="N27" s="1589">
        <v>1129</v>
      </c>
      <c r="O27" s="1589">
        <v>3453</v>
      </c>
      <c r="P27" s="1589">
        <v>22453</v>
      </c>
      <c r="Q27" s="1589">
        <v>3710</v>
      </c>
      <c r="R27" s="1683">
        <v>2997</v>
      </c>
      <c r="S27" s="1684">
        <v>26396</v>
      </c>
      <c r="T27" s="1685"/>
      <c r="U27" s="1631" t="s">
        <v>95</v>
      </c>
      <c r="V27" s="1606"/>
      <c r="W27" s="1686"/>
      <c r="X27" s="1687"/>
      <c r="Y27" s="1686"/>
      <c r="Z27" s="1686"/>
      <c r="AA27" s="1686"/>
      <c r="AB27" s="1687"/>
      <c r="AC27" s="1686"/>
      <c r="AD27" s="1688"/>
      <c r="AH27" s="1688"/>
    </row>
    <row r="28" spans="2:34" s="1602" customFormat="1" ht="24.75" customHeight="1">
      <c r="C28" s="1631" t="s">
        <v>96</v>
      </c>
      <c r="D28" s="1680"/>
      <c r="E28" s="1681">
        <v>492598</v>
      </c>
      <c r="F28" s="1682">
        <v>27734</v>
      </c>
      <c r="G28" s="1589">
        <v>36636</v>
      </c>
      <c r="H28" s="1589">
        <v>180387</v>
      </c>
      <c r="I28" s="1589">
        <v>97183</v>
      </c>
      <c r="J28" s="1589">
        <v>107</v>
      </c>
      <c r="K28" s="1289">
        <v>89919</v>
      </c>
      <c r="L28" s="1589">
        <v>0</v>
      </c>
      <c r="M28" s="1080">
        <v>5040</v>
      </c>
      <c r="N28" s="1589">
        <v>1075</v>
      </c>
      <c r="O28" s="1589">
        <v>1824</v>
      </c>
      <c r="P28" s="1589">
        <v>36530</v>
      </c>
      <c r="Q28" s="1589">
        <v>14753</v>
      </c>
      <c r="R28" s="1683">
        <v>1410</v>
      </c>
      <c r="S28" s="1684">
        <v>38808</v>
      </c>
      <c r="T28" s="1685"/>
      <c r="U28" s="1631" t="s">
        <v>96</v>
      </c>
      <c r="V28" s="1606"/>
      <c r="W28" s="1686"/>
      <c r="X28" s="1687"/>
      <c r="Y28" s="1686"/>
      <c r="Z28" s="1686"/>
      <c r="AA28" s="1686"/>
      <c r="AB28" s="1687"/>
      <c r="AC28" s="1687"/>
      <c r="AD28" s="1688"/>
      <c r="AH28" s="1688"/>
    </row>
    <row r="29" spans="2:34" s="1602" customFormat="1" ht="24.75" customHeight="1">
      <c r="C29" s="1631" t="s">
        <v>97</v>
      </c>
      <c r="D29" s="1680"/>
      <c r="E29" s="1681">
        <v>1160925</v>
      </c>
      <c r="F29" s="1682">
        <v>62736</v>
      </c>
      <c r="G29" s="1589">
        <v>36187</v>
      </c>
      <c r="H29" s="1589">
        <v>401581</v>
      </c>
      <c r="I29" s="1589">
        <v>208568</v>
      </c>
      <c r="J29" s="1589">
        <v>441</v>
      </c>
      <c r="K29" s="1289">
        <v>183404</v>
      </c>
      <c r="L29" s="1589">
        <v>420</v>
      </c>
      <c r="M29" s="1080">
        <v>7283</v>
      </c>
      <c r="N29" s="1589">
        <v>1178</v>
      </c>
      <c r="O29" s="1589">
        <v>5682</v>
      </c>
      <c r="P29" s="1589">
        <v>193500</v>
      </c>
      <c r="Q29" s="1589">
        <v>49848</v>
      </c>
      <c r="R29" s="1683">
        <v>10097</v>
      </c>
      <c r="S29" s="1684">
        <v>199673</v>
      </c>
      <c r="T29" s="1685"/>
      <c r="U29" s="1631" t="s">
        <v>97</v>
      </c>
      <c r="V29" s="1606"/>
      <c r="W29" s="1686"/>
      <c r="X29" s="1687"/>
      <c r="Y29" s="1686"/>
      <c r="Z29" s="1686"/>
      <c r="AA29" s="1686"/>
      <c r="AB29" s="1687"/>
      <c r="AC29" s="1687"/>
      <c r="AD29" s="1688"/>
      <c r="AH29" s="1688"/>
    </row>
    <row r="30" spans="2:34" s="1602" customFormat="1" ht="24.75" customHeight="1">
      <c r="C30" s="1631" t="s">
        <v>98</v>
      </c>
      <c r="D30" s="1680"/>
      <c r="E30" s="1681">
        <v>227597</v>
      </c>
      <c r="F30" s="1682">
        <v>11004</v>
      </c>
      <c r="G30" s="1589">
        <v>9217</v>
      </c>
      <c r="H30" s="1589">
        <v>88413</v>
      </c>
      <c r="I30" s="1589">
        <v>46987</v>
      </c>
      <c r="J30" s="1589">
        <v>256</v>
      </c>
      <c r="K30" s="1289">
        <v>43328</v>
      </c>
      <c r="L30" s="1589">
        <v>741</v>
      </c>
      <c r="M30" s="1081">
        <v>1972</v>
      </c>
      <c r="N30" s="1589">
        <v>2636</v>
      </c>
      <c r="O30" s="1589">
        <v>1390</v>
      </c>
      <c r="P30" s="1589">
        <v>15298</v>
      </c>
      <c r="Q30" s="1589">
        <v>4470</v>
      </c>
      <c r="R30" s="1683">
        <v>1885</v>
      </c>
      <c r="S30" s="1684">
        <v>17836</v>
      </c>
      <c r="T30" s="1685"/>
      <c r="U30" s="1631" t="s">
        <v>98</v>
      </c>
      <c r="V30" s="1606"/>
      <c r="W30" s="1686"/>
      <c r="X30" s="1689"/>
      <c r="Y30" s="1686"/>
      <c r="Z30" s="1686"/>
      <c r="AA30" s="1686"/>
      <c r="AB30" s="1687"/>
      <c r="AC30" s="1686"/>
      <c r="AD30" s="1688"/>
      <c r="AH30" s="1688"/>
    </row>
    <row r="31" spans="2:34" s="1602" customFormat="1" ht="24.75" customHeight="1" thickBot="1">
      <c r="B31" s="1607"/>
      <c r="C31" s="1690" t="s">
        <v>99</v>
      </c>
      <c r="D31" s="1691"/>
      <c r="E31" s="1692">
        <v>224530</v>
      </c>
      <c r="F31" s="1693">
        <v>9407</v>
      </c>
      <c r="G31" s="1694">
        <v>16898</v>
      </c>
      <c r="H31" s="1694">
        <v>79371</v>
      </c>
      <c r="I31" s="1694">
        <v>40932</v>
      </c>
      <c r="J31" s="1694">
        <v>459</v>
      </c>
      <c r="K31" s="1290">
        <v>36222</v>
      </c>
      <c r="L31" s="1694">
        <v>139</v>
      </c>
      <c r="M31" s="1261">
        <v>2258</v>
      </c>
      <c r="N31" s="1694">
        <v>0</v>
      </c>
      <c r="O31" s="1694">
        <v>949</v>
      </c>
      <c r="P31" s="1694">
        <v>34940</v>
      </c>
      <c r="Q31" s="1694">
        <v>1665</v>
      </c>
      <c r="R31" s="1695">
        <v>1290</v>
      </c>
      <c r="S31" s="1696">
        <v>35889</v>
      </c>
      <c r="T31" s="1697"/>
      <c r="U31" s="1690" t="s">
        <v>99</v>
      </c>
      <c r="V31" s="1621"/>
      <c r="W31" s="1686"/>
      <c r="X31" s="1689"/>
      <c r="Y31" s="1686"/>
      <c r="Z31" s="1686"/>
      <c r="AA31" s="1686"/>
      <c r="AB31" s="1686"/>
      <c r="AC31" s="1686"/>
      <c r="AD31" s="1688"/>
      <c r="AH31" s="1688"/>
    </row>
    <row r="32" spans="2:34" s="1554" customFormat="1" ht="14.25" customHeight="1">
      <c r="B32" s="1553" t="s">
        <v>1246</v>
      </c>
      <c r="D32" s="1553"/>
      <c r="E32" s="1698"/>
      <c r="M32" s="972"/>
      <c r="V32" s="1555" t="s">
        <v>1247</v>
      </c>
      <c r="W32" s="1686"/>
      <c r="Y32" s="1555"/>
      <c r="Z32" s="1555"/>
      <c r="AA32" s="1699"/>
      <c r="AB32" s="1555"/>
      <c r="AC32" s="1555"/>
      <c r="AD32" s="1555"/>
    </row>
    <row r="33" spans="2:34" s="1654" customFormat="1" ht="25.5" customHeight="1">
      <c r="B33" s="1652" t="s">
        <v>1344</v>
      </c>
      <c r="C33" s="1559"/>
      <c r="D33" s="1559"/>
      <c r="E33" s="1652"/>
      <c r="F33" s="1559"/>
      <c r="G33" s="1559"/>
      <c r="H33" s="1559"/>
      <c r="I33" s="1559"/>
      <c r="J33" s="1559"/>
      <c r="K33" s="1559"/>
      <c r="L33" s="1559"/>
      <c r="M33" s="1232"/>
      <c r="N33" s="1559"/>
      <c r="O33" s="1559"/>
      <c r="P33" s="1559"/>
      <c r="Q33" s="1559"/>
      <c r="R33" s="1559"/>
      <c r="S33" s="1559"/>
      <c r="T33" s="1559"/>
      <c r="U33" s="1559"/>
      <c r="V33" s="1559"/>
      <c r="W33" s="1686"/>
      <c r="Y33" s="1653"/>
      <c r="Z33" s="1653"/>
      <c r="AA33" s="1699"/>
      <c r="AB33" s="1653"/>
      <c r="AC33" s="1653"/>
      <c r="AD33" s="1653"/>
    </row>
    <row r="34" spans="2:34" s="1573" customFormat="1" ht="14.25" customHeight="1" thickBot="1">
      <c r="B34" s="1559"/>
      <c r="C34" s="1656"/>
      <c r="D34" s="1656"/>
      <c r="E34" s="1652"/>
      <c r="F34" s="1559"/>
      <c r="G34" s="1657"/>
      <c r="H34" s="1559"/>
      <c r="I34" s="1559"/>
      <c r="J34" s="1559"/>
      <c r="K34" s="1559"/>
      <c r="L34" s="1559"/>
      <c r="M34" s="1232"/>
      <c r="N34" s="1559"/>
      <c r="O34" s="1559"/>
      <c r="P34" s="1559"/>
      <c r="Q34" s="1559"/>
      <c r="R34" s="1559"/>
      <c r="S34" s="1559"/>
      <c r="T34" s="1559"/>
      <c r="U34" s="1559"/>
      <c r="V34" s="1559"/>
      <c r="W34" s="1686"/>
      <c r="Y34" s="1653"/>
      <c r="Z34" s="1653"/>
      <c r="AA34" s="1699"/>
      <c r="AB34" s="1653"/>
      <c r="AC34" s="1653"/>
      <c r="AD34" s="1653"/>
    </row>
    <row r="35" spans="2:34" s="1573" customFormat="1" ht="41.25" customHeight="1">
      <c r="B35" s="1561"/>
      <c r="C35" s="1561" t="s">
        <v>16</v>
      </c>
      <c r="D35" s="1659"/>
      <c r="E35" s="1660" t="s">
        <v>4</v>
      </c>
      <c r="F35" s="1660" t="s">
        <v>5</v>
      </c>
      <c r="G35" s="1661" t="s">
        <v>1169</v>
      </c>
      <c r="H35" s="1660" t="s">
        <v>6</v>
      </c>
      <c r="I35" s="1660" t="s">
        <v>7</v>
      </c>
      <c r="J35" s="1662" t="s">
        <v>1185</v>
      </c>
      <c r="K35" s="1660" t="s">
        <v>8</v>
      </c>
      <c r="L35" s="1662" t="s">
        <v>72</v>
      </c>
      <c r="M35" s="1233" t="s">
        <v>73</v>
      </c>
      <c r="N35" s="1663" t="s">
        <v>102</v>
      </c>
      <c r="O35" s="1660" t="s">
        <v>11</v>
      </c>
      <c r="P35" s="1660" t="s">
        <v>12</v>
      </c>
      <c r="Q35" s="1660" t="s">
        <v>14</v>
      </c>
      <c r="R35" s="1660" t="s">
        <v>15</v>
      </c>
      <c r="S35" s="1655" t="s">
        <v>127</v>
      </c>
      <c r="T35" s="1664"/>
      <c r="U35" s="1561" t="s">
        <v>16</v>
      </c>
      <c r="V35" s="1665"/>
      <c r="W35" s="1686"/>
      <c r="Y35" s="1653"/>
      <c r="Z35" s="1653"/>
      <c r="AA35" s="1653"/>
      <c r="AB35" s="1653"/>
      <c r="AC35" s="1700"/>
      <c r="AD35" s="1653"/>
    </row>
    <row r="36" spans="2:34" s="1573" customFormat="1" ht="13.5" customHeight="1">
      <c r="B36" s="1701"/>
      <c r="C36" s="1701"/>
      <c r="D36" s="1702"/>
      <c r="E36" s="1703"/>
      <c r="F36" s="1704"/>
      <c r="G36" s="1704"/>
      <c r="H36" s="1704"/>
      <c r="I36" s="1704"/>
      <c r="J36" s="1704"/>
      <c r="K36" s="1704"/>
      <c r="L36" s="1704"/>
      <c r="M36" s="1234"/>
      <c r="N36" s="1704"/>
      <c r="O36" s="1704"/>
      <c r="P36" s="1704"/>
      <c r="Q36" s="1704"/>
      <c r="R36" s="1705"/>
      <c r="S36" s="1706"/>
      <c r="T36" s="1707"/>
      <c r="U36" s="1708"/>
      <c r="V36" s="1708"/>
      <c r="W36" s="1686"/>
      <c r="X36" s="970"/>
      <c r="Y36" s="970"/>
      <c r="Z36" s="970"/>
      <c r="AA36" s="971"/>
      <c r="AB36" s="971"/>
      <c r="AC36" s="971"/>
      <c r="AD36" s="971"/>
    </row>
    <row r="37" spans="2:34" s="1602" customFormat="1" ht="24.75" customHeight="1">
      <c r="C37" s="1631" t="s">
        <v>103</v>
      </c>
      <c r="D37" s="1632"/>
      <c r="E37" s="1589">
        <v>483581</v>
      </c>
      <c r="F37" s="1682">
        <v>19082</v>
      </c>
      <c r="G37" s="1589">
        <v>17801</v>
      </c>
      <c r="H37" s="1589">
        <v>118394</v>
      </c>
      <c r="I37" s="1589">
        <v>64365</v>
      </c>
      <c r="J37" s="1589">
        <v>4558</v>
      </c>
      <c r="K37" s="1289">
        <v>66038</v>
      </c>
      <c r="L37" s="1589">
        <v>0</v>
      </c>
      <c r="M37" s="1262">
        <v>2897</v>
      </c>
      <c r="N37" s="1589">
        <v>817</v>
      </c>
      <c r="O37" s="1589">
        <v>2906</v>
      </c>
      <c r="P37" s="1589">
        <v>166137</v>
      </c>
      <c r="Q37" s="1589">
        <v>15765</v>
      </c>
      <c r="R37" s="1683">
        <v>4821</v>
      </c>
      <c r="S37" s="1684">
        <v>169384</v>
      </c>
      <c r="T37" s="1685"/>
      <c r="U37" s="1631" t="s">
        <v>103</v>
      </c>
      <c r="V37" s="1606"/>
      <c r="W37" s="1686"/>
      <c r="X37" s="970"/>
      <c r="Y37" s="1686"/>
      <c r="Z37" s="1686"/>
      <c r="AA37" s="1686"/>
      <c r="AB37" s="1687"/>
      <c r="AC37" s="1686"/>
      <c r="AD37" s="1688"/>
      <c r="AH37" s="1688"/>
    </row>
    <row r="38" spans="2:34" s="1602" customFormat="1" ht="24.75" customHeight="1">
      <c r="C38" s="1631" t="s">
        <v>104</v>
      </c>
      <c r="D38" s="1632"/>
      <c r="E38" s="1589">
        <v>1355692</v>
      </c>
      <c r="F38" s="1682">
        <v>67972</v>
      </c>
      <c r="G38" s="1589">
        <v>94259</v>
      </c>
      <c r="H38" s="1589">
        <v>416847</v>
      </c>
      <c r="I38" s="1589">
        <v>219494</v>
      </c>
      <c r="J38" s="1589">
        <v>5514</v>
      </c>
      <c r="K38" s="1289">
        <v>202876</v>
      </c>
      <c r="L38" s="1589">
        <v>75</v>
      </c>
      <c r="M38" s="1262">
        <v>9698</v>
      </c>
      <c r="N38" s="1589">
        <v>854</v>
      </c>
      <c r="O38" s="1589">
        <v>8403</v>
      </c>
      <c r="P38" s="1589">
        <v>251804</v>
      </c>
      <c r="Q38" s="1589">
        <v>69758</v>
      </c>
      <c r="R38" s="1683">
        <v>8138</v>
      </c>
      <c r="S38" s="1684">
        <v>260573</v>
      </c>
      <c r="T38" s="1685"/>
      <c r="U38" s="1631" t="s">
        <v>104</v>
      </c>
      <c r="V38" s="1606"/>
      <c r="W38" s="1686"/>
      <c r="X38" s="970"/>
      <c r="Y38" s="1686"/>
      <c r="Z38" s="1686"/>
      <c r="AA38" s="1686"/>
      <c r="AB38" s="1687"/>
      <c r="AC38" s="1686"/>
      <c r="AD38" s="1688"/>
      <c r="AH38" s="1688"/>
    </row>
    <row r="39" spans="2:34" s="1602" customFormat="1" ht="24.75" customHeight="1">
      <c r="C39" s="1631" t="s">
        <v>105</v>
      </c>
      <c r="D39" s="1632"/>
      <c r="E39" s="1589">
        <v>813452</v>
      </c>
      <c r="F39" s="1682">
        <v>39222</v>
      </c>
      <c r="G39" s="1589">
        <v>62254</v>
      </c>
      <c r="H39" s="1589">
        <v>275186</v>
      </c>
      <c r="I39" s="1589">
        <v>141997</v>
      </c>
      <c r="J39" s="1589">
        <v>4013</v>
      </c>
      <c r="K39" s="1289">
        <v>125676</v>
      </c>
      <c r="L39" s="1589">
        <v>1186</v>
      </c>
      <c r="M39" s="1262">
        <v>5909</v>
      </c>
      <c r="N39" s="1589">
        <v>2138</v>
      </c>
      <c r="O39" s="1589">
        <v>4820</v>
      </c>
      <c r="P39" s="1589">
        <v>125454</v>
      </c>
      <c r="Q39" s="1589">
        <v>18853</v>
      </c>
      <c r="R39" s="1683">
        <v>6744</v>
      </c>
      <c r="S39" s="1684">
        <v>131175</v>
      </c>
      <c r="T39" s="1685"/>
      <c r="U39" s="1631" t="s">
        <v>105</v>
      </c>
      <c r="V39" s="1606"/>
      <c r="W39" s="1686"/>
      <c r="X39" s="970"/>
      <c r="Y39" s="1686"/>
      <c r="Z39" s="1686"/>
      <c r="AA39" s="1686"/>
      <c r="AB39" s="1687"/>
      <c r="AC39" s="1687"/>
      <c r="AD39" s="1688"/>
      <c r="AH39" s="1688"/>
    </row>
    <row r="40" spans="2:34" s="1602" customFormat="1" ht="24.75" customHeight="1">
      <c r="C40" s="1631" t="s">
        <v>106</v>
      </c>
      <c r="D40" s="1632"/>
      <c r="E40" s="1589">
        <v>186391</v>
      </c>
      <c r="F40" s="1682">
        <v>9317</v>
      </c>
      <c r="G40" s="1589">
        <v>11955</v>
      </c>
      <c r="H40" s="1589">
        <v>63595</v>
      </c>
      <c r="I40" s="1589">
        <v>34811</v>
      </c>
      <c r="J40" s="1589">
        <v>2197</v>
      </c>
      <c r="K40" s="1289">
        <v>31582</v>
      </c>
      <c r="L40" s="1589">
        <v>984</v>
      </c>
      <c r="M40" s="1262">
        <v>1496</v>
      </c>
      <c r="N40" s="1589">
        <v>1113</v>
      </c>
      <c r="O40" s="1589">
        <v>1454</v>
      </c>
      <c r="P40" s="1589">
        <v>22779</v>
      </c>
      <c r="Q40" s="1589">
        <v>2574</v>
      </c>
      <c r="R40" s="1683">
        <v>2534</v>
      </c>
      <c r="S40" s="1684">
        <v>24708</v>
      </c>
      <c r="T40" s="1685"/>
      <c r="U40" s="1631" t="s">
        <v>106</v>
      </c>
      <c r="V40" s="1606"/>
      <c r="W40" s="1686"/>
      <c r="X40" s="970"/>
      <c r="Y40" s="1686"/>
      <c r="Z40" s="1686"/>
      <c r="AA40" s="1686"/>
      <c r="AB40" s="1687"/>
      <c r="AC40" s="1687"/>
      <c r="AD40" s="1688"/>
      <c r="AH40" s="1688"/>
    </row>
    <row r="41" spans="2:34" s="1602" customFormat="1" ht="24.75" customHeight="1">
      <c r="C41" s="1631" t="s">
        <v>107</v>
      </c>
      <c r="D41" s="1632"/>
      <c r="E41" s="1589">
        <v>118242</v>
      </c>
      <c r="F41" s="1682">
        <v>3998</v>
      </c>
      <c r="G41" s="1589">
        <v>7813</v>
      </c>
      <c r="H41" s="1589">
        <v>43055</v>
      </c>
      <c r="I41" s="1589">
        <v>23436</v>
      </c>
      <c r="J41" s="1589">
        <v>760</v>
      </c>
      <c r="K41" s="1289">
        <v>22667</v>
      </c>
      <c r="L41" s="1589">
        <v>0</v>
      </c>
      <c r="M41" s="1262">
        <v>1557</v>
      </c>
      <c r="N41" s="1589">
        <v>888</v>
      </c>
      <c r="O41" s="1589">
        <v>293</v>
      </c>
      <c r="P41" s="1589">
        <v>9886</v>
      </c>
      <c r="Q41" s="1589">
        <v>2267</v>
      </c>
      <c r="R41" s="1683">
        <v>1622</v>
      </c>
      <c r="S41" s="1684">
        <v>10571</v>
      </c>
      <c r="T41" s="1685"/>
      <c r="U41" s="1631" t="s">
        <v>107</v>
      </c>
      <c r="V41" s="1606"/>
      <c r="W41" s="1686"/>
      <c r="X41" s="970"/>
      <c r="Y41" s="1686"/>
      <c r="Z41" s="1686"/>
      <c r="AA41" s="1686"/>
      <c r="AB41" s="1687"/>
      <c r="AC41" s="1686"/>
      <c r="AD41" s="1688"/>
      <c r="AH41" s="1688"/>
    </row>
    <row r="42" spans="2:34" s="1602" customFormat="1" ht="24.75" customHeight="1">
      <c r="C42" s="1631" t="s">
        <v>108</v>
      </c>
      <c r="D42" s="1632"/>
      <c r="E42" s="1589">
        <v>76891</v>
      </c>
      <c r="F42" s="1682">
        <v>1719</v>
      </c>
      <c r="G42" s="1589">
        <v>4967</v>
      </c>
      <c r="H42" s="1589">
        <v>27650</v>
      </c>
      <c r="I42" s="1589">
        <v>14179</v>
      </c>
      <c r="J42" s="1589">
        <v>892</v>
      </c>
      <c r="K42" s="1289">
        <v>14124</v>
      </c>
      <c r="L42" s="1589">
        <v>0</v>
      </c>
      <c r="M42" s="1262">
        <v>773</v>
      </c>
      <c r="N42" s="1589">
        <v>1043</v>
      </c>
      <c r="O42" s="1589">
        <v>530</v>
      </c>
      <c r="P42" s="1589">
        <v>7821</v>
      </c>
      <c r="Q42" s="1589">
        <v>1791</v>
      </c>
      <c r="R42" s="1683">
        <v>1402</v>
      </c>
      <c r="S42" s="1684">
        <v>8791</v>
      </c>
      <c r="T42" s="1685"/>
      <c r="U42" s="1631" t="s">
        <v>108</v>
      </c>
      <c r="V42" s="1606"/>
      <c r="W42" s="1686"/>
      <c r="X42" s="970"/>
      <c r="Y42" s="1686"/>
      <c r="Z42" s="1686"/>
      <c r="AA42" s="1686"/>
      <c r="AB42" s="1687"/>
      <c r="AC42" s="1686"/>
      <c r="AD42" s="1688"/>
      <c r="AH42" s="1688"/>
    </row>
    <row r="43" spans="2:34" s="1602" customFormat="1" ht="24.75" customHeight="1">
      <c r="C43" s="1631" t="s">
        <v>109</v>
      </c>
      <c r="D43" s="1632"/>
      <c r="E43" s="1589">
        <v>85963</v>
      </c>
      <c r="F43" s="1682">
        <v>2280</v>
      </c>
      <c r="G43" s="1589">
        <v>2038</v>
      </c>
      <c r="H43" s="1589">
        <v>32892</v>
      </c>
      <c r="I43" s="1589">
        <v>16817</v>
      </c>
      <c r="J43" s="1589">
        <v>1667</v>
      </c>
      <c r="K43" s="1289">
        <v>17042</v>
      </c>
      <c r="L43" s="1589">
        <v>0</v>
      </c>
      <c r="M43" s="1262">
        <v>993</v>
      </c>
      <c r="N43" s="1589">
        <v>1075</v>
      </c>
      <c r="O43" s="1589">
        <v>163</v>
      </c>
      <c r="P43" s="1589">
        <v>8119</v>
      </c>
      <c r="Q43" s="1589">
        <v>2477</v>
      </c>
      <c r="R43" s="1683">
        <v>400</v>
      </c>
      <c r="S43" s="1684">
        <v>8742</v>
      </c>
      <c r="T43" s="1685"/>
      <c r="U43" s="1631" t="s">
        <v>109</v>
      </c>
      <c r="V43" s="1606"/>
      <c r="W43" s="1686"/>
      <c r="X43" s="970"/>
      <c r="Y43" s="1686"/>
      <c r="Z43" s="1686"/>
      <c r="AA43" s="1686"/>
      <c r="AB43" s="1687"/>
      <c r="AC43" s="1687"/>
      <c r="AD43" s="1688"/>
      <c r="AH43" s="1688"/>
    </row>
    <row r="44" spans="2:34" s="1602" customFormat="1" ht="24.75" customHeight="1">
      <c r="C44" s="1631" t="s">
        <v>110</v>
      </c>
      <c r="D44" s="1632"/>
      <c r="E44" s="1589">
        <v>281648</v>
      </c>
      <c r="F44" s="1682">
        <v>10791</v>
      </c>
      <c r="G44" s="1589">
        <v>14845</v>
      </c>
      <c r="H44" s="1589">
        <v>96499</v>
      </c>
      <c r="I44" s="1589">
        <v>50145</v>
      </c>
      <c r="J44" s="1589">
        <v>410</v>
      </c>
      <c r="K44" s="1289">
        <v>48516</v>
      </c>
      <c r="L44" s="1589">
        <v>1112</v>
      </c>
      <c r="M44" s="1262">
        <v>2251</v>
      </c>
      <c r="N44" s="1589">
        <v>882</v>
      </c>
      <c r="O44" s="1589">
        <v>2097</v>
      </c>
      <c r="P44" s="1589">
        <v>43296</v>
      </c>
      <c r="Q44" s="1589">
        <v>9258</v>
      </c>
      <c r="R44" s="1683">
        <v>1546</v>
      </c>
      <c r="S44" s="1684">
        <v>45763</v>
      </c>
      <c r="T44" s="1685"/>
      <c r="U44" s="1631" t="s">
        <v>110</v>
      </c>
      <c r="V44" s="1606"/>
      <c r="W44" s="1686"/>
      <c r="X44" s="970"/>
      <c r="Y44" s="1686"/>
      <c r="Z44" s="1686"/>
      <c r="AA44" s="1686"/>
      <c r="AB44" s="1687"/>
      <c r="AC44" s="1686"/>
      <c r="AD44" s="1688"/>
      <c r="AH44" s="1688"/>
    </row>
    <row r="45" spans="2:34" s="1602" customFormat="1" ht="24.75" customHeight="1">
      <c r="C45" s="1631" t="s">
        <v>111</v>
      </c>
      <c r="D45" s="1632"/>
      <c r="E45" s="1589">
        <v>410469</v>
      </c>
      <c r="F45" s="1682">
        <v>18191</v>
      </c>
      <c r="G45" s="1589">
        <v>20708</v>
      </c>
      <c r="H45" s="1589">
        <v>145103</v>
      </c>
      <c r="I45" s="1589">
        <v>75065</v>
      </c>
      <c r="J45" s="1589">
        <v>2186</v>
      </c>
      <c r="K45" s="1289">
        <v>67289</v>
      </c>
      <c r="L45" s="1589">
        <v>693</v>
      </c>
      <c r="M45" s="1262">
        <v>2775</v>
      </c>
      <c r="N45" s="1589">
        <v>1588</v>
      </c>
      <c r="O45" s="1589">
        <v>1421</v>
      </c>
      <c r="P45" s="1589">
        <v>61442</v>
      </c>
      <c r="Q45" s="1589">
        <v>12656</v>
      </c>
      <c r="R45" s="1683">
        <v>1352</v>
      </c>
      <c r="S45" s="1684">
        <v>63565</v>
      </c>
      <c r="T45" s="1685"/>
      <c r="U45" s="1631" t="s">
        <v>111</v>
      </c>
      <c r="V45" s="1606"/>
      <c r="W45" s="1686"/>
      <c r="X45" s="970"/>
      <c r="Y45" s="1686"/>
      <c r="Z45" s="1686"/>
      <c r="AA45" s="1686"/>
      <c r="AB45" s="1687"/>
      <c r="AC45" s="1687"/>
      <c r="AD45" s="1688"/>
      <c r="AH45" s="1688"/>
    </row>
    <row r="46" spans="2:34" s="1602" customFormat="1" ht="24.75" customHeight="1">
      <c r="C46" s="1631" t="s">
        <v>112</v>
      </c>
      <c r="D46" s="1632"/>
      <c r="E46" s="1589">
        <v>175971</v>
      </c>
      <c r="F46" s="1682">
        <v>12263</v>
      </c>
      <c r="G46" s="1589">
        <v>3216</v>
      </c>
      <c r="H46" s="1589">
        <v>63826</v>
      </c>
      <c r="I46" s="1589">
        <v>33482</v>
      </c>
      <c r="J46" s="1589">
        <v>0</v>
      </c>
      <c r="K46" s="1289">
        <v>30248</v>
      </c>
      <c r="L46" s="1589">
        <v>581</v>
      </c>
      <c r="M46" s="1262">
        <v>1834</v>
      </c>
      <c r="N46" s="1589">
        <v>2504</v>
      </c>
      <c r="O46" s="1589">
        <v>807</v>
      </c>
      <c r="P46" s="1589">
        <v>20207</v>
      </c>
      <c r="Q46" s="1589">
        <v>4182</v>
      </c>
      <c r="R46" s="1683">
        <v>2821</v>
      </c>
      <c r="S46" s="1684">
        <v>22143</v>
      </c>
      <c r="T46" s="1685"/>
      <c r="U46" s="1631" t="s">
        <v>112</v>
      </c>
      <c r="V46" s="1606"/>
      <c r="W46" s="1686"/>
      <c r="X46" s="970"/>
      <c r="Y46" s="1686"/>
      <c r="Z46" s="1686"/>
      <c r="AA46" s="1686"/>
      <c r="AB46" s="1687"/>
      <c r="AC46" s="1687"/>
      <c r="AD46" s="1688"/>
      <c r="AH46" s="1688"/>
    </row>
    <row r="47" spans="2:34" s="1602" customFormat="1" ht="24.75" customHeight="1">
      <c r="C47" s="1631" t="s">
        <v>113</v>
      </c>
      <c r="D47" s="1632"/>
      <c r="E47" s="1589">
        <v>97687</v>
      </c>
      <c r="F47" s="1682">
        <v>4134</v>
      </c>
      <c r="G47" s="1589">
        <v>6962</v>
      </c>
      <c r="H47" s="1589">
        <v>33820</v>
      </c>
      <c r="I47" s="1589">
        <v>17147</v>
      </c>
      <c r="J47" s="1589">
        <v>0</v>
      </c>
      <c r="K47" s="1289">
        <v>16432</v>
      </c>
      <c r="L47" s="1589">
        <v>688</v>
      </c>
      <c r="M47" s="1262">
        <v>993</v>
      </c>
      <c r="N47" s="1589">
        <v>839</v>
      </c>
      <c r="O47" s="1589">
        <v>619</v>
      </c>
      <c r="P47" s="1589">
        <v>13909</v>
      </c>
      <c r="Q47" s="1589">
        <v>2063</v>
      </c>
      <c r="R47" s="1683">
        <v>81</v>
      </c>
      <c r="S47" s="1684">
        <v>14881</v>
      </c>
      <c r="T47" s="1685"/>
      <c r="U47" s="1631" t="s">
        <v>113</v>
      </c>
      <c r="V47" s="1606"/>
      <c r="W47" s="1686"/>
      <c r="X47" s="970"/>
      <c r="Y47" s="1686"/>
      <c r="Z47" s="1686"/>
      <c r="AA47" s="1686"/>
      <c r="AB47" s="1687"/>
      <c r="AC47" s="1686"/>
      <c r="AD47" s="1688"/>
      <c r="AH47" s="1688"/>
    </row>
    <row r="48" spans="2:34" s="1602" customFormat="1" ht="24.75" customHeight="1">
      <c r="C48" s="1631" t="s">
        <v>114</v>
      </c>
      <c r="D48" s="1632"/>
      <c r="E48" s="1589">
        <v>133823</v>
      </c>
      <c r="F48" s="1682">
        <v>7450</v>
      </c>
      <c r="G48" s="1589">
        <v>10147</v>
      </c>
      <c r="H48" s="1589">
        <v>48312</v>
      </c>
      <c r="I48" s="1589">
        <v>25469</v>
      </c>
      <c r="J48" s="1589">
        <v>0</v>
      </c>
      <c r="K48" s="1289">
        <v>24212</v>
      </c>
      <c r="L48" s="1589">
        <v>0</v>
      </c>
      <c r="M48" s="1262">
        <v>1173</v>
      </c>
      <c r="N48" s="1589">
        <v>1538</v>
      </c>
      <c r="O48" s="1589">
        <v>723</v>
      </c>
      <c r="P48" s="1589">
        <v>10045</v>
      </c>
      <c r="Q48" s="1589">
        <v>4603</v>
      </c>
      <c r="R48" s="1683">
        <v>151</v>
      </c>
      <c r="S48" s="1684">
        <v>11429</v>
      </c>
      <c r="T48" s="1685"/>
      <c r="U48" s="1631" t="s">
        <v>114</v>
      </c>
      <c r="V48" s="1606"/>
      <c r="W48" s="1686"/>
      <c r="X48" s="970"/>
      <c r="Y48" s="1686"/>
      <c r="Z48" s="1686"/>
      <c r="AA48" s="1686"/>
      <c r="AB48" s="1687"/>
      <c r="AC48" s="1687"/>
      <c r="AD48" s="1688"/>
      <c r="AH48" s="1688"/>
    </row>
    <row r="49" spans="2:34" s="1602" customFormat="1" ht="24.75" customHeight="1">
      <c r="C49" s="1631" t="s">
        <v>115</v>
      </c>
      <c r="D49" s="1632"/>
      <c r="E49" s="1589">
        <v>176865</v>
      </c>
      <c r="F49" s="1682">
        <v>9460</v>
      </c>
      <c r="G49" s="1589">
        <v>8011</v>
      </c>
      <c r="H49" s="1589">
        <v>65092</v>
      </c>
      <c r="I49" s="1589">
        <v>33184</v>
      </c>
      <c r="J49" s="1589">
        <v>0</v>
      </c>
      <c r="K49" s="1289">
        <v>30733</v>
      </c>
      <c r="L49" s="1589">
        <v>3403</v>
      </c>
      <c r="M49" s="1262">
        <v>1561</v>
      </c>
      <c r="N49" s="1589">
        <v>1763</v>
      </c>
      <c r="O49" s="1589">
        <v>885</v>
      </c>
      <c r="P49" s="1589">
        <v>17786</v>
      </c>
      <c r="Q49" s="1589">
        <v>4741</v>
      </c>
      <c r="R49" s="1683">
        <v>246</v>
      </c>
      <c r="S49" s="1684">
        <v>19424</v>
      </c>
      <c r="T49" s="1685"/>
      <c r="U49" s="1631" t="s">
        <v>115</v>
      </c>
      <c r="V49" s="1606"/>
      <c r="W49" s="1686"/>
      <c r="X49" s="970"/>
      <c r="Y49" s="1686"/>
      <c r="Z49" s="1686"/>
      <c r="AA49" s="1686"/>
      <c r="AB49" s="1687"/>
      <c r="AC49" s="1686"/>
      <c r="AD49" s="1688"/>
      <c r="AH49" s="1688"/>
    </row>
    <row r="50" spans="2:34" s="1602" customFormat="1" ht="24.75" customHeight="1">
      <c r="C50" s="1631" t="s">
        <v>116</v>
      </c>
      <c r="D50" s="1632"/>
      <c r="E50" s="1589">
        <v>83669</v>
      </c>
      <c r="F50" s="1682">
        <v>2167</v>
      </c>
      <c r="G50" s="1589">
        <v>1844</v>
      </c>
      <c r="H50" s="1589">
        <v>30772</v>
      </c>
      <c r="I50" s="1589">
        <v>16480</v>
      </c>
      <c r="J50" s="1589">
        <v>329</v>
      </c>
      <c r="K50" s="1289">
        <v>16853</v>
      </c>
      <c r="L50" s="1589">
        <v>0</v>
      </c>
      <c r="M50" s="1262">
        <v>849</v>
      </c>
      <c r="N50" s="1589">
        <v>838</v>
      </c>
      <c r="O50" s="1589">
        <v>496</v>
      </c>
      <c r="P50" s="1589">
        <v>10383</v>
      </c>
      <c r="Q50" s="1589">
        <v>2508</v>
      </c>
      <c r="R50" s="1683">
        <v>150</v>
      </c>
      <c r="S50" s="1684">
        <v>11204</v>
      </c>
      <c r="T50" s="1685"/>
      <c r="U50" s="1631" t="s">
        <v>116</v>
      </c>
      <c r="V50" s="1606"/>
      <c r="W50" s="1686"/>
      <c r="X50" s="970"/>
      <c r="Y50" s="1686"/>
      <c r="Z50" s="1686"/>
      <c r="AA50" s="1686"/>
      <c r="AB50" s="1687"/>
      <c r="AC50" s="1687"/>
      <c r="AD50" s="1688"/>
      <c r="AH50" s="1688"/>
    </row>
    <row r="51" spans="2:34" s="1602" customFormat="1" ht="24.75" customHeight="1">
      <c r="C51" s="1631" t="s">
        <v>117</v>
      </c>
      <c r="D51" s="1632"/>
      <c r="E51" s="1589">
        <v>789502</v>
      </c>
      <c r="F51" s="1682">
        <v>51368</v>
      </c>
      <c r="G51" s="1589">
        <v>9554</v>
      </c>
      <c r="H51" s="1589">
        <v>278438</v>
      </c>
      <c r="I51" s="1589">
        <v>140593</v>
      </c>
      <c r="J51" s="1589">
        <v>1586</v>
      </c>
      <c r="K51" s="1289">
        <v>122898</v>
      </c>
      <c r="L51" s="1589">
        <v>637</v>
      </c>
      <c r="M51" s="1262">
        <v>6440</v>
      </c>
      <c r="N51" s="1589">
        <v>3374</v>
      </c>
      <c r="O51" s="1589">
        <v>6088</v>
      </c>
      <c r="P51" s="1589">
        <v>122423</v>
      </c>
      <c r="Q51" s="1589">
        <v>43122</v>
      </c>
      <c r="R51" s="1683">
        <v>2981</v>
      </c>
      <c r="S51" s="1684">
        <v>129967</v>
      </c>
      <c r="T51" s="1685"/>
      <c r="U51" s="1631" t="s">
        <v>117</v>
      </c>
      <c r="V51" s="1606"/>
      <c r="W51" s="1686"/>
      <c r="X51" s="970"/>
      <c r="Y51" s="1686"/>
      <c r="Z51" s="1686"/>
      <c r="AA51" s="1686"/>
      <c r="AB51" s="1687"/>
      <c r="AC51" s="1687"/>
      <c r="AD51" s="1688"/>
      <c r="AH51" s="1688"/>
    </row>
    <row r="52" spans="2:34" s="1602" customFormat="1" ht="24.75" customHeight="1">
      <c r="C52" s="1631" t="s">
        <v>118</v>
      </c>
      <c r="D52" s="1632"/>
      <c r="E52" s="1589">
        <v>119009</v>
      </c>
      <c r="F52" s="1682">
        <v>3123</v>
      </c>
      <c r="G52" s="1589">
        <v>10294</v>
      </c>
      <c r="H52" s="1589">
        <v>43497</v>
      </c>
      <c r="I52" s="1589">
        <v>23334</v>
      </c>
      <c r="J52" s="1589">
        <v>2343</v>
      </c>
      <c r="K52" s="1289">
        <v>22054</v>
      </c>
      <c r="L52" s="1589">
        <v>0</v>
      </c>
      <c r="M52" s="1262">
        <v>1237</v>
      </c>
      <c r="N52" s="1589">
        <v>0</v>
      </c>
      <c r="O52" s="1589">
        <v>777</v>
      </c>
      <c r="P52" s="1589">
        <v>8544</v>
      </c>
      <c r="Q52" s="1589">
        <v>3744</v>
      </c>
      <c r="R52" s="1683">
        <v>62</v>
      </c>
      <c r="S52" s="1684">
        <v>9321</v>
      </c>
      <c r="T52" s="1685"/>
      <c r="U52" s="1631" t="s">
        <v>118</v>
      </c>
      <c r="V52" s="1606"/>
      <c r="W52" s="1686"/>
      <c r="X52" s="970"/>
      <c r="Y52" s="1686"/>
      <c r="Z52" s="1686"/>
      <c r="AA52" s="1686"/>
      <c r="AB52" s="1686"/>
      <c r="AC52" s="1686"/>
      <c r="AD52" s="1688"/>
      <c r="AH52" s="1688"/>
    </row>
    <row r="53" spans="2:34" s="1602" customFormat="1" ht="24.75" customHeight="1">
      <c r="C53" s="1631" t="s">
        <v>119</v>
      </c>
      <c r="D53" s="1632"/>
      <c r="E53" s="1589">
        <v>182224</v>
      </c>
      <c r="F53" s="1682">
        <v>7231</v>
      </c>
      <c r="G53" s="1589">
        <v>11971</v>
      </c>
      <c r="H53" s="1589">
        <v>67941</v>
      </c>
      <c r="I53" s="1589">
        <v>35388</v>
      </c>
      <c r="J53" s="1589">
        <v>47</v>
      </c>
      <c r="K53" s="1289">
        <v>33735</v>
      </c>
      <c r="L53" s="1589">
        <v>0</v>
      </c>
      <c r="M53" s="1262">
        <v>1715</v>
      </c>
      <c r="N53" s="1589">
        <v>906</v>
      </c>
      <c r="O53" s="1589">
        <v>702</v>
      </c>
      <c r="P53" s="1589">
        <v>18941</v>
      </c>
      <c r="Q53" s="1589">
        <v>3425</v>
      </c>
      <c r="R53" s="1683">
        <v>222</v>
      </c>
      <c r="S53" s="1684">
        <v>20029</v>
      </c>
      <c r="T53" s="1685"/>
      <c r="U53" s="1631" t="s">
        <v>119</v>
      </c>
      <c r="V53" s="1606"/>
      <c r="W53" s="1686"/>
      <c r="X53" s="970"/>
      <c r="Y53" s="1686"/>
      <c r="Z53" s="1686"/>
      <c r="AA53" s="1686"/>
      <c r="AB53" s="1687"/>
      <c r="AC53" s="1686"/>
      <c r="AD53" s="1688"/>
      <c r="AH53" s="1688"/>
    </row>
    <row r="54" spans="2:34" s="1602" customFormat="1" ht="24.75" customHeight="1">
      <c r="C54" s="1631" t="s">
        <v>120</v>
      </c>
      <c r="D54" s="1632"/>
      <c r="E54" s="1589">
        <v>253867</v>
      </c>
      <c r="F54" s="1682">
        <v>7556</v>
      </c>
      <c r="G54" s="1589">
        <v>16675</v>
      </c>
      <c r="H54" s="1589">
        <v>95774</v>
      </c>
      <c r="I54" s="1589">
        <v>49051</v>
      </c>
      <c r="J54" s="1589">
        <v>150</v>
      </c>
      <c r="K54" s="1289">
        <v>43605</v>
      </c>
      <c r="L54" s="1589">
        <v>0</v>
      </c>
      <c r="M54" s="1262">
        <v>2284</v>
      </c>
      <c r="N54" s="1589">
        <v>1418</v>
      </c>
      <c r="O54" s="1589">
        <v>688</v>
      </c>
      <c r="P54" s="1589">
        <v>27276</v>
      </c>
      <c r="Q54" s="1589">
        <v>7959</v>
      </c>
      <c r="R54" s="1683">
        <v>1431</v>
      </c>
      <c r="S54" s="1684">
        <v>28589</v>
      </c>
      <c r="T54" s="1685"/>
      <c r="U54" s="1631" t="s">
        <v>120</v>
      </c>
      <c r="V54" s="1606"/>
      <c r="W54" s="1686"/>
      <c r="X54" s="970"/>
      <c r="Y54" s="1686"/>
      <c r="Z54" s="1686"/>
      <c r="AA54" s="1686"/>
      <c r="AB54" s="1687"/>
      <c r="AC54" s="1686"/>
      <c r="AD54" s="1688"/>
      <c r="AH54" s="1688"/>
    </row>
    <row r="55" spans="2:34" s="1602" customFormat="1" ht="24.75" customHeight="1">
      <c r="C55" s="1631" t="s">
        <v>121</v>
      </c>
      <c r="D55" s="1632"/>
      <c r="E55" s="1589">
        <v>160576</v>
      </c>
      <c r="F55" s="1682">
        <v>6944</v>
      </c>
      <c r="G55" s="1589">
        <v>12032</v>
      </c>
      <c r="H55" s="1589">
        <v>55848</v>
      </c>
      <c r="I55" s="1589">
        <v>29340</v>
      </c>
      <c r="J55" s="1589">
        <v>1250</v>
      </c>
      <c r="K55" s="1289">
        <v>28904</v>
      </c>
      <c r="L55" s="1589">
        <v>0</v>
      </c>
      <c r="M55" s="1262">
        <v>1469</v>
      </c>
      <c r="N55" s="1589">
        <v>892</v>
      </c>
      <c r="O55" s="1589">
        <v>1823</v>
      </c>
      <c r="P55" s="1589">
        <v>16090</v>
      </c>
      <c r="Q55" s="1589">
        <v>4287</v>
      </c>
      <c r="R55" s="1683">
        <v>1697</v>
      </c>
      <c r="S55" s="1684">
        <v>18317</v>
      </c>
      <c r="T55" s="1685"/>
      <c r="U55" s="1631" t="s">
        <v>121</v>
      </c>
      <c r="V55" s="1606"/>
      <c r="W55" s="1686"/>
      <c r="X55" s="970"/>
      <c r="Y55" s="1686"/>
      <c r="Z55" s="1686"/>
      <c r="AA55" s="1686"/>
      <c r="AB55" s="1687"/>
      <c r="AC55" s="1686"/>
      <c r="AD55" s="1688"/>
      <c r="AH55" s="1688"/>
    </row>
    <row r="56" spans="2:34" s="1602" customFormat="1" ht="24.75" customHeight="1">
      <c r="C56" s="1631" t="s">
        <v>122</v>
      </c>
      <c r="D56" s="1632"/>
      <c r="E56" s="1589">
        <v>156009</v>
      </c>
      <c r="F56" s="1682">
        <v>4949</v>
      </c>
      <c r="G56" s="1589">
        <v>14727</v>
      </c>
      <c r="H56" s="1589">
        <v>58650</v>
      </c>
      <c r="I56" s="1589">
        <v>30709</v>
      </c>
      <c r="J56" s="1589">
        <v>193</v>
      </c>
      <c r="K56" s="1289">
        <v>28606</v>
      </c>
      <c r="L56" s="1589">
        <v>219</v>
      </c>
      <c r="M56" s="1262">
        <v>1419</v>
      </c>
      <c r="N56" s="1589">
        <v>857</v>
      </c>
      <c r="O56" s="1589">
        <v>555</v>
      </c>
      <c r="P56" s="1589">
        <v>10546</v>
      </c>
      <c r="Q56" s="1589">
        <v>4509</v>
      </c>
      <c r="R56" s="1683">
        <v>70</v>
      </c>
      <c r="S56" s="1684">
        <v>11468</v>
      </c>
      <c r="T56" s="1685"/>
      <c r="U56" s="1631" t="s">
        <v>122</v>
      </c>
      <c r="V56" s="1606"/>
      <c r="W56" s="1686"/>
      <c r="X56" s="970"/>
      <c r="Y56" s="1686"/>
      <c r="Z56" s="1686"/>
      <c r="AA56" s="1686"/>
      <c r="AB56" s="1687"/>
      <c r="AC56" s="1686"/>
      <c r="AD56" s="1688"/>
      <c r="AH56" s="1688"/>
    </row>
    <row r="57" spans="2:34" s="1602" customFormat="1" ht="24.75" customHeight="1">
      <c r="C57" s="1631" t="s">
        <v>123</v>
      </c>
      <c r="D57" s="1632"/>
      <c r="E57" s="1589">
        <v>236744</v>
      </c>
      <c r="F57" s="1682">
        <v>7920</v>
      </c>
      <c r="G57" s="1589">
        <v>22535</v>
      </c>
      <c r="H57" s="1589">
        <v>87647</v>
      </c>
      <c r="I57" s="1589">
        <v>45407</v>
      </c>
      <c r="J57" s="1589">
        <v>969</v>
      </c>
      <c r="K57" s="1289">
        <v>42391</v>
      </c>
      <c r="L57" s="1589">
        <v>0</v>
      </c>
      <c r="M57" s="1262">
        <v>2581</v>
      </c>
      <c r="N57" s="1589">
        <v>1100</v>
      </c>
      <c r="O57" s="1589">
        <v>1838</v>
      </c>
      <c r="P57" s="1589">
        <v>17348</v>
      </c>
      <c r="Q57" s="1589">
        <v>6948</v>
      </c>
      <c r="R57" s="1683">
        <v>60</v>
      </c>
      <c r="S57" s="1684">
        <v>19648</v>
      </c>
      <c r="T57" s="1685"/>
      <c r="U57" s="1631" t="s">
        <v>123</v>
      </c>
      <c r="V57" s="1606"/>
      <c r="W57" s="1686"/>
      <c r="X57" s="970"/>
      <c r="Y57" s="1686"/>
      <c r="Z57" s="1686"/>
      <c r="AA57" s="1686"/>
      <c r="AB57" s="1687"/>
      <c r="AC57" s="1686"/>
      <c r="AD57" s="1688"/>
      <c r="AH57" s="1688"/>
    </row>
    <row r="58" spans="2:34" s="1602" customFormat="1" ht="24.75" customHeight="1" thickBot="1">
      <c r="C58" s="1690" t="s">
        <v>124</v>
      </c>
      <c r="D58" s="1709"/>
      <c r="E58" s="1589">
        <v>251618</v>
      </c>
      <c r="F58" s="1682">
        <v>8083</v>
      </c>
      <c r="G58" s="1589">
        <v>14119</v>
      </c>
      <c r="H58" s="1589">
        <v>101352</v>
      </c>
      <c r="I58" s="1589">
        <v>50024</v>
      </c>
      <c r="J58" s="1589">
        <v>0</v>
      </c>
      <c r="K58" s="1289">
        <v>42885</v>
      </c>
      <c r="L58" s="1589">
        <v>0</v>
      </c>
      <c r="M58" s="1262">
        <v>2485</v>
      </c>
      <c r="N58" s="1589">
        <v>876</v>
      </c>
      <c r="O58" s="1589">
        <v>818</v>
      </c>
      <c r="P58" s="1589">
        <v>19629</v>
      </c>
      <c r="Q58" s="1589">
        <v>10381</v>
      </c>
      <c r="R58" s="1683">
        <v>966</v>
      </c>
      <c r="S58" s="1684">
        <v>20814</v>
      </c>
      <c r="T58" s="1685"/>
      <c r="U58" s="1631" t="s">
        <v>124</v>
      </c>
      <c r="V58" s="1606"/>
      <c r="W58" s="1686"/>
      <c r="X58" s="970"/>
      <c r="Y58" s="1686"/>
      <c r="Z58" s="1686"/>
      <c r="AA58" s="1686"/>
      <c r="AB58" s="1687"/>
      <c r="AC58" s="1686"/>
      <c r="AD58" s="1688"/>
      <c r="AH58" s="1688"/>
    </row>
    <row r="59" spans="2:34" ht="3.75" customHeight="1">
      <c r="B59" s="1710"/>
      <c r="C59" s="1711"/>
      <c r="D59" s="1712"/>
      <c r="E59" s="1710"/>
      <c r="F59" s="1710"/>
      <c r="G59" s="1710"/>
      <c r="H59" s="1710"/>
      <c r="I59" s="1710"/>
      <c r="J59" s="1710"/>
      <c r="K59" s="1710"/>
      <c r="L59" s="1710"/>
      <c r="M59" s="1710"/>
      <c r="N59" s="1710"/>
      <c r="O59" s="1710"/>
      <c r="P59" s="1710"/>
      <c r="Q59" s="1710"/>
      <c r="R59" s="1713"/>
      <c r="S59" s="1710"/>
      <c r="T59" s="1710"/>
      <c r="U59" s="1710"/>
      <c r="V59" s="1710"/>
      <c r="W59" s="970"/>
      <c r="X59" s="970"/>
      <c r="Y59" s="1686"/>
      <c r="Z59" s="1686"/>
      <c r="AA59" s="1686"/>
      <c r="AB59" s="971"/>
      <c r="AC59" s="971"/>
      <c r="AD59" s="971"/>
    </row>
    <row r="60" spans="2:34" s="1639" customFormat="1" ht="12.75" customHeight="1">
      <c r="B60" s="1641" t="s">
        <v>1410</v>
      </c>
      <c r="C60" s="1641"/>
      <c r="D60" s="1642"/>
      <c r="L60" s="1714" t="s">
        <v>1248</v>
      </c>
      <c r="W60" s="970"/>
      <c r="X60" s="971"/>
      <c r="Y60" s="971"/>
      <c r="Z60" s="971"/>
      <c r="AA60" s="971"/>
      <c r="AB60" s="971"/>
      <c r="AC60" s="971"/>
      <c r="AD60" s="971"/>
      <c r="AF60" s="971"/>
      <c r="AG60" s="971"/>
      <c r="AH60" s="971"/>
    </row>
    <row r="61" spans="2:34" s="1639" customFormat="1" ht="12.75" customHeight="1">
      <c r="B61" s="1641" t="s">
        <v>1243</v>
      </c>
      <c r="C61" s="1641"/>
      <c r="D61" s="1642"/>
      <c r="L61" s="1714" t="s">
        <v>1409</v>
      </c>
      <c r="W61" s="970"/>
      <c r="X61" s="970"/>
      <c r="Y61" s="974"/>
      <c r="Z61" s="974"/>
      <c r="AA61" s="970"/>
      <c r="AB61" s="971"/>
      <c r="AC61" s="971"/>
      <c r="AD61" s="1688"/>
    </row>
    <row r="62" spans="2:34" s="1639" customFormat="1" ht="12.75" customHeight="1">
      <c r="B62" s="1641" t="s">
        <v>1411</v>
      </c>
      <c r="C62" s="1641"/>
      <c r="D62" s="1642"/>
      <c r="L62" s="1714" t="s">
        <v>128</v>
      </c>
      <c r="W62" s="970"/>
      <c r="X62" s="970"/>
      <c r="Y62" s="970"/>
      <c r="Z62" s="970"/>
      <c r="AA62" s="970"/>
      <c r="AB62" s="971"/>
      <c r="AC62" s="971"/>
      <c r="AD62" s="971"/>
    </row>
    <row r="63" spans="2:34" s="1639" customFormat="1" ht="12.75" customHeight="1">
      <c r="B63" s="1641" t="s">
        <v>1412</v>
      </c>
      <c r="C63" s="1641"/>
      <c r="D63" s="1642"/>
      <c r="L63" s="1714" t="s">
        <v>1249</v>
      </c>
      <c r="W63" s="970"/>
      <c r="X63" s="970"/>
      <c r="Y63" s="970"/>
      <c r="Z63" s="971"/>
      <c r="AA63" s="971"/>
      <c r="AB63" s="971"/>
      <c r="AC63" s="971"/>
      <c r="AD63" s="971"/>
    </row>
    <row r="64" spans="2:34" s="1639" customFormat="1" ht="12.75" customHeight="1">
      <c r="B64" s="1641" t="s">
        <v>1008</v>
      </c>
      <c r="C64" s="1641"/>
      <c r="D64" s="1642"/>
      <c r="L64" s="1714"/>
      <c r="W64" s="970"/>
      <c r="X64" s="970"/>
      <c r="Y64" s="970"/>
      <c r="Z64" s="971"/>
      <c r="AA64" s="971"/>
      <c r="AB64" s="971"/>
      <c r="AC64" s="971"/>
      <c r="AD64" s="971"/>
    </row>
    <row r="65" spans="3:30" s="1639" customFormat="1" ht="12.75" customHeight="1">
      <c r="C65" s="1641"/>
      <c r="D65" s="1642"/>
      <c r="W65" s="970"/>
      <c r="X65" s="970"/>
      <c r="Y65" s="970"/>
      <c r="Z65" s="971"/>
      <c r="AA65" s="971"/>
      <c r="AB65" s="971"/>
      <c r="AC65" s="971"/>
      <c r="AD65" s="971"/>
    </row>
    <row r="66" spans="3:30" s="1639" customFormat="1" ht="12.75" customHeight="1">
      <c r="D66" s="1642"/>
      <c r="W66" s="970"/>
      <c r="X66" s="970"/>
      <c r="Y66" s="970"/>
      <c r="Z66" s="971"/>
      <c r="AA66" s="971"/>
      <c r="AB66" s="971"/>
      <c r="AC66" s="971"/>
      <c r="AD66" s="971"/>
    </row>
    <row r="67" spans="3:30" s="1639" customFormat="1" ht="12.75" customHeight="1">
      <c r="D67" s="1642"/>
      <c r="E67" s="1715"/>
      <c r="F67" s="1715"/>
      <c r="G67" s="1715"/>
      <c r="H67" s="1715"/>
      <c r="I67" s="1715"/>
      <c r="J67" s="1715"/>
      <c r="K67" s="1715"/>
      <c r="L67" s="1715"/>
      <c r="M67" s="1715"/>
      <c r="N67" s="1715"/>
      <c r="O67" s="1715"/>
      <c r="P67" s="1715"/>
      <c r="Q67" s="1715"/>
      <c r="R67" s="1715"/>
      <c r="S67" s="1715"/>
      <c r="W67" s="970"/>
      <c r="X67" s="970"/>
      <c r="Y67" s="970"/>
      <c r="Z67" s="971"/>
      <c r="AA67" s="971"/>
      <c r="AB67" s="971"/>
      <c r="AC67" s="971"/>
      <c r="AD67" s="971"/>
    </row>
    <row r="68" spans="3:30" s="1639" customFormat="1" ht="18" customHeight="1">
      <c r="D68" s="1642"/>
      <c r="W68" s="970"/>
      <c r="X68" s="970"/>
      <c r="Y68" s="970"/>
      <c r="Z68" s="971"/>
      <c r="AA68" s="971"/>
      <c r="AB68" s="971"/>
      <c r="AC68" s="971"/>
      <c r="AD68" s="971"/>
    </row>
    <row r="69" spans="3:30" ht="14.25">
      <c r="E69" s="1698"/>
      <c r="F69" s="1639"/>
      <c r="G69" s="1639"/>
      <c r="H69" s="1639"/>
      <c r="I69" s="1639"/>
      <c r="J69" s="1639"/>
      <c r="K69" s="1639"/>
      <c r="L69" s="1639"/>
      <c r="M69" s="1639"/>
      <c r="W69" s="970"/>
      <c r="X69" s="970"/>
      <c r="Y69" s="970"/>
      <c r="Z69" s="971"/>
      <c r="AA69" s="971"/>
      <c r="AB69" s="971"/>
      <c r="AC69" s="971"/>
      <c r="AD69" s="971"/>
    </row>
    <row r="70" spans="3:30" ht="14.25">
      <c r="C70" s="1553"/>
      <c r="W70" s="970"/>
      <c r="X70" s="970"/>
      <c r="Y70" s="970"/>
      <c r="Z70" s="971"/>
      <c r="AA70" s="971"/>
      <c r="AB70" s="971"/>
      <c r="AC70" s="971"/>
      <c r="AD70" s="971"/>
    </row>
    <row r="71" spans="3:30" ht="14.25">
      <c r="C71" s="1716"/>
      <c r="Y71" s="1638"/>
      <c r="Z71" s="1638"/>
      <c r="AA71" s="1638"/>
      <c r="AB71" s="1638"/>
      <c r="AC71" s="1638"/>
      <c r="AD71" s="1638"/>
    </row>
    <row r="72" spans="3:30" ht="14.25">
      <c r="C72" s="1553"/>
      <c r="Y72" s="1638"/>
      <c r="Z72" s="1638"/>
      <c r="AA72" s="1638"/>
      <c r="AB72" s="1638"/>
      <c r="AC72" s="1638"/>
      <c r="AD72" s="1638"/>
    </row>
    <row r="73" spans="3:30" ht="14.25">
      <c r="C73" s="1554"/>
      <c r="W73" s="2"/>
      <c r="Z73" s="1638"/>
      <c r="AA73" s="1638"/>
      <c r="AB73" s="1638"/>
      <c r="AC73" s="1638"/>
      <c r="AD73" s="1638"/>
    </row>
    <row r="74" spans="3:30">
      <c r="Y74" s="1638"/>
      <c r="Z74" s="1638"/>
      <c r="AA74" s="1638"/>
      <c r="AB74" s="1638"/>
      <c r="AC74" s="1638"/>
      <c r="AD74" s="1638"/>
    </row>
    <row r="75" spans="3:30">
      <c r="Y75" s="1638"/>
      <c r="Z75" s="1638"/>
      <c r="AA75" s="1638"/>
      <c r="AB75" s="1638"/>
      <c r="AC75" s="1638"/>
      <c r="AD75" s="1638"/>
    </row>
    <row r="76" spans="3:30">
      <c r="Y76" s="1638"/>
      <c r="Z76" s="1638"/>
      <c r="AA76" s="1638"/>
      <c r="AB76" s="1638"/>
      <c r="AC76" s="1638"/>
      <c r="AD76" s="1638"/>
    </row>
    <row r="77" spans="3:30">
      <c r="Y77" s="1638"/>
      <c r="Z77" s="1638"/>
      <c r="AA77" s="1638"/>
      <c r="AB77" s="1638"/>
      <c r="AC77" s="1638"/>
      <c r="AD77" s="1638"/>
    </row>
    <row r="78" spans="3:30">
      <c r="Y78" s="1638"/>
      <c r="Z78" s="1638"/>
      <c r="AA78" s="1638"/>
      <c r="AB78" s="1638"/>
      <c r="AC78" s="1638"/>
      <c r="AD78" s="1638"/>
    </row>
    <row r="79" spans="3:30">
      <c r="Y79" s="1638"/>
      <c r="Z79" s="1638"/>
      <c r="AA79" s="1638"/>
      <c r="AB79" s="1638"/>
      <c r="AC79" s="1638"/>
      <c r="AD79" s="1638"/>
    </row>
    <row r="80" spans="3:30">
      <c r="Y80" s="1638"/>
      <c r="Z80" s="1638"/>
      <c r="AA80" s="1638"/>
      <c r="AB80" s="1638"/>
      <c r="AC80" s="1638"/>
      <c r="AD80" s="1638"/>
    </row>
    <row r="81" spans="25:30">
      <c r="Y81" s="1638"/>
      <c r="Z81" s="1638"/>
      <c r="AA81" s="1638"/>
      <c r="AB81" s="1638"/>
      <c r="AC81" s="1638"/>
      <c r="AD81" s="1638"/>
    </row>
    <row r="82" spans="25:30">
      <c r="Y82" s="1638"/>
      <c r="Z82" s="1638"/>
      <c r="AA82" s="1638"/>
      <c r="AB82" s="1638"/>
      <c r="AC82" s="1638"/>
      <c r="AD82" s="1638"/>
    </row>
    <row r="83" spans="25:30">
      <c r="Y83" s="1638"/>
      <c r="Z83" s="1638"/>
      <c r="AA83" s="1638"/>
      <c r="AB83" s="1638"/>
      <c r="AC83" s="1638"/>
      <c r="AD83" s="1638"/>
    </row>
    <row r="84" spans="25:30">
      <c r="Y84" s="1638"/>
      <c r="Z84" s="1638"/>
      <c r="AA84" s="1638"/>
      <c r="AB84" s="1638"/>
      <c r="AC84" s="1638"/>
      <c r="AD84" s="1638"/>
    </row>
    <row r="85" spans="25:30">
      <c r="Y85" s="1638"/>
      <c r="Z85" s="1638"/>
      <c r="AA85" s="1638"/>
      <c r="AB85" s="1638"/>
      <c r="AC85" s="1638"/>
      <c r="AD85" s="1638"/>
    </row>
    <row r="86" spans="25:30">
      <c r="Y86" s="1638"/>
      <c r="Z86" s="1638"/>
      <c r="AA86" s="1638"/>
      <c r="AB86" s="1638"/>
      <c r="AC86" s="1638"/>
      <c r="AD86" s="1638"/>
    </row>
    <row r="87" spans="25:30">
      <c r="Y87" s="1638"/>
      <c r="Z87" s="1638"/>
      <c r="AA87" s="1638"/>
      <c r="AB87" s="1638"/>
      <c r="AC87" s="1638"/>
      <c r="AD87" s="1638"/>
    </row>
    <row r="88" spans="25:30">
      <c r="Y88" s="1638"/>
      <c r="Z88" s="1638"/>
      <c r="AA88" s="1638"/>
      <c r="AB88" s="1638"/>
      <c r="AC88" s="1638"/>
      <c r="AD88" s="1638"/>
    </row>
    <row r="89" spans="25:30">
      <c r="Y89" s="1638"/>
      <c r="Z89" s="1638"/>
      <c r="AA89" s="1638"/>
      <c r="AB89" s="1638"/>
      <c r="AC89" s="1638"/>
      <c r="AD89" s="1638"/>
    </row>
    <row r="90" spans="25:30">
      <c r="Y90" s="1638"/>
      <c r="Z90" s="1638"/>
      <c r="AA90" s="1638"/>
      <c r="AB90" s="1638"/>
      <c r="AC90" s="1638"/>
      <c r="AD90" s="1638"/>
    </row>
    <row r="91" spans="25:30">
      <c r="Y91" s="1638"/>
      <c r="Z91" s="1638"/>
      <c r="AA91" s="1638"/>
      <c r="AB91" s="1638"/>
      <c r="AC91" s="1638"/>
      <c r="AD91" s="1638"/>
    </row>
    <row r="92" spans="25:30">
      <c r="Y92" s="1638"/>
      <c r="Z92" s="1638"/>
      <c r="AA92" s="1638"/>
      <c r="AB92" s="1638"/>
      <c r="AC92" s="1638"/>
      <c r="AD92" s="1638"/>
    </row>
    <row r="93" spans="25:30">
      <c r="Y93" s="1638"/>
      <c r="Z93" s="1638"/>
      <c r="AA93" s="1638"/>
      <c r="AB93" s="1638"/>
      <c r="AC93" s="1638"/>
      <c r="AD93" s="1638"/>
    </row>
    <row r="94" spans="25:30">
      <c r="Y94" s="1638"/>
      <c r="Z94" s="1638"/>
      <c r="AA94" s="1638"/>
      <c r="AB94" s="1638"/>
      <c r="AC94" s="1638"/>
      <c r="AD94" s="1638"/>
    </row>
    <row r="95" spans="25:30">
      <c r="Y95" s="1638"/>
    </row>
    <row r="96" spans="25:30">
      <c r="Y96" s="1638"/>
    </row>
    <row r="97" spans="25:25">
      <c r="Y97" s="1638"/>
    </row>
    <row r="98" spans="25:25">
      <c r="Y98" s="1638"/>
    </row>
    <row r="99" spans="25:25">
      <c r="Y99" s="1638"/>
    </row>
    <row r="100" spans="25:25">
      <c r="Y100" s="1638"/>
    </row>
    <row r="101" spans="25:25">
      <c r="Y101" s="1638"/>
    </row>
    <row r="102" spans="25:25">
      <c r="Y102" s="1638"/>
    </row>
    <row r="103" spans="25:25">
      <c r="Y103" s="1638"/>
    </row>
    <row r="104" spans="25:25">
      <c r="Y104" s="1638"/>
    </row>
  </sheetData>
  <phoneticPr fontId="14"/>
  <printOptions horizontalCentered="1" gridLinesSet="0"/>
  <pageMargins left="0" right="0" top="0" bottom="0" header="0" footer="0"/>
  <pageSetup paperSize="9" scale="54" fitToHeight="2"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O65"/>
  <sheetViews>
    <sheetView workbookViewId="0">
      <selection activeCell="D28" sqref="D28"/>
    </sheetView>
  </sheetViews>
  <sheetFormatPr defaultRowHeight="13.5"/>
  <cols>
    <col min="1" max="16384" width="9" style="2"/>
  </cols>
  <sheetData>
    <row r="2" spans="2:15">
      <c r="C2" s="2" t="s">
        <v>144</v>
      </c>
      <c r="D2" s="2" t="s">
        <v>145</v>
      </c>
      <c r="E2" s="2" t="s">
        <v>146</v>
      </c>
      <c r="F2" s="2" t="s">
        <v>147</v>
      </c>
      <c r="G2" s="2" t="s">
        <v>148</v>
      </c>
      <c r="H2" s="2" t="s">
        <v>149</v>
      </c>
      <c r="I2" s="2" t="s">
        <v>150</v>
      </c>
      <c r="J2" s="2" t="s">
        <v>151</v>
      </c>
      <c r="K2" s="2" t="s">
        <v>152</v>
      </c>
      <c r="L2" s="2" t="s">
        <v>153</v>
      </c>
    </row>
    <row r="3" spans="2:15">
      <c r="B3" s="3" t="s">
        <v>154</v>
      </c>
      <c r="C3" s="4">
        <v>65150</v>
      </c>
      <c r="D3" s="4">
        <v>261370</v>
      </c>
      <c r="E3" s="4">
        <v>138959</v>
      </c>
      <c r="F3" s="4">
        <v>135859</v>
      </c>
      <c r="G3" s="843">
        <v>237</v>
      </c>
      <c r="H3" s="843">
        <v>226</v>
      </c>
      <c r="I3" s="4">
        <f>SUM(G3:H3)</f>
        <v>463</v>
      </c>
      <c r="J3" s="847">
        <v>5320</v>
      </c>
      <c r="K3" s="5">
        <v>32590</v>
      </c>
      <c r="L3" s="5">
        <v>5038</v>
      </c>
    </row>
    <row r="4" spans="2:15">
      <c r="B4" s="3" t="s">
        <v>155</v>
      </c>
      <c r="C4" s="4">
        <v>8150</v>
      </c>
      <c r="D4" s="4">
        <v>67394</v>
      </c>
      <c r="E4" s="4">
        <v>38452</v>
      </c>
      <c r="F4" s="4">
        <v>38878</v>
      </c>
      <c r="G4" s="843">
        <v>0</v>
      </c>
      <c r="H4" s="843">
        <v>0</v>
      </c>
      <c r="I4" s="4">
        <f t="shared" ref="I4:I50" si="0">SUM(G4:H4)</f>
        <v>0</v>
      </c>
      <c r="J4" s="847">
        <v>1749</v>
      </c>
      <c r="K4" s="5">
        <v>2504</v>
      </c>
      <c r="L4" s="5">
        <v>427</v>
      </c>
    </row>
    <row r="5" spans="2:15">
      <c r="B5" s="3" t="s">
        <v>156</v>
      </c>
      <c r="C5" s="4">
        <v>11962</v>
      </c>
      <c r="D5" s="4">
        <v>66328</v>
      </c>
      <c r="E5" s="4">
        <v>36764</v>
      </c>
      <c r="F5" s="4">
        <v>36252</v>
      </c>
      <c r="G5" s="843">
        <v>0</v>
      </c>
      <c r="H5" s="843">
        <v>0</v>
      </c>
      <c r="I5" s="4">
        <f t="shared" si="0"/>
        <v>0</v>
      </c>
      <c r="J5" s="847">
        <v>1683</v>
      </c>
      <c r="K5" s="5">
        <v>5904</v>
      </c>
      <c r="L5" s="5">
        <v>487</v>
      </c>
    </row>
    <row r="6" spans="2:15">
      <c r="B6" s="3" t="s">
        <v>157</v>
      </c>
      <c r="C6" s="4">
        <v>33272</v>
      </c>
      <c r="D6" s="4">
        <v>122447</v>
      </c>
      <c r="E6" s="4">
        <v>64862</v>
      </c>
      <c r="F6" s="4">
        <v>61572</v>
      </c>
      <c r="G6" s="843">
        <v>539</v>
      </c>
      <c r="H6" s="843">
        <v>514</v>
      </c>
      <c r="I6" s="4">
        <f t="shared" si="0"/>
        <v>1053</v>
      </c>
      <c r="J6" s="847">
        <v>2474</v>
      </c>
      <c r="K6" s="5">
        <v>17619</v>
      </c>
      <c r="L6" s="5">
        <v>1794</v>
      </c>
      <c r="O6" s="845">
        <v>16347</v>
      </c>
    </row>
    <row r="7" spans="2:15">
      <c r="B7" s="3" t="s">
        <v>158</v>
      </c>
      <c r="C7" s="4">
        <v>7375</v>
      </c>
      <c r="D7" s="4">
        <v>48249</v>
      </c>
      <c r="E7" s="4">
        <v>27154</v>
      </c>
      <c r="F7" s="4">
        <v>27662</v>
      </c>
      <c r="G7" s="843">
        <v>0</v>
      </c>
      <c r="H7" s="843">
        <v>0</v>
      </c>
      <c r="I7" s="4">
        <f t="shared" si="0"/>
        <v>0</v>
      </c>
      <c r="J7" s="847">
        <v>1297</v>
      </c>
      <c r="K7" s="5">
        <v>1700</v>
      </c>
      <c r="L7" s="5">
        <v>195</v>
      </c>
      <c r="O7" s="845"/>
    </row>
    <row r="8" spans="2:15">
      <c r="B8" s="3" t="s">
        <v>159</v>
      </c>
      <c r="C8" s="4">
        <v>11285</v>
      </c>
      <c r="D8" s="4">
        <v>59595</v>
      </c>
      <c r="E8" s="4">
        <v>32214</v>
      </c>
      <c r="F8" s="4">
        <v>32480</v>
      </c>
      <c r="G8" s="843">
        <v>0</v>
      </c>
      <c r="H8" s="843">
        <v>0</v>
      </c>
      <c r="I8" s="4">
        <f t="shared" si="0"/>
        <v>0</v>
      </c>
      <c r="J8" s="847">
        <v>1123</v>
      </c>
      <c r="K8" s="5">
        <v>1941</v>
      </c>
      <c r="L8" s="5">
        <v>226</v>
      </c>
      <c r="O8" s="845">
        <v>16273</v>
      </c>
    </row>
    <row r="9" spans="2:15">
      <c r="B9" s="3" t="s">
        <v>160</v>
      </c>
      <c r="C9" s="4">
        <v>25257</v>
      </c>
      <c r="D9" s="4">
        <v>100579</v>
      </c>
      <c r="E9" s="4">
        <v>57446</v>
      </c>
      <c r="F9" s="4">
        <v>55473</v>
      </c>
      <c r="G9" s="843">
        <v>0</v>
      </c>
      <c r="H9" s="843">
        <v>0</v>
      </c>
      <c r="I9" s="4">
        <f t="shared" si="0"/>
        <v>0</v>
      </c>
      <c r="J9" s="847">
        <v>2148</v>
      </c>
      <c r="K9" s="5">
        <v>6366</v>
      </c>
      <c r="L9" s="5">
        <v>619</v>
      </c>
      <c r="O9" s="844"/>
    </row>
    <row r="10" spans="2:15">
      <c r="B10" s="3" t="s">
        <v>161</v>
      </c>
      <c r="C10" s="4">
        <v>38441</v>
      </c>
      <c r="D10" s="4">
        <v>158893</v>
      </c>
      <c r="E10" s="4">
        <v>84604</v>
      </c>
      <c r="F10" s="4">
        <v>78960</v>
      </c>
      <c r="G10" s="843">
        <v>979</v>
      </c>
      <c r="H10" s="843">
        <v>913</v>
      </c>
      <c r="I10" s="4">
        <f t="shared" si="0"/>
        <v>1892</v>
      </c>
      <c r="J10" s="847">
        <v>3860</v>
      </c>
      <c r="K10" s="5">
        <v>8703</v>
      </c>
      <c r="L10" s="5">
        <v>1035</v>
      </c>
      <c r="O10" s="844">
        <v>237</v>
      </c>
    </row>
    <row r="11" spans="2:15">
      <c r="B11" s="3" t="s">
        <v>162</v>
      </c>
      <c r="C11" s="4">
        <v>30519</v>
      </c>
      <c r="D11" s="4">
        <v>108135</v>
      </c>
      <c r="E11" s="4">
        <v>56101</v>
      </c>
      <c r="F11" s="4">
        <v>54454</v>
      </c>
      <c r="G11" s="843">
        <v>299</v>
      </c>
      <c r="H11" s="843">
        <v>315</v>
      </c>
      <c r="I11" s="4">
        <f t="shared" si="0"/>
        <v>614</v>
      </c>
      <c r="J11" s="847">
        <v>2528</v>
      </c>
      <c r="K11" s="5">
        <v>8267</v>
      </c>
      <c r="L11" s="5">
        <v>1132</v>
      </c>
      <c r="O11" s="844">
        <v>0</v>
      </c>
    </row>
    <row r="12" spans="2:15">
      <c r="B12" s="3" t="s">
        <v>163</v>
      </c>
      <c r="C12" s="4">
        <v>21502</v>
      </c>
      <c r="D12" s="4">
        <v>109718</v>
      </c>
      <c r="E12" s="4">
        <v>57732</v>
      </c>
      <c r="F12" s="4">
        <v>53331</v>
      </c>
      <c r="G12" s="843">
        <v>764</v>
      </c>
      <c r="H12" s="843">
        <v>623</v>
      </c>
      <c r="I12" s="4">
        <f t="shared" si="0"/>
        <v>1387</v>
      </c>
      <c r="J12" s="847">
        <v>2121</v>
      </c>
      <c r="K12" s="5">
        <v>10181</v>
      </c>
      <c r="L12" s="5">
        <v>1618</v>
      </c>
      <c r="O12" s="844">
        <v>0</v>
      </c>
    </row>
    <row r="13" spans="2:15">
      <c r="B13" s="3" t="s">
        <v>164</v>
      </c>
      <c r="C13" s="4">
        <v>114030</v>
      </c>
      <c r="D13" s="4">
        <v>382020</v>
      </c>
      <c r="E13" s="4">
        <v>196384</v>
      </c>
      <c r="F13" s="4">
        <v>176764</v>
      </c>
      <c r="G13" s="843">
        <v>0</v>
      </c>
      <c r="H13" s="843">
        <v>0</v>
      </c>
      <c r="I13" s="4">
        <f t="shared" si="0"/>
        <v>0</v>
      </c>
      <c r="J13" s="847">
        <v>6813</v>
      </c>
      <c r="K13" s="5">
        <v>20147</v>
      </c>
      <c r="L13" s="5">
        <v>2873</v>
      </c>
      <c r="O13" s="844">
        <v>539</v>
      </c>
    </row>
    <row r="14" spans="2:15">
      <c r="B14" s="3" t="s">
        <v>165</v>
      </c>
      <c r="C14" s="4">
        <v>93295</v>
      </c>
      <c r="D14" s="4">
        <v>326144</v>
      </c>
      <c r="E14" s="4">
        <v>166059</v>
      </c>
      <c r="F14" s="4">
        <v>150964</v>
      </c>
      <c r="G14" s="843">
        <v>0</v>
      </c>
      <c r="H14" s="843">
        <v>0</v>
      </c>
      <c r="I14" s="4">
        <f t="shared" si="0"/>
        <v>0</v>
      </c>
      <c r="J14" s="847">
        <v>6161</v>
      </c>
      <c r="K14" s="5">
        <v>17834</v>
      </c>
      <c r="L14" s="5">
        <v>669</v>
      </c>
      <c r="O14" s="844">
        <v>0</v>
      </c>
    </row>
    <row r="15" spans="2:15">
      <c r="B15" s="3" t="s">
        <v>166</v>
      </c>
      <c r="C15" s="4">
        <v>172467</v>
      </c>
      <c r="D15" s="4">
        <v>585535</v>
      </c>
      <c r="E15" s="4">
        <v>312764</v>
      </c>
      <c r="F15" s="4">
        <v>312683</v>
      </c>
      <c r="G15" s="843">
        <v>3552</v>
      </c>
      <c r="H15" s="843">
        <v>2870</v>
      </c>
      <c r="I15" s="4">
        <f t="shared" si="0"/>
        <v>6422</v>
      </c>
      <c r="J15" s="847">
        <v>12367</v>
      </c>
      <c r="K15" s="5">
        <v>144189</v>
      </c>
      <c r="L15" s="5">
        <v>22185</v>
      </c>
      <c r="O15" s="844"/>
    </row>
    <row r="16" spans="2:15">
      <c r="B16" s="3" t="s">
        <v>167</v>
      </c>
      <c r="C16" s="4">
        <v>141407</v>
      </c>
      <c r="D16" s="4">
        <v>471280</v>
      </c>
      <c r="E16" s="4">
        <v>237461</v>
      </c>
      <c r="F16" s="4">
        <v>201949</v>
      </c>
      <c r="G16" s="843">
        <v>2090</v>
      </c>
      <c r="H16" s="843">
        <v>1925</v>
      </c>
      <c r="I16" s="4">
        <f t="shared" si="0"/>
        <v>4015</v>
      </c>
      <c r="J16" s="847">
        <v>7856</v>
      </c>
      <c r="K16" s="5">
        <v>24558</v>
      </c>
      <c r="L16" s="5">
        <v>3066</v>
      </c>
      <c r="O16" s="844">
        <v>0</v>
      </c>
    </row>
    <row r="17" spans="2:15">
      <c r="B17" s="3" t="s">
        <v>168</v>
      </c>
      <c r="C17" s="4">
        <v>15001</v>
      </c>
      <c r="D17" s="4">
        <v>118425</v>
      </c>
      <c r="E17" s="4">
        <v>63367</v>
      </c>
      <c r="F17" s="4">
        <v>61709</v>
      </c>
      <c r="G17" s="843">
        <v>1882</v>
      </c>
      <c r="H17" s="843">
        <v>1662</v>
      </c>
      <c r="I17" s="4">
        <f t="shared" si="0"/>
        <v>3544</v>
      </c>
      <c r="J17" s="847">
        <v>2406</v>
      </c>
      <c r="K17" s="5">
        <v>17144</v>
      </c>
      <c r="L17" s="5">
        <v>157</v>
      </c>
      <c r="O17" s="844">
        <v>0</v>
      </c>
    </row>
    <row r="18" spans="2:15">
      <c r="B18" s="3" t="s">
        <v>169</v>
      </c>
      <c r="C18" s="4">
        <v>6891</v>
      </c>
      <c r="D18" s="4">
        <v>56684</v>
      </c>
      <c r="E18" s="4">
        <v>30372</v>
      </c>
      <c r="F18" s="4">
        <v>28864</v>
      </c>
      <c r="G18" s="843">
        <v>0</v>
      </c>
      <c r="H18" s="843">
        <v>0</v>
      </c>
      <c r="I18" s="4">
        <f t="shared" si="0"/>
        <v>0</v>
      </c>
      <c r="J18" s="847">
        <v>1243</v>
      </c>
      <c r="K18" s="5">
        <v>3442</v>
      </c>
      <c r="L18" s="5">
        <v>2458</v>
      </c>
      <c r="O18" s="844">
        <v>979</v>
      </c>
    </row>
    <row r="19" spans="2:15">
      <c r="B19" s="3" t="s">
        <v>170</v>
      </c>
      <c r="C19" s="4">
        <v>8086</v>
      </c>
      <c r="D19" s="4">
        <v>62954</v>
      </c>
      <c r="E19" s="4">
        <v>33736</v>
      </c>
      <c r="F19" s="4">
        <v>31968</v>
      </c>
      <c r="G19" s="843">
        <v>0</v>
      </c>
      <c r="H19" s="843">
        <v>0</v>
      </c>
      <c r="I19" s="4">
        <f t="shared" si="0"/>
        <v>0</v>
      </c>
      <c r="J19" s="847">
        <v>1129</v>
      </c>
      <c r="K19" s="5">
        <v>4762</v>
      </c>
      <c r="L19" s="5">
        <v>3375</v>
      </c>
      <c r="O19" s="844">
        <v>299</v>
      </c>
    </row>
    <row r="20" spans="2:15">
      <c r="B20" s="3" t="s">
        <v>171</v>
      </c>
      <c r="C20" s="4">
        <v>5016</v>
      </c>
      <c r="D20" s="4">
        <v>44457</v>
      </c>
      <c r="E20" s="4">
        <v>23816</v>
      </c>
      <c r="F20" s="4">
        <v>23229</v>
      </c>
      <c r="G20" s="843">
        <v>0</v>
      </c>
      <c r="H20" s="843">
        <v>0</v>
      </c>
      <c r="I20" s="4">
        <f t="shared" si="0"/>
        <v>0</v>
      </c>
      <c r="J20" s="847">
        <v>987</v>
      </c>
      <c r="K20" s="5">
        <v>2038</v>
      </c>
      <c r="L20" s="5">
        <v>2050</v>
      </c>
      <c r="O20" s="844">
        <v>764</v>
      </c>
    </row>
    <row r="21" spans="2:15">
      <c r="B21" s="3" t="s">
        <v>172</v>
      </c>
      <c r="C21" s="4">
        <v>6633</v>
      </c>
      <c r="D21" s="4">
        <v>45292</v>
      </c>
      <c r="E21" s="4">
        <v>24798</v>
      </c>
      <c r="F21" s="4">
        <v>26840</v>
      </c>
      <c r="G21" s="843">
        <v>0</v>
      </c>
      <c r="H21" s="843">
        <v>0</v>
      </c>
      <c r="I21" s="4">
        <f t="shared" si="0"/>
        <v>0</v>
      </c>
      <c r="J21" s="847">
        <v>1014</v>
      </c>
      <c r="K21" s="5">
        <v>2515</v>
      </c>
      <c r="L21" s="5">
        <v>228</v>
      </c>
      <c r="O21" s="844"/>
    </row>
    <row r="22" spans="2:15">
      <c r="B22" s="3" t="s">
        <v>173</v>
      </c>
      <c r="C22" s="4">
        <v>13070</v>
      </c>
      <c r="D22" s="4">
        <v>117738</v>
      </c>
      <c r="E22" s="4">
        <v>62653</v>
      </c>
      <c r="F22" s="4">
        <v>59286</v>
      </c>
      <c r="G22" s="843">
        <v>250</v>
      </c>
      <c r="H22" s="843">
        <v>83</v>
      </c>
      <c r="I22" s="4">
        <f t="shared" si="0"/>
        <v>333</v>
      </c>
      <c r="J22" s="847">
        <v>2566</v>
      </c>
      <c r="K22" s="5">
        <v>6812</v>
      </c>
      <c r="L22" s="5">
        <v>2255</v>
      </c>
      <c r="O22" s="844">
        <v>0</v>
      </c>
    </row>
    <row r="23" spans="2:15">
      <c r="B23" s="3" t="s">
        <v>174</v>
      </c>
      <c r="C23" s="4">
        <v>22861</v>
      </c>
      <c r="D23" s="4">
        <v>115568</v>
      </c>
      <c r="E23" s="4">
        <v>61996</v>
      </c>
      <c r="F23" s="4">
        <v>56675</v>
      </c>
      <c r="G23" s="843">
        <v>0</v>
      </c>
      <c r="H23" s="843">
        <v>0</v>
      </c>
      <c r="I23" s="4">
        <f t="shared" si="0"/>
        <v>0</v>
      </c>
      <c r="J23" s="847">
        <v>2461</v>
      </c>
      <c r="K23" s="5">
        <v>4634</v>
      </c>
      <c r="L23" s="5">
        <v>3178</v>
      </c>
      <c r="O23" s="844">
        <v>0</v>
      </c>
    </row>
    <row r="24" spans="2:15">
      <c r="B24" s="3" t="s">
        <v>175</v>
      </c>
      <c r="C24" s="4">
        <v>60884</v>
      </c>
      <c r="D24" s="4">
        <v>202275</v>
      </c>
      <c r="E24" s="4">
        <v>106781</v>
      </c>
      <c r="F24" s="4">
        <v>99974</v>
      </c>
      <c r="G24" s="843">
        <v>0</v>
      </c>
      <c r="H24" s="843">
        <v>0</v>
      </c>
      <c r="I24" s="4">
        <f t="shared" si="0"/>
        <v>0</v>
      </c>
      <c r="J24" s="847">
        <v>4679</v>
      </c>
      <c r="K24" s="5">
        <v>14046</v>
      </c>
      <c r="L24" s="5">
        <v>1681</v>
      </c>
      <c r="O24" s="844">
        <v>3552</v>
      </c>
    </row>
    <row r="25" spans="2:15">
      <c r="B25" s="3" t="s">
        <v>176</v>
      </c>
      <c r="C25" s="4">
        <v>97842</v>
      </c>
      <c r="D25" s="4">
        <v>419848</v>
      </c>
      <c r="E25" s="4">
        <v>221212</v>
      </c>
      <c r="F25" s="4">
        <v>195504</v>
      </c>
      <c r="G25" s="843">
        <v>380</v>
      </c>
      <c r="H25" s="843">
        <v>285</v>
      </c>
      <c r="I25" s="4">
        <f t="shared" si="0"/>
        <v>665</v>
      </c>
      <c r="J25" s="847">
        <v>7027</v>
      </c>
      <c r="K25" s="5">
        <v>46731</v>
      </c>
      <c r="L25" s="5">
        <v>13309</v>
      </c>
      <c r="O25" s="844">
        <v>2090</v>
      </c>
    </row>
    <row r="26" spans="2:15">
      <c r="B26" s="3" t="s">
        <v>177</v>
      </c>
      <c r="C26" s="4">
        <v>19650</v>
      </c>
      <c r="D26" s="4">
        <v>100903</v>
      </c>
      <c r="E26" s="4">
        <v>53920</v>
      </c>
      <c r="F26" s="4">
        <v>50220</v>
      </c>
      <c r="G26" s="843">
        <v>0</v>
      </c>
      <c r="H26" s="843">
        <v>0</v>
      </c>
      <c r="I26" s="4">
        <f t="shared" si="0"/>
        <v>0</v>
      </c>
      <c r="J26" s="847">
        <v>1632</v>
      </c>
      <c r="K26" s="5">
        <v>4006</v>
      </c>
      <c r="L26" s="5">
        <v>2965</v>
      </c>
      <c r="O26" s="844">
        <v>1882</v>
      </c>
    </row>
    <row r="27" spans="2:15">
      <c r="B27" s="3" t="s">
        <v>178</v>
      </c>
      <c r="C27" s="4">
        <v>19214</v>
      </c>
      <c r="D27" s="4">
        <v>84374</v>
      </c>
      <c r="E27" s="4">
        <v>43237</v>
      </c>
      <c r="F27" s="4">
        <v>38838</v>
      </c>
      <c r="G27" s="843">
        <v>80</v>
      </c>
      <c r="H27" s="843">
        <v>0</v>
      </c>
      <c r="I27" s="4">
        <f t="shared" si="0"/>
        <v>80</v>
      </c>
      <c r="J27" s="847">
        <v>2126</v>
      </c>
      <c r="K27" s="5">
        <v>2387</v>
      </c>
      <c r="L27" s="5">
        <v>854</v>
      </c>
      <c r="O27" s="844"/>
    </row>
    <row r="28" spans="2:15">
      <c r="B28" s="3"/>
      <c r="C28" s="4"/>
      <c r="D28" s="4"/>
      <c r="E28" s="4"/>
      <c r="F28" s="4"/>
      <c r="G28" s="843"/>
      <c r="H28" s="843"/>
      <c r="I28" s="4">
        <f t="shared" si="0"/>
        <v>0</v>
      </c>
      <c r="J28" s="847"/>
      <c r="K28" s="5"/>
      <c r="L28" s="5"/>
      <c r="O28" s="844">
        <v>0</v>
      </c>
    </row>
    <row r="29" spans="2:15">
      <c r="B29" s="3" t="s">
        <v>179</v>
      </c>
      <c r="C29" s="4">
        <v>28817</v>
      </c>
      <c r="D29" s="4">
        <v>133804</v>
      </c>
      <c r="E29" s="4">
        <v>72721</v>
      </c>
      <c r="F29" s="4">
        <v>71047</v>
      </c>
      <c r="G29" s="843">
        <v>0</v>
      </c>
      <c r="H29" s="843">
        <v>0</v>
      </c>
      <c r="I29" s="4">
        <f t="shared" si="0"/>
        <v>0</v>
      </c>
      <c r="J29" s="847">
        <v>2585</v>
      </c>
      <c r="K29" s="5">
        <v>15127</v>
      </c>
      <c r="L29" s="5">
        <v>5074</v>
      </c>
      <c r="O29" s="844">
        <v>0</v>
      </c>
    </row>
    <row r="30" spans="2:15">
      <c r="B30" s="3" t="s">
        <v>180</v>
      </c>
      <c r="C30" s="4">
        <v>119145</v>
      </c>
      <c r="D30" s="4">
        <v>463068</v>
      </c>
      <c r="E30" s="4">
        <v>252766</v>
      </c>
      <c r="F30" s="4">
        <v>232995</v>
      </c>
      <c r="G30" s="843">
        <v>393</v>
      </c>
      <c r="H30" s="843">
        <v>369</v>
      </c>
      <c r="I30" s="4">
        <f t="shared" si="0"/>
        <v>762</v>
      </c>
      <c r="J30" s="847">
        <v>8560</v>
      </c>
      <c r="K30" s="5">
        <v>70266</v>
      </c>
      <c r="L30" s="5">
        <v>10814</v>
      </c>
      <c r="O30" s="844">
        <v>0</v>
      </c>
    </row>
    <row r="31" spans="2:15">
      <c r="B31" s="3" t="s">
        <v>181</v>
      </c>
      <c r="C31" s="4">
        <v>70987</v>
      </c>
      <c r="D31" s="4">
        <v>304052</v>
      </c>
      <c r="E31" s="4">
        <v>161171</v>
      </c>
      <c r="F31" s="4">
        <v>143867</v>
      </c>
      <c r="G31" s="843">
        <v>802</v>
      </c>
      <c r="H31" s="843">
        <v>517</v>
      </c>
      <c r="I31" s="4">
        <f t="shared" si="0"/>
        <v>1319</v>
      </c>
      <c r="J31" s="847">
        <v>5150</v>
      </c>
      <c r="K31" s="5">
        <v>17253</v>
      </c>
      <c r="L31" s="5">
        <v>7917</v>
      </c>
      <c r="O31" s="844">
        <v>0</v>
      </c>
    </row>
    <row r="32" spans="2:15">
      <c r="B32" s="3" t="s">
        <v>182</v>
      </c>
      <c r="C32" s="4">
        <v>17282</v>
      </c>
      <c r="D32" s="4">
        <v>74325</v>
      </c>
      <c r="E32" s="4">
        <v>40921</v>
      </c>
      <c r="F32" s="4">
        <v>37463</v>
      </c>
      <c r="G32" s="843">
        <v>583</v>
      </c>
      <c r="H32" s="843">
        <v>639</v>
      </c>
      <c r="I32" s="4">
        <f t="shared" si="0"/>
        <v>1222</v>
      </c>
      <c r="J32" s="847">
        <v>1535</v>
      </c>
      <c r="K32" s="5">
        <v>2923</v>
      </c>
      <c r="L32" s="5">
        <v>3957</v>
      </c>
      <c r="O32" s="844">
        <v>250</v>
      </c>
    </row>
    <row r="33" spans="2:15">
      <c r="B33" s="3" t="s">
        <v>183</v>
      </c>
      <c r="C33" s="4">
        <v>8301</v>
      </c>
      <c r="D33" s="4">
        <v>50662</v>
      </c>
      <c r="E33" s="4">
        <v>29232</v>
      </c>
      <c r="F33" s="4">
        <v>28579</v>
      </c>
      <c r="G33" s="843">
        <v>0</v>
      </c>
      <c r="H33" s="843">
        <v>0</v>
      </c>
      <c r="I33" s="4">
        <f t="shared" si="0"/>
        <v>0</v>
      </c>
      <c r="J33" s="847">
        <v>1429</v>
      </c>
      <c r="K33" s="5">
        <v>2739</v>
      </c>
      <c r="L33" s="5">
        <v>2650</v>
      </c>
      <c r="O33" s="844"/>
    </row>
    <row r="34" spans="2:15">
      <c r="B34" s="3" t="s">
        <v>184</v>
      </c>
      <c r="C34" s="4">
        <v>4087</v>
      </c>
      <c r="D34" s="4">
        <v>31109</v>
      </c>
      <c r="E34" s="4">
        <v>16418</v>
      </c>
      <c r="F34" s="4">
        <v>15630</v>
      </c>
      <c r="G34" s="843">
        <v>0</v>
      </c>
      <c r="H34" s="843">
        <v>0</v>
      </c>
      <c r="I34" s="4">
        <f t="shared" si="0"/>
        <v>0</v>
      </c>
      <c r="J34" s="847">
        <v>835</v>
      </c>
      <c r="K34" s="5">
        <v>1723</v>
      </c>
      <c r="L34" s="5">
        <v>1565</v>
      </c>
      <c r="O34" s="844">
        <v>0</v>
      </c>
    </row>
    <row r="35" spans="2:15">
      <c r="B35" s="3" t="s">
        <v>185</v>
      </c>
      <c r="C35" s="4">
        <v>4244</v>
      </c>
      <c r="D35" s="4">
        <v>36582</v>
      </c>
      <c r="E35" s="4">
        <v>19440</v>
      </c>
      <c r="F35" s="4">
        <v>19093</v>
      </c>
      <c r="G35" s="843">
        <v>0</v>
      </c>
      <c r="H35" s="843">
        <v>0</v>
      </c>
      <c r="I35" s="4">
        <f t="shared" si="0"/>
        <v>0</v>
      </c>
      <c r="J35" s="847">
        <v>943</v>
      </c>
      <c r="K35" s="5">
        <v>2601</v>
      </c>
      <c r="L35" s="5">
        <v>460</v>
      </c>
      <c r="O35" s="844">
        <v>0</v>
      </c>
    </row>
    <row r="36" spans="2:15">
      <c r="B36" s="3" t="s">
        <v>186</v>
      </c>
      <c r="C36" s="4">
        <v>19623</v>
      </c>
      <c r="D36" s="4">
        <v>105617</v>
      </c>
      <c r="E36" s="4">
        <v>56041</v>
      </c>
      <c r="F36" s="4">
        <v>54805</v>
      </c>
      <c r="G36" s="843">
        <v>554</v>
      </c>
      <c r="H36" s="843">
        <v>264</v>
      </c>
      <c r="I36" s="4">
        <f t="shared" si="0"/>
        <v>818</v>
      </c>
      <c r="J36" s="847">
        <v>2217</v>
      </c>
      <c r="K36" s="5">
        <v>9264</v>
      </c>
      <c r="L36" s="5">
        <v>1179</v>
      </c>
      <c r="O36" s="844">
        <v>380</v>
      </c>
    </row>
    <row r="37" spans="2:15">
      <c r="B37" s="3" t="s">
        <v>187</v>
      </c>
      <c r="C37" s="4">
        <v>33779</v>
      </c>
      <c r="D37" s="4">
        <v>154762</v>
      </c>
      <c r="E37" s="4">
        <v>80667</v>
      </c>
      <c r="F37" s="4">
        <v>74435</v>
      </c>
      <c r="G37" s="843">
        <v>0</v>
      </c>
      <c r="H37" s="843">
        <v>0</v>
      </c>
      <c r="I37" s="4">
        <f t="shared" si="0"/>
        <v>0</v>
      </c>
      <c r="J37" s="847">
        <v>2340</v>
      </c>
      <c r="K37" s="5">
        <v>13000</v>
      </c>
      <c r="L37" s="5">
        <v>2295</v>
      </c>
      <c r="O37" s="844">
        <v>0</v>
      </c>
    </row>
    <row r="38" spans="2:15">
      <c r="B38" s="3" t="s">
        <v>188</v>
      </c>
      <c r="C38" s="4">
        <v>16395</v>
      </c>
      <c r="D38" s="4">
        <v>72541</v>
      </c>
      <c r="E38" s="4">
        <v>38377</v>
      </c>
      <c r="F38" s="4">
        <v>35475</v>
      </c>
      <c r="G38" s="843">
        <v>357</v>
      </c>
      <c r="H38" s="843">
        <v>325</v>
      </c>
      <c r="I38" s="4">
        <f t="shared" si="0"/>
        <v>682</v>
      </c>
      <c r="J38" s="847">
        <v>1710</v>
      </c>
      <c r="K38" s="5">
        <v>5168</v>
      </c>
      <c r="L38" s="5">
        <v>3181</v>
      </c>
      <c r="O38" s="844">
        <v>80</v>
      </c>
    </row>
    <row r="39" spans="2:15">
      <c r="B39" s="3" t="s">
        <v>189</v>
      </c>
      <c r="C39" s="4">
        <v>7562</v>
      </c>
      <c r="D39" s="4">
        <v>38463</v>
      </c>
      <c r="E39" s="4">
        <v>21070</v>
      </c>
      <c r="F39" s="4">
        <v>20217</v>
      </c>
      <c r="G39" s="843">
        <v>0</v>
      </c>
      <c r="H39" s="843">
        <v>0</v>
      </c>
      <c r="I39" s="4">
        <f t="shared" si="0"/>
        <v>0</v>
      </c>
      <c r="J39" s="847">
        <v>994</v>
      </c>
      <c r="K39" s="5">
        <v>2386</v>
      </c>
      <c r="L39" s="5">
        <v>139</v>
      </c>
      <c r="O39" s="844"/>
    </row>
    <row r="40" spans="2:15">
      <c r="B40" s="3" t="s">
        <v>190</v>
      </c>
      <c r="C40" s="4">
        <v>14177</v>
      </c>
      <c r="D40" s="4">
        <v>54116</v>
      </c>
      <c r="E40" s="4">
        <v>28779</v>
      </c>
      <c r="F40" s="4">
        <v>25983</v>
      </c>
      <c r="G40" s="843">
        <v>0</v>
      </c>
      <c r="H40" s="843">
        <v>0</v>
      </c>
      <c r="I40" s="4">
        <f t="shared" si="0"/>
        <v>0</v>
      </c>
      <c r="J40" s="847">
        <v>1122</v>
      </c>
      <c r="K40" s="5">
        <v>4923</v>
      </c>
      <c r="L40" s="5">
        <v>794</v>
      </c>
      <c r="O40" s="844">
        <v>0</v>
      </c>
    </row>
    <row r="41" spans="2:15">
      <c r="B41" s="3" t="s">
        <v>191</v>
      </c>
      <c r="C41" s="4">
        <v>18333</v>
      </c>
      <c r="D41" s="4">
        <v>73136</v>
      </c>
      <c r="E41" s="4">
        <v>37933</v>
      </c>
      <c r="F41" s="4">
        <v>36254</v>
      </c>
      <c r="G41" s="843">
        <v>2031</v>
      </c>
      <c r="H41" s="843">
        <v>1981</v>
      </c>
      <c r="I41" s="4">
        <f t="shared" si="0"/>
        <v>4012</v>
      </c>
      <c r="J41" s="847">
        <v>1362</v>
      </c>
      <c r="K41" s="5">
        <v>5697</v>
      </c>
      <c r="L41" s="5">
        <v>353</v>
      </c>
      <c r="O41" s="844">
        <v>393</v>
      </c>
    </row>
    <row r="42" spans="2:15">
      <c r="B42" s="3" t="s">
        <v>192</v>
      </c>
      <c r="C42" s="4">
        <v>4259</v>
      </c>
      <c r="D42" s="4">
        <v>36526</v>
      </c>
      <c r="E42" s="4">
        <v>19881</v>
      </c>
      <c r="F42" s="4">
        <v>20179</v>
      </c>
      <c r="G42" s="843">
        <v>0</v>
      </c>
      <c r="H42" s="843">
        <v>0</v>
      </c>
      <c r="I42" s="4">
        <f t="shared" si="0"/>
        <v>0</v>
      </c>
      <c r="J42" s="847">
        <v>916</v>
      </c>
      <c r="K42" s="5">
        <v>3631</v>
      </c>
      <c r="L42" s="5">
        <v>647</v>
      </c>
      <c r="O42" s="844">
        <v>802</v>
      </c>
    </row>
    <row r="43" spans="2:15">
      <c r="B43" s="3" t="s">
        <v>193</v>
      </c>
      <c r="C43" s="4">
        <v>68025</v>
      </c>
      <c r="D43" s="4">
        <v>274513</v>
      </c>
      <c r="E43" s="4">
        <v>141952</v>
      </c>
      <c r="F43" s="4">
        <v>132853</v>
      </c>
      <c r="G43" s="843">
        <v>382</v>
      </c>
      <c r="H43" s="843">
        <v>331</v>
      </c>
      <c r="I43" s="4">
        <f t="shared" si="0"/>
        <v>713</v>
      </c>
      <c r="J43" s="847">
        <v>5331</v>
      </c>
      <c r="K43" s="5">
        <v>46639</v>
      </c>
      <c r="L43" s="5">
        <v>3034</v>
      </c>
      <c r="O43" s="844">
        <v>583</v>
      </c>
    </row>
    <row r="44" spans="2:15">
      <c r="B44" s="3" t="s">
        <v>194</v>
      </c>
      <c r="C44" s="4">
        <v>9431</v>
      </c>
      <c r="D44" s="4">
        <v>48513</v>
      </c>
      <c r="E44" s="4">
        <v>27042</v>
      </c>
      <c r="F44" s="4">
        <v>26006</v>
      </c>
      <c r="G44" s="843">
        <v>0</v>
      </c>
      <c r="H44" s="843">
        <v>0</v>
      </c>
      <c r="I44" s="4">
        <f t="shared" si="0"/>
        <v>0</v>
      </c>
      <c r="J44" s="847">
        <v>1028</v>
      </c>
      <c r="K44" s="5">
        <v>4007</v>
      </c>
      <c r="L44" s="5">
        <v>18</v>
      </c>
      <c r="O44" s="844">
        <v>0</v>
      </c>
    </row>
    <row r="45" spans="2:15">
      <c r="B45" s="3" t="s">
        <v>195</v>
      </c>
      <c r="C45" s="4">
        <v>13833</v>
      </c>
      <c r="D45" s="4">
        <v>75404</v>
      </c>
      <c r="E45" s="4">
        <v>41859</v>
      </c>
      <c r="F45" s="4">
        <v>41274</v>
      </c>
      <c r="G45" s="843">
        <v>0</v>
      </c>
      <c r="H45" s="843">
        <v>0</v>
      </c>
      <c r="I45" s="4">
        <f t="shared" si="0"/>
        <v>0</v>
      </c>
      <c r="J45" s="847">
        <v>1465</v>
      </c>
      <c r="K45" s="5">
        <v>4711</v>
      </c>
      <c r="L45" s="5">
        <v>178</v>
      </c>
      <c r="O45" s="844"/>
    </row>
    <row r="46" spans="2:15">
      <c r="B46" s="3" t="s">
        <v>196</v>
      </c>
      <c r="C46" s="4">
        <v>16067</v>
      </c>
      <c r="D46" s="4">
        <v>98665</v>
      </c>
      <c r="E46" s="4">
        <v>52351</v>
      </c>
      <c r="F46" s="4">
        <v>50075</v>
      </c>
      <c r="G46" s="843">
        <v>0</v>
      </c>
      <c r="H46" s="843">
        <v>0</v>
      </c>
      <c r="I46" s="4">
        <f t="shared" si="0"/>
        <v>0</v>
      </c>
      <c r="J46" s="847">
        <v>1673</v>
      </c>
      <c r="K46" s="5">
        <v>9219</v>
      </c>
      <c r="L46" s="5">
        <v>1054</v>
      </c>
      <c r="O46" s="844">
        <v>0</v>
      </c>
    </row>
    <row r="47" spans="2:15">
      <c r="B47" s="3" t="s">
        <v>197</v>
      </c>
      <c r="C47" s="4">
        <v>12433</v>
      </c>
      <c r="D47" s="4">
        <v>61534</v>
      </c>
      <c r="E47" s="4">
        <v>32293</v>
      </c>
      <c r="F47" s="4">
        <v>33105</v>
      </c>
      <c r="G47" s="843">
        <v>0</v>
      </c>
      <c r="H47" s="843">
        <v>0</v>
      </c>
      <c r="I47" s="4">
        <f t="shared" si="0"/>
        <v>0</v>
      </c>
      <c r="J47" s="847">
        <v>1215</v>
      </c>
      <c r="K47" s="5">
        <v>5055</v>
      </c>
      <c r="L47" s="5">
        <v>1855</v>
      </c>
      <c r="O47" s="844">
        <v>0</v>
      </c>
    </row>
    <row r="48" spans="2:15">
      <c r="B48" s="3" t="s">
        <v>198</v>
      </c>
      <c r="C48" s="4">
        <v>10409</v>
      </c>
      <c r="D48" s="4">
        <v>62192</v>
      </c>
      <c r="E48" s="4">
        <v>33081</v>
      </c>
      <c r="F48" s="4">
        <v>33642</v>
      </c>
      <c r="G48" s="843">
        <v>119</v>
      </c>
      <c r="H48" s="843">
        <v>111</v>
      </c>
      <c r="I48" s="4">
        <f t="shared" si="0"/>
        <v>230</v>
      </c>
      <c r="J48" s="847">
        <v>1282</v>
      </c>
      <c r="K48" s="5">
        <v>4441</v>
      </c>
      <c r="L48" s="5">
        <v>117</v>
      </c>
      <c r="O48" s="844">
        <v>554</v>
      </c>
    </row>
    <row r="49" spans="2:15">
      <c r="B49" s="3" t="s">
        <v>199</v>
      </c>
      <c r="C49" s="4">
        <v>19337</v>
      </c>
      <c r="D49" s="4">
        <v>92218</v>
      </c>
      <c r="E49" s="4">
        <v>48638</v>
      </c>
      <c r="F49" s="4">
        <v>48678</v>
      </c>
      <c r="G49" s="843">
        <v>0</v>
      </c>
      <c r="H49" s="843">
        <v>0</v>
      </c>
      <c r="I49" s="4">
        <f t="shared" si="0"/>
        <v>0</v>
      </c>
      <c r="J49" s="847">
        <v>2032</v>
      </c>
      <c r="K49" s="5">
        <v>8406</v>
      </c>
      <c r="L49" s="5">
        <v>235</v>
      </c>
      <c r="O49" s="844">
        <v>0</v>
      </c>
    </row>
    <row r="50" spans="2:15">
      <c r="B50" s="3" t="s">
        <v>200</v>
      </c>
      <c r="C50" s="6">
        <v>17824</v>
      </c>
      <c r="D50" s="4">
        <v>98913</v>
      </c>
      <c r="E50" s="4">
        <v>50705</v>
      </c>
      <c r="F50" s="4">
        <v>47597</v>
      </c>
      <c r="G50" s="843">
        <v>0</v>
      </c>
      <c r="H50" s="843">
        <v>0</v>
      </c>
      <c r="I50" s="4">
        <f t="shared" si="0"/>
        <v>0</v>
      </c>
      <c r="J50" s="847">
        <v>2076</v>
      </c>
      <c r="K50" s="5">
        <v>9879</v>
      </c>
      <c r="L50" s="5">
        <v>1500</v>
      </c>
      <c r="O50" s="844">
        <v>357</v>
      </c>
    </row>
    <row r="51" spans="2:15">
      <c r="G51" s="844"/>
      <c r="H51" s="846"/>
      <c r="O51" s="844"/>
    </row>
    <row r="52" spans="2:15">
      <c r="G52" s="844"/>
      <c r="H52" s="846"/>
      <c r="O52" s="844">
        <v>0</v>
      </c>
    </row>
    <row r="53" spans="2:15">
      <c r="G53" s="844"/>
      <c r="H53" s="846"/>
      <c r="O53" s="844">
        <v>0</v>
      </c>
    </row>
    <row r="54" spans="2:15">
      <c r="G54" s="844"/>
      <c r="H54" s="846"/>
      <c r="O54" s="844">
        <v>2031</v>
      </c>
    </row>
    <row r="55" spans="2:15">
      <c r="G55" s="844"/>
      <c r="H55" s="846"/>
      <c r="O55" s="844">
        <v>0</v>
      </c>
    </row>
    <row r="56" spans="2:15">
      <c r="G56" s="844"/>
      <c r="H56" s="846"/>
      <c r="O56" s="844">
        <v>382</v>
      </c>
    </row>
    <row r="57" spans="2:15">
      <c r="G57" s="844"/>
      <c r="H57" s="846"/>
      <c r="O57" s="844"/>
    </row>
    <row r="58" spans="2:15">
      <c r="G58" s="844"/>
      <c r="H58" s="846"/>
      <c r="O58" s="844">
        <v>0</v>
      </c>
    </row>
    <row r="59" spans="2:15">
      <c r="O59" s="844">
        <v>0</v>
      </c>
    </row>
    <row r="60" spans="2:15">
      <c r="O60" s="844">
        <v>0</v>
      </c>
    </row>
    <row r="61" spans="2:15">
      <c r="O61" s="844">
        <v>0</v>
      </c>
    </row>
    <row r="62" spans="2:15">
      <c r="O62" s="844">
        <v>119</v>
      </c>
    </row>
    <row r="63" spans="2:15">
      <c r="O63" s="844"/>
    </row>
    <row r="64" spans="2:15">
      <c r="O64" s="844">
        <v>0</v>
      </c>
    </row>
    <row r="65" spans="15:15">
      <c r="O65" s="844">
        <v>0</v>
      </c>
    </row>
  </sheetData>
  <phoneticPr fontId="14"/>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13"/>
  <sheetViews>
    <sheetView zoomScaleNormal="100" zoomScaleSheetLayoutView="70" workbookViewId="0"/>
  </sheetViews>
  <sheetFormatPr defaultRowHeight="13.5"/>
  <cols>
    <col min="1" max="1" width="0.75" style="2" customWidth="1"/>
    <col min="2" max="2" width="10.375" style="2" customWidth="1"/>
    <col min="3" max="3" width="0.875" style="2" customWidth="1"/>
    <col min="4" max="4" width="13" style="2" customWidth="1"/>
    <col min="5" max="5" width="11.125" style="2" customWidth="1"/>
    <col min="6" max="6" width="13.125" style="2" customWidth="1"/>
    <col min="7" max="17" width="11.125" style="2" customWidth="1"/>
    <col min="18" max="18" width="0.875" style="2" customWidth="1"/>
    <col min="19" max="19" width="10.375" style="2" customWidth="1"/>
    <col min="20" max="20" width="0.875" style="2" customWidth="1"/>
    <col min="21" max="16384" width="9" style="2"/>
  </cols>
  <sheetData>
    <row r="1" spans="1:23" s="1554" customFormat="1" ht="14.25" customHeight="1">
      <c r="A1" s="1553" t="s">
        <v>201</v>
      </c>
      <c r="B1" s="1553"/>
      <c r="C1" s="1553"/>
      <c r="T1" s="1555" t="s">
        <v>1366</v>
      </c>
    </row>
    <row r="2" spans="1:23" s="1654" customFormat="1" ht="25.5" customHeight="1">
      <c r="A2" s="1652" t="s">
        <v>1345</v>
      </c>
      <c r="B2" s="1559"/>
      <c r="C2" s="1559"/>
      <c r="D2" s="1559"/>
      <c r="E2" s="1559"/>
      <c r="F2" s="1559"/>
      <c r="G2" s="1559"/>
      <c r="H2" s="1559"/>
      <c r="I2" s="1559"/>
      <c r="J2" s="1559"/>
      <c r="K2" s="1559"/>
      <c r="L2" s="1559"/>
      <c r="M2" s="1559"/>
      <c r="N2" s="1559"/>
      <c r="O2" s="1559"/>
      <c r="P2" s="1559"/>
      <c r="Q2" s="1559"/>
      <c r="R2" s="1559"/>
      <c r="S2" s="1559"/>
      <c r="T2" s="1559"/>
      <c r="V2" s="1717"/>
      <c r="W2" s="1554"/>
    </row>
    <row r="3" spans="1:23" s="1654" customFormat="1" ht="14.25" customHeight="1" thickBot="1">
      <c r="A3" s="1559"/>
      <c r="B3" s="1656"/>
      <c r="C3" s="1656"/>
      <c r="D3" s="1559"/>
      <c r="E3" s="1559"/>
      <c r="F3" s="1657"/>
      <c r="G3" s="1559"/>
      <c r="H3" s="1559"/>
      <c r="I3" s="1559"/>
      <c r="J3" s="1559"/>
      <c r="K3" s="1559"/>
      <c r="L3" s="1559"/>
      <c r="M3" s="1559"/>
      <c r="N3" s="1559"/>
      <c r="O3" s="1559"/>
      <c r="P3" s="1559"/>
      <c r="Q3" s="1559"/>
      <c r="R3" s="1559"/>
      <c r="S3" s="1559"/>
      <c r="T3" s="1559"/>
    </row>
    <row r="4" spans="1:23" s="1654" customFormat="1" ht="41.25" customHeight="1">
      <c r="A4" s="1718"/>
      <c r="B4" s="1561" t="s">
        <v>16</v>
      </c>
      <c r="C4" s="1659"/>
      <c r="D4" s="1660" t="s">
        <v>4</v>
      </c>
      <c r="E4" s="1660" t="s">
        <v>5</v>
      </c>
      <c r="F4" s="1661" t="s">
        <v>1169</v>
      </c>
      <c r="G4" s="1660" t="s">
        <v>6</v>
      </c>
      <c r="H4" s="1660" t="s">
        <v>7</v>
      </c>
      <c r="I4" s="1662" t="s">
        <v>1185</v>
      </c>
      <c r="J4" s="1660" t="s">
        <v>8</v>
      </c>
      <c r="K4" s="1660" t="s">
        <v>202</v>
      </c>
      <c r="L4" s="1660" t="s">
        <v>203</v>
      </c>
      <c r="M4" s="1719" t="s">
        <v>204</v>
      </c>
      <c r="N4" s="1660" t="s">
        <v>11</v>
      </c>
      <c r="O4" s="1660" t="s">
        <v>205</v>
      </c>
      <c r="P4" s="1660" t="s">
        <v>1368</v>
      </c>
      <c r="Q4" s="1660" t="s">
        <v>15</v>
      </c>
      <c r="R4" s="1720"/>
      <c r="S4" s="1561" t="s">
        <v>16</v>
      </c>
      <c r="T4" s="1561"/>
    </row>
    <row r="5" spans="1:23" s="1654" customFormat="1" ht="13.5" customHeight="1">
      <c r="B5" s="1573"/>
      <c r="C5" s="1574"/>
      <c r="D5" s="1575"/>
      <c r="E5" s="1575"/>
      <c r="F5" s="1575"/>
      <c r="G5" s="1575"/>
      <c r="H5" s="1575"/>
      <c r="I5" s="1575"/>
      <c r="J5" s="1575"/>
      <c r="K5" s="1575"/>
      <c r="L5" s="1575"/>
      <c r="M5" s="1575"/>
      <c r="N5" s="1575"/>
      <c r="O5" s="1575"/>
      <c r="P5" s="1575"/>
      <c r="Q5" s="1575"/>
      <c r="R5" s="1585"/>
      <c r="S5" s="1573"/>
      <c r="T5" s="1573"/>
    </row>
    <row r="6" spans="1:23" s="1721" customFormat="1" ht="24.75" customHeight="1">
      <c r="B6" s="1587" t="s">
        <v>4</v>
      </c>
      <c r="C6" s="1588"/>
      <c r="D6" s="1675">
        <v>1465670</v>
      </c>
      <c r="E6" s="1675">
        <v>87752</v>
      </c>
      <c r="F6" s="1675">
        <v>136543</v>
      </c>
      <c r="G6" s="1675">
        <v>423440</v>
      </c>
      <c r="H6" s="1675">
        <v>247348</v>
      </c>
      <c r="I6" s="1675">
        <v>6368</v>
      </c>
      <c r="J6" s="1675">
        <v>224734</v>
      </c>
      <c r="K6" s="1675">
        <v>2749</v>
      </c>
      <c r="L6" s="1675">
        <v>86816</v>
      </c>
      <c r="M6" s="1675">
        <v>4025</v>
      </c>
      <c r="N6" s="1675">
        <v>6785</v>
      </c>
      <c r="O6" s="1675">
        <v>190646</v>
      </c>
      <c r="P6" s="1675">
        <v>39982</v>
      </c>
      <c r="Q6" s="1722">
        <v>8482</v>
      </c>
      <c r="R6" s="1599"/>
      <c r="S6" s="1587" t="s">
        <v>4</v>
      </c>
      <c r="T6" s="1672"/>
    </row>
    <row r="7" spans="1:23" s="1723" customFormat="1" ht="24.75" customHeight="1">
      <c r="B7" s="1631" t="s">
        <v>75</v>
      </c>
      <c r="C7" s="1632"/>
      <c r="D7" s="1589">
        <v>64341</v>
      </c>
      <c r="E7" s="1589">
        <v>4022</v>
      </c>
      <c r="F7" s="1589">
        <v>6371</v>
      </c>
      <c r="G7" s="1589">
        <v>18900</v>
      </c>
      <c r="H7" s="1589">
        <v>11390</v>
      </c>
      <c r="I7" s="1589">
        <v>493</v>
      </c>
      <c r="J7" s="1289">
        <v>9853</v>
      </c>
      <c r="K7" s="1289">
        <v>115</v>
      </c>
      <c r="L7" s="1289">
        <v>3921</v>
      </c>
      <c r="M7" s="1589">
        <v>282</v>
      </c>
      <c r="N7" s="1589">
        <v>269</v>
      </c>
      <c r="O7" s="1589">
        <v>6668</v>
      </c>
      <c r="P7" s="1589">
        <v>1803</v>
      </c>
      <c r="Q7" s="1724">
        <v>254</v>
      </c>
      <c r="R7" s="1633"/>
      <c r="S7" s="1631" t="s">
        <v>75</v>
      </c>
      <c r="T7" s="1606"/>
    </row>
    <row r="8" spans="1:23" s="1723" customFormat="1" ht="24.75" customHeight="1">
      <c r="B8" s="1631" t="s">
        <v>76</v>
      </c>
      <c r="C8" s="1632"/>
      <c r="D8" s="1589">
        <v>17518</v>
      </c>
      <c r="E8" s="1589">
        <v>643</v>
      </c>
      <c r="F8" s="1589">
        <v>3890</v>
      </c>
      <c r="G8" s="1589">
        <v>4444</v>
      </c>
      <c r="H8" s="1589">
        <v>2945</v>
      </c>
      <c r="I8" s="1589">
        <v>0</v>
      </c>
      <c r="J8" s="1289">
        <v>2712</v>
      </c>
      <c r="K8" s="1289">
        <v>0</v>
      </c>
      <c r="L8" s="1289">
        <v>1094</v>
      </c>
      <c r="M8" s="1589">
        <v>64</v>
      </c>
      <c r="N8" s="1589">
        <v>122</v>
      </c>
      <c r="O8" s="1589">
        <v>1371</v>
      </c>
      <c r="P8" s="1589">
        <v>214</v>
      </c>
      <c r="Q8" s="1724">
        <v>19</v>
      </c>
      <c r="R8" s="1633"/>
      <c r="S8" s="1631" t="s">
        <v>76</v>
      </c>
      <c r="T8" s="1606"/>
    </row>
    <row r="9" spans="1:23" s="1723" customFormat="1" ht="24.75" customHeight="1">
      <c r="B9" s="1631" t="s">
        <v>77</v>
      </c>
      <c r="C9" s="1632"/>
      <c r="D9" s="1589">
        <v>15918</v>
      </c>
      <c r="E9" s="1589">
        <v>503</v>
      </c>
      <c r="F9" s="1589">
        <v>2201</v>
      </c>
      <c r="G9" s="1589">
        <v>4586</v>
      </c>
      <c r="H9" s="1589">
        <v>2798</v>
      </c>
      <c r="I9" s="1589">
        <v>45</v>
      </c>
      <c r="J9" s="1289">
        <v>2854</v>
      </c>
      <c r="K9" s="1289">
        <v>0</v>
      </c>
      <c r="L9" s="1289">
        <v>1081</v>
      </c>
      <c r="M9" s="1589">
        <v>61</v>
      </c>
      <c r="N9" s="1589">
        <v>68</v>
      </c>
      <c r="O9" s="1589">
        <v>1352</v>
      </c>
      <c r="P9" s="1589">
        <v>345</v>
      </c>
      <c r="Q9" s="1724">
        <v>24</v>
      </c>
      <c r="R9" s="1633"/>
      <c r="S9" s="1631" t="s">
        <v>77</v>
      </c>
      <c r="T9" s="1606"/>
    </row>
    <row r="10" spans="1:23" s="1723" customFormat="1" ht="24.75" customHeight="1">
      <c r="B10" s="1631" t="s">
        <v>78</v>
      </c>
      <c r="C10" s="1632"/>
      <c r="D10" s="1589">
        <v>29772</v>
      </c>
      <c r="E10" s="1589">
        <v>2060</v>
      </c>
      <c r="F10" s="1589">
        <v>2260</v>
      </c>
      <c r="G10" s="1589">
        <v>7941</v>
      </c>
      <c r="H10" s="1589">
        <v>4875</v>
      </c>
      <c r="I10" s="1589">
        <v>80</v>
      </c>
      <c r="J10" s="1289">
        <v>4492</v>
      </c>
      <c r="K10" s="1289">
        <v>62</v>
      </c>
      <c r="L10" s="1289">
        <v>1627</v>
      </c>
      <c r="M10" s="1589">
        <v>109</v>
      </c>
      <c r="N10" s="1589">
        <v>182</v>
      </c>
      <c r="O10" s="1589">
        <v>5043</v>
      </c>
      <c r="P10" s="1589">
        <v>928</v>
      </c>
      <c r="Q10" s="1724">
        <v>113</v>
      </c>
      <c r="R10" s="1633"/>
      <c r="S10" s="1631" t="s">
        <v>78</v>
      </c>
      <c r="T10" s="1606"/>
    </row>
    <row r="11" spans="1:23" s="1723" customFormat="1" ht="24.75" customHeight="1">
      <c r="B11" s="1631" t="s">
        <v>79</v>
      </c>
      <c r="C11" s="1632"/>
      <c r="D11" s="1589">
        <v>11539</v>
      </c>
      <c r="E11" s="1589">
        <v>304</v>
      </c>
      <c r="F11" s="1589">
        <v>1819</v>
      </c>
      <c r="G11" s="1589">
        <v>3040</v>
      </c>
      <c r="H11" s="1589">
        <v>2156</v>
      </c>
      <c r="I11" s="1589">
        <v>30</v>
      </c>
      <c r="J11" s="1289">
        <v>2001</v>
      </c>
      <c r="K11" s="1289">
        <v>0</v>
      </c>
      <c r="L11" s="1289">
        <v>921</v>
      </c>
      <c r="M11" s="1589">
        <v>58</v>
      </c>
      <c r="N11" s="1589">
        <v>59</v>
      </c>
      <c r="O11" s="1589">
        <v>1007</v>
      </c>
      <c r="P11" s="1589">
        <v>138</v>
      </c>
      <c r="Q11" s="1724">
        <v>6</v>
      </c>
      <c r="R11" s="1633"/>
      <c r="S11" s="1631" t="s">
        <v>79</v>
      </c>
      <c r="T11" s="1606"/>
    </row>
    <row r="12" spans="1:23" s="1723" customFormat="1" ht="24.75" customHeight="1">
      <c r="B12" s="1631" t="s">
        <v>80</v>
      </c>
      <c r="C12" s="1632"/>
      <c r="D12" s="1589">
        <v>12863</v>
      </c>
      <c r="E12" s="1589">
        <v>677</v>
      </c>
      <c r="F12" s="1589">
        <v>1505</v>
      </c>
      <c r="G12" s="1589">
        <v>3811</v>
      </c>
      <c r="H12" s="1589">
        <v>2198</v>
      </c>
      <c r="I12" s="1589">
        <v>120</v>
      </c>
      <c r="J12" s="1289">
        <v>2409</v>
      </c>
      <c r="K12" s="1289">
        <v>0</v>
      </c>
      <c r="L12" s="1289">
        <v>784</v>
      </c>
      <c r="M12" s="1589">
        <v>64</v>
      </c>
      <c r="N12" s="1589">
        <v>68</v>
      </c>
      <c r="O12" s="1589">
        <v>1035</v>
      </c>
      <c r="P12" s="1589">
        <v>181</v>
      </c>
      <c r="Q12" s="1724">
        <v>11</v>
      </c>
      <c r="R12" s="1633"/>
      <c r="S12" s="1631" t="s">
        <v>80</v>
      </c>
      <c r="T12" s="1606"/>
    </row>
    <row r="13" spans="1:23" s="1723" customFormat="1" ht="24.75" customHeight="1">
      <c r="B13" s="1631" t="s">
        <v>81</v>
      </c>
      <c r="C13" s="1632"/>
      <c r="D13" s="1589">
        <v>22553</v>
      </c>
      <c r="E13" s="1589">
        <v>1611</v>
      </c>
      <c r="F13" s="1589">
        <v>2171</v>
      </c>
      <c r="G13" s="1589">
        <v>6604</v>
      </c>
      <c r="H13" s="1589">
        <v>4090</v>
      </c>
      <c r="I13" s="1589">
        <v>182</v>
      </c>
      <c r="J13" s="1289">
        <v>3859</v>
      </c>
      <c r="K13" s="1289">
        <v>0</v>
      </c>
      <c r="L13" s="1289">
        <v>1623</v>
      </c>
      <c r="M13" s="1589">
        <v>78</v>
      </c>
      <c r="N13" s="1589">
        <v>130</v>
      </c>
      <c r="O13" s="1589">
        <v>1594</v>
      </c>
      <c r="P13" s="1589">
        <v>549</v>
      </c>
      <c r="Q13" s="1724">
        <v>62</v>
      </c>
      <c r="R13" s="1633"/>
      <c r="S13" s="1631" t="s">
        <v>81</v>
      </c>
      <c r="T13" s="1606"/>
    </row>
    <row r="14" spans="1:23" s="1723" customFormat="1" ht="24.75" customHeight="1">
      <c r="B14" s="1631" t="s">
        <v>82</v>
      </c>
      <c r="C14" s="1632"/>
      <c r="D14" s="1589">
        <v>33284</v>
      </c>
      <c r="E14" s="1589">
        <v>1783</v>
      </c>
      <c r="F14" s="1589">
        <v>3093</v>
      </c>
      <c r="G14" s="1589">
        <v>9549</v>
      </c>
      <c r="H14" s="1589">
        <v>5851</v>
      </c>
      <c r="I14" s="1589">
        <v>736</v>
      </c>
      <c r="J14" s="1289">
        <v>5470</v>
      </c>
      <c r="K14" s="1289">
        <v>254</v>
      </c>
      <c r="L14" s="1289">
        <v>2365</v>
      </c>
      <c r="M14" s="1589">
        <v>78</v>
      </c>
      <c r="N14" s="1589">
        <v>50</v>
      </c>
      <c r="O14" s="1589">
        <v>3127</v>
      </c>
      <c r="P14" s="1589">
        <v>845</v>
      </c>
      <c r="Q14" s="1724">
        <v>83</v>
      </c>
      <c r="R14" s="1633"/>
      <c r="S14" s="1631" t="s">
        <v>82</v>
      </c>
      <c r="T14" s="1606"/>
    </row>
    <row r="15" spans="1:23" s="1723" customFormat="1" ht="24.75" customHeight="1">
      <c r="B15" s="1631" t="s">
        <v>83</v>
      </c>
      <c r="C15" s="1632"/>
      <c r="D15" s="1589">
        <v>25344</v>
      </c>
      <c r="E15" s="1589">
        <v>1001</v>
      </c>
      <c r="F15" s="1589">
        <v>3191</v>
      </c>
      <c r="G15" s="1589">
        <v>6831</v>
      </c>
      <c r="H15" s="1589">
        <v>4032</v>
      </c>
      <c r="I15" s="1589">
        <v>162</v>
      </c>
      <c r="J15" s="1289">
        <v>3497</v>
      </c>
      <c r="K15" s="1289">
        <v>35</v>
      </c>
      <c r="L15" s="1289">
        <v>1349</v>
      </c>
      <c r="M15" s="1589">
        <v>72</v>
      </c>
      <c r="N15" s="1589">
        <v>145</v>
      </c>
      <c r="O15" s="1589">
        <v>4260</v>
      </c>
      <c r="P15" s="1589">
        <v>710</v>
      </c>
      <c r="Q15" s="1724">
        <v>59</v>
      </c>
      <c r="R15" s="1633"/>
      <c r="S15" s="1631" t="s">
        <v>83</v>
      </c>
      <c r="T15" s="1606"/>
    </row>
    <row r="16" spans="1:23" s="1723" customFormat="1" ht="24.75" customHeight="1">
      <c r="B16" s="1631" t="s">
        <v>84</v>
      </c>
      <c r="C16" s="1632"/>
      <c r="D16" s="1589">
        <v>24892</v>
      </c>
      <c r="E16" s="1589">
        <v>1075</v>
      </c>
      <c r="F16" s="1589">
        <v>4720</v>
      </c>
      <c r="G16" s="1589">
        <v>6745</v>
      </c>
      <c r="H16" s="1589">
        <v>4003</v>
      </c>
      <c r="I16" s="1589">
        <v>96</v>
      </c>
      <c r="J16" s="1289">
        <v>3539</v>
      </c>
      <c r="K16" s="1289">
        <v>132</v>
      </c>
      <c r="L16" s="1289">
        <v>1499</v>
      </c>
      <c r="M16" s="1589">
        <v>74</v>
      </c>
      <c r="N16" s="1589">
        <v>130</v>
      </c>
      <c r="O16" s="1589">
        <v>2049</v>
      </c>
      <c r="P16" s="1589">
        <v>731</v>
      </c>
      <c r="Q16" s="1724">
        <v>99</v>
      </c>
      <c r="R16" s="1633"/>
      <c r="S16" s="1631" t="s">
        <v>84</v>
      </c>
      <c r="T16" s="1606"/>
    </row>
    <row r="17" spans="1:20" s="1723" customFormat="1" ht="24.75" customHeight="1">
      <c r="B17" s="1631" t="s">
        <v>85</v>
      </c>
      <c r="C17" s="1632"/>
      <c r="D17" s="1589">
        <v>64229</v>
      </c>
      <c r="E17" s="1589">
        <v>5879</v>
      </c>
      <c r="F17" s="1589">
        <v>2561</v>
      </c>
      <c r="G17" s="1589">
        <v>21162</v>
      </c>
      <c r="H17" s="1589">
        <v>12594</v>
      </c>
      <c r="I17" s="1589">
        <v>27</v>
      </c>
      <c r="J17" s="1289">
        <v>11082</v>
      </c>
      <c r="K17" s="1289">
        <v>60</v>
      </c>
      <c r="L17" s="1289">
        <v>4521</v>
      </c>
      <c r="M17" s="1589">
        <v>0</v>
      </c>
      <c r="N17" s="1589">
        <v>216</v>
      </c>
      <c r="O17" s="1589">
        <v>4548</v>
      </c>
      <c r="P17" s="1589">
        <v>1413</v>
      </c>
      <c r="Q17" s="1724">
        <v>166</v>
      </c>
      <c r="R17" s="1633"/>
      <c r="S17" s="1631" t="s">
        <v>85</v>
      </c>
      <c r="T17" s="1606"/>
    </row>
    <row r="18" spans="1:20" s="1723" customFormat="1" ht="24.75" customHeight="1">
      <c r="B18" s="1631" t="s">
        <v>86</v>
      </c>
      <c r="C18" s="1632"/>
      <c r="D18" s="1589">
        <v>56106</v>
      </c>
      <c r="E18" s="1589">
        <v>4805</v>
      </c>
      <c r="F18" s="1589">
        <v>2656</v>
      </c>
      <c r="G18" s="1589">
        <v>18560</v>
      </c>
      <c r="H18" s="1589">
        <v>10842</v>
      </c>
      <c r="I18" s="1589">
        <v>165</v>
      </c>
      <c r="J18" s="1289">
        <v>9598</v>
      </c>
      <c r="K18" s="1289">
        <v>18</v>
      </c>
      <c r="L18" s="1289">
        <v>3901</v>
      </c>
      <c r="M18" s="1589">
        <v>74</v>
      </c>
      <c r="N18" s="1589">
        <v>171</v>
      </c>
      <c r="O18" s="1589">
        <v>4081</v>
      </c>
      <c r="P18" s="1589">
        <v>1185</v>
      </c>
      <c r="Q18" s="1724">
        <v>50</v>
      </c>
      <c r="R18" s="1633"/>
      <c r="S18" s="1631" t="s">
        <v>86</v>
      </c>
      <c r="T18" s="1606"/>
    </row>
    <row r="19" spans="1:20" s="1723" customFormat="1" ht="24.75" customHeight="1">
      <c r="B19" s="1631" t="s">
        <v>87</v>
      </c>
      <c r="C19" s="1632"/>
      <c r="D19" s="1589">
        <v>157476</v>
      </c>
      <c r="E19" s="1589">
        <v>10546</v>
      </c>
      <c r="F19" s="1589">
        <v>1169</v>
      </c>
      <c r="G19" s="1589">
        <v>36041</v>
      </c>
      <c r="H19" s="1589">
        <v>20199</v>
      </c>
      <c r="I19" s="1589">
        <v>503</v>
      </c>
      <c r="J19" s="1289">
        <v>19096</v>
      </c>
      <c r="K19" s="1289">
        <v>546</v>
      </c>
      <c r="L19" s="1289">
        <v>6250</v>
      </c>
      <c r="M19" s="1589">
        <v>251</v>
      </c>
      <c r="N19" s="1589">
        <v>682</v>
      </c>
      <c r="O19" s="1589">
        <v>52989</v>
      </c>
      <c r="P19" s="1589">
        <v>7218</v>
      </c>
      <c r="Q19" s="1724">
        <v>1986</v>
      </c>
      <c r="R19" s="1685"/>
      <c r="S19" s="1631" t="s">
        <v>87</v>
      </c>
      <c r="T19" s="1606"/>
    </row>
    <row r="20" spans="1:20" s="1723" customFormat="1" ht="24.75" customHeight="1">
      <c r="B20" s="1631" t="s">
        <v>88</v>
      </c>
      <c r="C20" s="1632"/>
      <c r="D20" s="1589">
        <v>78079</v>
      </c>
      <c r="E20" s="1589">
        <v>7442</v>
      </c>
      <c r="F20" s="1589">
        <v>3479</v>
      </c>
      <c r="G20" s="1589">
        <v>26493</v>
      </c>
      <c r="H20" s="1589">
        <v>14776</v>
      </c>
      <c r="I20" s="1589">
        <v>196</v>
      </c>
      <c r="J20" s="1289">
        <v>12922</v>
      </c>
      <c r="K20" s="1289">
        <v>269</v>
      </c>
      <c r="L20" s="1289">
        <v>4843</v>
      </c>
      <c r="M20" s="1589">
        <v>0</v>
      </c>
      <c r="N20" s="1589">
        <v>269</v>
      </c>
      <c r="O20" s="1589">
        <v>5483</v>
      </c>
      <c r="P20" s="1589">
        <v>1520</v>
      </c>
      <c r="Q20" s="1724">
        <v>387</v>
      </c>
      <c r="R20" s="1633"/>
      <c r="S20" s="1631" t="s">
        <v>88</v>
      </c>
      <c r="T20" s="1606"/>
    </row>
    <row r="21" spans="1:20" s="1723" customFormat="1" ht="24.75" customHeight="1">
      <c r="B21" s="1631" t="s">
        <v>89</v>
      </c>
      <c r="C21" s="1632"/>
      <c r="D21" s="1589">
        <v>27643</v>
      </c>
      <c r="E21" s="1589">
        <v>586</v>
      </c>
      <c r="F21" s="1589">
        <v>4409</v>
      </c>
      <c r="G21" s="1589">
        <v>8121</v>
      </c>
      <c r="H21" s="1589">
        <v>4713</v>
      </c>
      <c r="I21" s="1589">
        <v>58</v>
      </c>
      <c r="J21" s="1289">
        <v>3866</v>
      </c>
      <c r="K21" s="1289">
        <v>252</v>
      </c>
      <c r="L21" s="1289">
        <v>1662</v>
      </c>
      <c r="M21" s="1589">
        <v>79</v>
      </c>
      <c r="N21" s="1589">
        <v>89</v>
      </c>
      <c r="O21" s="1589">
        <v>2802</v>
      </c>
      <c r="P21" s="1589">
        <v>992</v>
      </c>
      <c r="Q21" s="1724">
        <v>14</v>
      </c>
      <c r="R21" s="1633"/>
      <c r="S21" s="1631" t="s">
        <v>89</v>
      </c>
      <c r="T21" s="1606"/>
    </row>
    <row r="22" spans="1:20" s="1723" customFormat="1" ht="24.75" customHeight="1">
      <c r="B22" s="1631" t="s">
        <v>90</v>
      </c>
      <c r="C22" s="1632"/>
      <c r="D22" s="1589">
        <v>13652</v>
      </c>
      <c r="E22" s="1589">
        <v>227</v>
      </c>
      <c r="F22" s="1589">
        <v>2799</v>
      </c>
      <c r="G22" s="1589">
        <v>3627</v>
      </c>
      <c r="H22" s="1589">
        <v>2036</v>
      </c>
      <c r="I22" s="1589">
        <v>75</v>
      </c>
      <c r="J22" s="1289">
        <v>2175</v>
      </c>
      <c r="K22" s="1289">
        <v>0</v>
      </c>
      <c r="L22" s="1289">
        <v>915</v>
      </c>
      <c r="M22" s="1589">
        <v>110</v>
      </c>
      <c r="N22" s="1589">
        <v>72</v>
      </c>
      <c r="O22" s="1589">
        <v>1125</v>
      </c>
      <c r="P22" s="1589">
        <v>243</v>
      </c>
      <c r="Q22" s="1724">
        <v>248</v>
      </c>
      <c r="R22" s="1633"/>
      <c r="S22" s="1631" t="s">
        <v>90</v>
      </c>
      <c r="T22" s="1606"/>
    </row>
    <row r="23" spans="1:20" s="1723" customFormat="1" ht="24.75" customHeight="1">
      <c r="B23" s="1631" t="s">
        <v>91</v>
      </c>
      <c r="C23" s="1632"/>
      <c r="D23" s="1589">
        <v>17246</v>
      </c>
      <c r="E23" s="1589">
        <v>548</v>
      </c>
      <c r="F23" s="1589">
        <v>3732</v>
      </c>
      <c r="G23" s="1589">
        <v>3999</v>
      </c>
      <c r="H23" s="1589">
        <v>2220</v>
      </c>
      <c r="I23" s="1589">
        <v>52</v>
      </c>
      <c r="J23" s="1289">
        <v>2358</v>
      </c>
      <c r="K23" s="1289">
        <v>0</v>
      </c>
      <c r="L23" s="1289">
        <v>743</v>
      </c>
      <c r="M23" s="1589">
        <v>118</v>
      </c>
      <c r="N23" s="1589">
        <v>86</v>
      </c>
      <c r="O23" s="1589">
        <v>2739</v>
      </c>
      <c r="P23" s="1589">
        <v>350</v>
      </c>
      <c r="Q23" s="1724">
        <v>301</v>
      </c>
      <c r="R23" s="1633"/>
      <c r="S23" s="1631" t="s">
        <v>91</v>
      </c>
      <c r="T23" s="1606"/>
    </row>
    <row r="24" spans="1:20" s="1723" customFormat="1" ht="24.75" customHeight="1">
      <c r="B24" s="1631" t="s">
        <v>92</v>
      </c>
      <c r="C24" s="1632"/>
      <c r="D24" s="1589">
        <v>11907</v>
      </c>
      <c r="E24" s="1589">
        <v>183</v>
      </c>
      <c r="F24" s="1589">
        <v>2790</v>
      </c>
      <c r="G24" s="1589">
        <v>3116</v>
      </c>
      <c r="H24" s="1589">
        <v>1860</v>
      </c>
      <c r="I24" s="1589">
        <v>38</v>
      </c>
      <c r="J24" s="1289">
        <v>1638</v>
      </c>
      <c r="K24" s="1289">
        <v>0</v>
      </c>
      <c r="L24" s="1289">
        <v>758</v>
      </c>
      <c r="M24" s="1589">
        <v>77</v>
      </c>
      <c r="N24" s="1589">
        <v>29</v>
      </c>
      <c r="O24" s="1589">
        <v>1040</v>
      </c>
      <c r="P24" s="1589">
        <v>158</v>
      </c>
      <c r="Q24" s="1724">
        <v>220</v>
      </c>
      <c r="R24" s="1633"/>
      <c r="S24" s="1631" t="s">
        <v>92</v>
      </c>
      <c r="T24" s="1606"/>
    </row>
    <row r="25" spans="1:20" s="1723" customFormat="1" ht="24.75" customHeight="1">
      <c r="B25" s="1631" t="s">
        <v>93</v>
      </c>
      <c r="C25" s="1632"/>
      <c r="D25" s="1589">
        <v>11037</v>
      </c>
      <c r="E25" s="1589">
        <v>501</v>
      </c>
      <c r="F25" s="1589">
        <v>1401</v>
      </c>
      <c r="G25" s="1589">
        <v>3232</v>
      </c>
      <c r="H25" s="1589">
        <v>1834</v>
      </c>
      <c r="I25" s="1589">
        <v>0</v>
      </c>
      <c r="J25" s="1289">
        <v>1780</v>
      </c>
      <c r="K25" s="1289">
        <v>0</v>
      </c>
      <c r="L25" s="1289">
        <v>757</v>
      </c>
      <c r="M25" s="1589">
        <v>0</v>
      </c>
      <c r="N25" s="1589">
        <v>62</v>
      </c>
      <c r="O25" s="1589">
        <v>1279</v>
      </c>
      <c r="P25" s="1589">
        <v>172</v>
      </c>
      <c r="Q25" s="1724">
        <v>19</v>
      </c>
      <c r="R25" s="1633"/>
      <c r="S25" s="1631" t="s">
        <v>93</v>
      </c>
      <c r="T25" s="1606"/>
    </row>
    <row r="26" spans="1:20" s="1723" customFormat="1" ht="24.75" customHeight="1">
      <c r="B26" s="1631" t="s">
        <v>94</v>
      </c>
      <c r="C26" s="1632"/>
      <c r="D26" s="1589">
        <v>22472</v>
      </c>
      <c r="E26" s="1589">
        <v>884</v>
      </c>
      <c r="F26" s="1589">
        <v>1026</v>
      </c>
      <c r="G26" s="1589">
        <v>7160</v>
      </c>
      <c r="H26" s="1589">
        <v>4717</v>
      </c>
      <c r="I26" s="1589">
        <v>126</v>
      </c>
      <c r="J26" s="1289">
        <v>4225</v>
      </c>
      <c r="K26" s="1289">
        <v>38</v>
      </c>
      <c r="L26" s="1289">
        <v>1711</v>
      </c>
      <c r="M26" s="1589">
        <v>77</v>
      </c>
      <c r="N26" s="1589">
        <v>179</v>
      </c>
      <c r="O26" s="1589">
        <v>1699</v>
      </c>
      <c r="P26" s="1589">
        <v>524</v>
      </c>
      <c r="Q26" s="1724">
        <v>106</v>
      </c>
      <c r="R26" s="1633"/>
      <c r="S26" s="1631" t="s">
        <v>94</v>
      </c>
      <c r="T26" s="1606"/>
    </row>
    <row r="27" spans="1:20" s="1723" customFormat="1" ht="24.75" customHeight="1">
      <c r="B27" s="1631" t="s">
        <v>95</v>
      </c>
      <c r="C27" s="1632"/>
      <c r="D27" s="1589">
        <v>23412</v>
      </c>
      <c r="E27" s="1589">
        <v>1843</v>
      </c>
      <c r="F27" s="1589">
        <v>1340</v>
      </c>
      <c r="G27" s="1589">
        <v>7273</v>
      </c>
      <c r="H27" s="1589">
        <v>4222</v>
      </c>
      <c r="I27" s="1589">
        <v>122</v>
      </c>
      <c r="J27" s="1289">
        <v>4014</v>
      </c>
      <c r="K27" s="1289">
        <v>0</v>
      </c>
      <c r="L27" s="1289">
        <v>1714</v>
      </c>
      <c r="M27" s="1589">
        <v>73</v>
      </c>
      <c r="N27" s="1589">
        <v>242</v>
      </c>
      <c r="O27" s="1589">
        <v>1961</v>
      </c>
      <c r="P27" s="1589">
        <v>344</v>
      </c>
      <c r="Q27" s="1724">
        <v>264</v>
      </c>
      <c r="R27" s="1633"/>
      <c r="S27" s="1631" t="s">
        <v>95</v>
      </c>
      <c r="T27" s="1606"/>
    </row>
    <row r="28" spans="1:20" s="1723" customFormat="1" ht="24.75" customHeight="1">
      <c r="B28" s="1631" t="s">
        <v>96</v>
      </c>
      <c r="C28" s="1632"/>
      <c r="D28" s="1589">
        <v>40479</v>
      </c>
      <c r="E28" s="1589">
        <v>2857</v>
      </c>
      <c r="F28" s="1589">
        <v>6414</v>
      </c>
      <c r="G28" s="1589">
        <v>11481</v>
      </c>
      <c r="H28" s="1589">
        <v>6961</v>
      </c>
      <c r="I28" s="1589">
        <v>19</v>
      </c>
      <c r="J28" s="1289">
        <v>6392</v>
      </c>
      <c r="K28" s="1289">
        <v>0</v>
      </c>
      <c r="L28" s="1289">
        <v>2879</v>
      </c>
      <c r="M28" s="1589">
        <v>76</v>
      </c>
      <c r="N28" s="1589">
        <v>108</v>
      </c>
      <c r="O28" s="1589">
        <v>2171</v>
      </c>
      <c r="P28" s="1589">
        <v>1033</v>
      </c>
      <c r="Q28" s="1724">
        <v>88</v>
      </c>
      <c r="R28" s="1633"/>
      <c r="S28" s="1631" t="s">
        <v>96</v>
      </c>
      <c r="T28" s="1606"/>
    </row>
    <row r="29" spans="1:20" s="1723" customFormat="1" ht="24.75" customHeight="1">
      <c r="B29" s="1631" t="s">
        <v>97</v>
      </c>
      <c r="C29" s="1632"/>
      <c r="D29" s="1589">
        <v>80039</v>
      </c>
      <c r="E29" s="1589">
        <v>4558</v>
      </c>
      <c r="F29" s="1589">
        <v>4855</v>
      </c>
      <c r="G29" s="1589">
        <v>25091</v>
      </c>
      <c r="H29" s="1589">
        <v>14012</v>
      </c>
      <c r="I29" s="1589">
        <v>56</v>
      </c>
      <c r="J29" s="1289">
        <v>12211</v>
      </c>
      <c r="K29" s="1289">
        <v>57</v>
      </c>
      <c r="L29" s="1289">
        <v>3826</v>
      </c>
      <c r="M29" s="1589">
        <v>70</v>
      </c>
      <c r="N29" s="1589">
        <v>388</v>
      </c>
      <c r="O29" s="1589">
        <v>11643</v>
      </c>
      <c r="P29" s="1589">
        <v>2673</v>
      </c>
      <c r="Q29" s="1724">
        <v>599</v>
      </c>
      <c r="R29" s="1685"/>
      <c r="S29" s="1631" t="s">
        <v>97</v>
      </c>
      <c r="T29" s="1606"/>
    </row>
    <row r="30" spans="1:20" s="1723" customFormat="1" ht="24.75" customHeight="1">
      <c r="B30" s="1631" t="s">
        <v>98</v>
      </c>
      <c r="C30" s="1632"/>
      <c r="D30" s="1589">
        <v>19770</v>
      </c>
      <c r="E30" s="1589">
        <v>1088</v>
      </c>
      <c r="F30" s="1589">
        <v>1534</v>
      </c>
      <c r="G30" s="1589">
        <v>6772</v>
      </c>
      <c r="H30" s="1589">
        <v>3769</v>
      </c>
      <c r="I30" s="1589">
        <v>27</v>
      </c>
      <c r="J30" s="1289">
        <v>3348</v>
      </c>
      <c r="K30" s="1289">
        <v>48</v>
      </c>
      <c r="L30" s="1289">
        <v>1204</v>
      </c>
      <c r="M30" s="1589">
        <v>169</v>
      </c>
      <c r="N30" s="1589">
        <v>82</v>
      </c>
      <c r="O30" s="1589">
        <v>1279</v>
      </c>
      <c r="P30" s="1589">
        <v>347</v>
      </c>
      <c r="Q30" s="1724">
        <v>103</v>
      </c>
      <c r="R30" s="1633"/>
      <c r="S30" s="1631" t="s">
        <v>98</v>
      </c>
      <c r="T30" s="1606"/>
    </row>
    <row r="31" spans="1:20" s="1723" customFormat="1" ht="24.75" customHeight="1" thickBot="1">
      <c r="A31" s="1725"/>
      <c r="B31" s="1690" t="s">
        <v>99</v>
      </c>
      <c r="C31" s="1709"/>
      <c r="D31" s="1692">
        <v>17822</v>
      </c>
      <c r="E31" s="1694">
        <v>1077</v>
      </c>
      <c r="F31" s="1694">
        <v>2452</v>
      </c>
      <c r="G31" s="1694">
        <v>5605</v>
      </c>
      <c r="H31" s="1694">
        <v>3135</v>
      </c>
      <c r="I31" s="1694">
        <v>57</v>
      </c>
      <c r="J31" s="1290">
        <v>2722</v>
      </c>
      <c r="K31" s="1290">
        <v>41</v>
      </c>
      <c r="L31" s="1290">
        <v>1335</v>
      </c>
      <c r="M31" s="1694">
        <v>0</v>
      </c>
      <c r="N31" s="1694">
        <v>66</v>
      </c>
      <c r="O31" s="1694">
        <v>1096</v>
      </c>
      <c r="P31" s="1694">
        <v>154</v>
      </c>
      <c r="Q31" s="1726">
        <v>82</v>
      </c>
      <c r="R31" s="1727"/>
      <c r="S31" s="1690" t="s">
        <v>99</v>
      </c>
      <c r="T31" s="1621"/>
    </row>
    <row r="32" spans="1:20" s="1554" customFormat="1" ht="14.25" customHeight="1">
      <c r="A32" s="1553" t="s">
        <v>206</v>
      </c>
      <c r="B32" s="1553"/>
      <c r="C32" s="1553"/>
      <c r="P32" s="1728"/>
      <c r="T32" s="1555" t="s">
        <v>1367</v>
      </c>
    </row>
    <row r="33" spans="1:20" s="1654" customFormat="1" ht="25.5" customHeight="1">
      <c r="A33" s="1652" t="s">
        <v>1346</v>
      </c>
      <c r="B33" s="1559"/>
      <c r="C33" s="1559"/>
      <c r="D33" s="1559"/>
      <c r="E33" s="1559"/>
      <c r="F33" s="1559"/>
      <c r="G33" s="1559"/>
      <c r="H33" s="1559"/>
      <c r="I33" s="1559"/>
      <c r="J33" s="1559"/>
      <c r="K33" s="1559"/>
      <c r="L33" s="1559"/>
      <c r="M33" s="1559"/>
      <c r="N33" s="1559"/>
      <c r="O33" s="1559"/>
      <c r="P33" s="1559"/>
      <c r="Q33" s="1559"/>
      <c r="R33" s="1559"/>
      <c r="S33" s="1559"/>
      <c r="T33" s="1559"/>
    </row>
    <row r="34" spans="1:20" s="1654" customFormat="1" ht="14.25" customHeight="1" thickBot="1">
      <c r="A34" s="1559"/>
      <c r="B34" s="1656"/>
      <c r="C34" s="1656"/>
      <c r="D34" s="1559"/>
      <c r="E34" s="1559"/>
      <c r="F34" s="1657"/>
      <c r="G34" s="1559"/>
      <c r="H34" s="1559"/>
      <c r="I34" s="1559"/>
      <c r="J34" s="1559"/>
      <c r="K34" s="1559"/>
      <c r="L34" s="1559"/>
      <c r="M34" s="1559"/>
      <c r="N34" s="1559"/>
      <c r="O34" s="1559"/>
      <c r="P34" s="1559"/>
      <c r="Q34" s="1559"/>
      <c r="R34" s="1559"/>
      <c r="S34" s="1559"/>
      <c r="T34" s="1559"/>
    </row>
    <row r="35" spans="1:20" s="1654" customFormat="1" ht="41.25" customHeight="1">
      <c r="A35" s="1718"/>
      <c r="B35" s="1561" t="s">
        <v>16</v>
      </c>
      <c r="C35" s="1659"/>
      <c r="D35" s="1660" t="s">
        <v>4</v>
      </c>
      <c r="E35" s="1660" t="s">
        <v>5</v>
      </c>
      <c r="F35" s="1661" t="s">
        <v>1169</v>
      </c>
      <c r="G35" s="1660" t="s">
        <v>6</v>
      </c>
      <c r="H35" s="1660" t="s">
        <v>7</v>
      </c>
      <c r="I35" s="1662" t="s">
        <v>1185</v>
      </c>
      <c r="J35" s="1660" t="s">
        <v>8</v>
      </c>
      <c r="K35" s="1660" t="s">
        <v>202</v>
      </c>
      <c r="L35" s="1660" t="s">
        <v>203</v>
      </c>
      <c r="M35" s="1719" t="s">
        <v>204</v>
      </c>
      <c r="N35" s="1660" t="s">
        <v>11</v>
      </c>
      <c r="O35" s="1660" t="s">
        <v>205</v>
      </c>
      <c r="P35" s="1660" t="s">
        <v>14</v>
      </c>
      <c r="Q35" s="1660" t="s">
        <v>15</v>
      </c>
      <c r="R35" s="1720"/>
      <c r="S35" s="1561" t="s">
        <v>16</v>
      </c>
      <c r="T35" s="1561"/>
    </row>
    <row r="36" spans="1:20" s="1654" customFormat="1" ht="13.5" customHeight="1">
      <c r="B36" s="1573"/>
      <c r="C36" s="1574"/>
      <c r="D36" s="1575"/>
      <c r="E36" s="1575"/>
      <c r="F36" s="1575"/>
      <c r="G36" s="1575"/>
      <c r="H36" s="1575"/>
      <c r="I36" s="1575"/>
      <c r="J36" s="1575"/>
      <c r="K36" s="1575"/>
      <c r="L36" s="1575"/>
      <c r="M36" s="1575"/>
      <c r="N36" s="1575"/>
      <c r="O36" s="1575"/>
      <c r="P36" s="1575"/>
      <c r="Q36" s="1575"/>
      <c r="R36" s="1585"/>
      <c r="S36" s="1573"/>
      <c r="T36" s="1573"/>
    </row>
    <row r="37" spans="1:20" s="1723" customFormat="1" ht="24.75" customHeight="1">
      <c r="B37" s="1631" t="s">
        <v>103</v>
      </c>
      <c r="C37" s="1632"/>
      <c r="D37" s="1589">
        <v>37976</v>
      </c>
      <c r="E37" s="1589">
        <v>1974</v>
      </c>
      <c r="F37" s="1589">
        <v>3039</v>
      </c>
      <c r="G37" s="1589">
        <v>8436</v>
      </c>
      <c r="H37" s="1589">
        <v>5135</v>
      </c>
      <c r="I37" s="1589">
        <v>418</v>
      </c>
      <c r="J37" s="1289">
        <v>5204</v>
      </c>
      <c r="K37" s="1289">
        <v>0</v>
      </c>
      <c r="L37" s="1289">
        <v>2046</v>
      </c>
      <c r="M37" s="1589">
        <v>57</v>
      </c>
      <c r="N37" s="1589">
        <v>159</v>
      </c>
      <c r="O37" s="1589">
        <v>10373</v>
      </c>
      <c r="P37" s="1589">
        <v>827</v>
      </c>
      <c r="Q37" s="1724">
        <v>308</v>
      </c>
      <c r="R37" s="1633"/>
      <c r="S37" s="1631" t="s">
        <v>103</v>
      </c>
      <c r="T37" s="1606"/>
    </row>
    <row r="38" spans="1:20" s="1723" customFormat="1" ht="24.75" customHeight="1">
      <c r="B38" s="1631" t="s">
        <v>104</v>
      </c>
      <c r="C38" s="1632"/>
      <c r="D38" s="1589">
        <v>106538</v>
      </c>
      <c r="E38" s="1589">
        <v>6051</v>
      </c>
      <c r="F38" s="1589">
        <v>15756</v>
      </c>
      <c r="G38" s="1589">
        <v>28799</v>
      </c>
      <c r="H38" s="1589">
        <v>16914</v>
      </c>
      <c r="I38" s="1589">
        <v>502</v>
      </c>
      <c r="J38" s="1289">
        <v>14096</v>
      </c>
      <c r="K38" s="1289">
        <v>18</v>
      </c>
      <c r="L38" s="1289">
        <v>5430</v>
      </c>
      <c r="M38" s="1589">
        <v>66</v>
      </c>
      <c r="N38" s="1589">
        <v>564</v>
      </c>
      <c r="O38" s="1589">
        <v>14204</v>
      </c>
      <c r="P38" s="1589">
        <v>3724</v>
      </c>
      <c r="Q38" s="1724">
        <v>414</v>
      </c>
      <c r="R38" s="1685"/>
      <c r="S38" s="1631" t="s">
        <v>104</v>
      </c>
      <c r="T38" s="1606"/>
    </row>
    <row r="39" spans="1:20" s="1723" customFormat="1" ht="24.75" customHeight="1">
      <c r="B39" s="1631" t="s">
        <v>105</v>
      </c>
      <c r="C39" s="1632"/>
      <c r="D39" s="1589">
        <v>65225</v>
      </c>
      <c r="E39" s="1589">
        <v>3796</v>
      </c>
      <c r="F39" s="1589">
        <v>9801</v>
      </c>
      <c r="G39" s="1589">
        <v>18336</v>
      </c>
      <c r="H39" s="1589">
        <v>10388</v>
      </c>
      <c r="I39" s="1589">
        <v>325</v>
      </c>
      <c r="J39" s="1289">
        <v>9649</v>
      </c>
      <c r="K39" s="1289">
        <v>90</v>
      </c>
      <c r="L39" s="1289">
        <v>3833</v>
      </c>
      <c r="M39" s="1589">
        <v>160</v>
      </c>
      <c r="N39" s="1589">
        <v>310</v>
      </c>
      <c r="O39" s="1589">
        <v>6807</v>
      </c>
      <c r="P39" s="1589">
        <v>1250</v>
      </c>
      <c r="Q39" s="1724">
        <v>480</v>
      </c>
      <c r="R39" s="1633"/>
      <c r="S39" s="1631" t="s">
        <v>105</v>
      </c>
      <c r="T39" s="1606"/>
    </row>
    <row r="40" spans="1:20" s="1723" customFormat="1" ht="24.75" customHeight="1">
      <c r="B40" s="1631" t="s">
        <v>106</v>
      </c>
      <c r="C40" s="1632"/>
      <c r="D40" s="1589">
        <v>16271</v>
      </c>
      <c r="E40" s="1589">
        <v>964</v>
      </c>
      <c r="F40" s="1589">
        <v>1908</v>
      </c>
      <c r="G40" s="1589">
        <v>4807</v>
      </c>
      <c r="H40" s="1589">
        <v>2771</v>
      </c>
      <c r="I40" s="1589">
        <v>221</v>
      </c>
      <c r="J40" s="1289">
        <v>2495</v>
      </c>
      <c r="K40" s="1289">
        <v>78</v>
      </c>
      <c r="L40" s="1289">
        <v>933</v>
      </c>
      <c r="M40" s="1589">
        <v>73</v>
      </c>
      <c r="N40" s="1589">
        <v>98</v>
      </c>
      <c r="O40" s="1589">
        <v>1506</v>
      </c>
      <c r="P40" s="1589">
        <v>204</v>
      </c>
      <c r="Q40" s="1724">
        <v>213</v>
      </c>
      <c r="R40" s="1633"/>
      <c r="S40" s="1631" t="s">
        <v>106</v>
      </c>
      <c r="T40" s="1606"/>
    </row>
    <row r="41" spans="1:20" s="1723" customFormat="1" ht="24.75" customHeight="1">
      <c r="B41" s="1631" t="s">
        <v>107</v>
      </c>
      <c r="C41" s="1632"/>
      <c r="D41" s="1589">
        <v>12165</v>
      </c>
      <c r="E41" s="1589">
        <v>428</v>
      </c>
      <c r="F41" s="1589">
        <v>1258</v>
      </c>
      <c r="G41" s="1589">
        <v>3959</v>
      </c>
      <c r="H41" s="1589">
        <v>2301</v>
      </c>
      <c r="I41" s="1589">
        <v>52</v>
      </c>
      <c r="J41" s="1289">
        <v>2031</v>
      </c>
      <c r="K41" s="1289">
        <v>0</v>
      </c>
      <c r="L41" s="1289">
        <v>1001</v>
      </c>
      <c r="M41" s="1589">
        <v>56</v>
      </c>
      <c r="N41" s="1589">
        <v>25</v>
      </c>
      <c r="O41" s="1589">
        <v>745</v>
      </c>
      <c r="P41" s="1589">
        <v>189</v>
      </c>
      <c r="Q41" s="1724">
        <v>120</v>
      </c>
      <c r="R41" s="1633"/>
      <c r="S41" s="1631" t="s">
        <v>107</v>
      </c>
      <c r="T41" s="1606"/>
    </row>
    <row r="42" spans="1:20" s="1723" customFormat="1" ht="24.75" customHeight="1">
      <c r="B42" s="1631" t="s">
        <v>108</v>
      </c>
      <c r="C42" s="1632"/>
      <c r="D42" s="1589">
        <v>8225</v>
      </c>
      <c r="E42" s="1589">
        <v>222</v>
      </c>
      <c r="F42" s="1589">
        <v>709</v>
      </c>
      <c r="G42" s="1589">
        <v>2366</v>
      </c>
      <c r="H42" s="1589">
        <v>1353</v>
      </c>
      <c r="I42" s="1589">
        <v>129</v>
      </c>
      <c r="J42" s="1289">
        <v>1385</v>
      </c>
      <c r="K42" s="1289">
        <v>0</v>
      </c>
      <c r="L42" s="1289">
        <v>653</v>
      </c>
      <c r="M42" s="1589">
        <v>75</v>
      </c>
      <c r="N42" s="1589">
        <v>41</v>
      </c>
      <c r="O42" s="1589">
        <v>823</v>
      </c>
      <c r="P42" s="1589">
        <v>177</v>
      </c>
      <c r="Q42" s="1724">
        <v>292</v>
      </c>
      <c r="R42" s="1633"/>
      <c r="S42" s="1631" t="s">
        <v>108</v>
      </c>
      <c r="T42" s="1606"/>
    </row>
    <row r="43" spans="1:20" s="1723" customFormat="1" ht="24.75" customHeight="1">
      <c r="B43" s="1631" t="s">
        <v>109</v>
      </c>
      <c r="C43" s="1632"/>
      <c r="D43" s="1589">
        <v>9568</v>
      </c>
      <c r="E43" s="1589">
        <v>371</v>
      </c>
      <c r="F43" s="1589">
        <v>442</v>
      </c>
      <c r="G43" s="1589">
        <v>3054</v>
      </c>
      <c r="H43" s="1589">
        <v>1811</v>
      </c>
      <c r="I43" s="1589">
        <v>117</v>
      </c>
      <c r="J43" s="1289">
        <v>1722</v>
      </c>
      <c r="K43" s="1289">
        <v>0</v>
      </c>
      <c r="L43" s="1289">
        <v>832</v>
      </c>
      <c r="M43" s="1589">
        <v>68</v>
      </c>
      <c r="N43" s="1589">
        <v>14</v>
      </c>
      <c r="O43" s="1589">
        <v>877</v>
      </c>
      <c r="P43" s="1589">
        <v>219</v>
      </c>
      <c r="Q43" s="1724">
        <v>41</v>
      </c>
      <c r="R43" s="1633"/>
      <c r="S43" s="1631" t="s">
        <v>109</v>
      </c>
      <c r="T43" s="1606"/>
    </row>
    <row r="44" spans="1:20" s="1723" customFormat="1" ht="24.75" customHeight="1">
      <c r="B44" s="1631" t="s">
        <v>110</v>
      </c>
      <c r="C44" s="1632"/>
      <c r="D44" s="1589">
        <v>25322</v>
      </c>
      <c r="E44" s="1589">
        <v>1197</v>
      </c>
      <c r="F44" s="1589">
        <v>2236</v>
      </c>
      <c r="G44" s="1589">
        <v>7562</v>
      </c>
      <c r="H44" s="1589">
        <v>4126</v>
      </c>
      <c r="I44" s="1589">
        <v>43</v>
      </c>
      <c r="J44" s="1289">
        <v>3907</v>
      </c>
      <c r="K44" s="1289">
        <v>100</v>
      </c>
      <c r="L44" s="1289">
        <v>1252</v>
      </c>
      <c r="M44" s="1589">
        <v>62</v>
      </c>
      <c r="N44" s="1589">
        <v>174</v>
      </c>
      <c r="O44" s="1589">
        <v>3919</v>
      </c>
      <c r="P44" s="1589">
        <v>627</v>
      </c>
      <c r="Q44" s="1724">
        <v>117</v>
      </c>
      <c r="R44" s="1633"/>
      <c r="S44" s="1631" t="s">
        <v>110</v>
      </c>
      <c r="T44" s="1606"/>
    </row>
    <row r="45" spans="1:20" s="1723" customFormat="1" ht="24.75" customHeight="1">
      <c r="B45" s="1631" t="s">
        <v>111</v>
      </c>
      <c r="C45" s="1632"/>
      <c r="D45" s="1589">
        <v>33205</v>
      </c>
      <c r="E45" s="1589">
        <v>1755</v>
      </c>
      <c r="F45" s="1589">
        <v>3545</v>
      </c>
      <c r="G45" s="1589">
        <v>10013</v>
      </c>
      <c r="H45" s="1589">
        <v>5636</v>
      </c>
      <c r="I45" s="1589">
        <v>212</v>
      </c>
      <c r="J45" s="1289">
        <v>5135</v>
      </c>
      <c r="K45" s="1289">
        <v>52</v>
      </c>
      <c r="L45" s="1289">
        <v>1607</v>
      </c>
      <c r="M45" s="1589">
        <v>116</v>
      </c>
      <c r="N45" s="1589">
        <v>92</v>
      </c>
      <c r="O45" s="1589">
        <v>4130</v>
      </c>
      <c r="P45" s="1589">
        <v>770</v>
      </c>
      <c r="Q45" s="1724">
        <v>142</v>
      </c>
      <c r="R45" s="1633"/>
      <c r="S45" s="1631" t="s">
        <v>111</v>
      </c>
      <c r="T45" s="1606"/>
    </row>
    <row r="46" spans="1:20" s="1723" customFormat="1" ht="24.75" customHeight="1">
      <c r="B46" s="1631" t="s">
        <v>112</v>
      </c>
      <c r="C46" s="1632"/>
      <c r="D46" s="1589">
        <v>16335</v>
      </c>
      <c r="E46" s="1589">
        <v>1377</v>
      </c>
      <c r="F46" s="1589">
        <v>518</v>
      </c>
      <c r="G46" s="1589">
        <v>5001</v>
      </c>
      <c r="H46" s="1589">
        <v>2981</v>
      </c>
      <c r="I46" s="1589">
        <v>0</v>
      </c>
      <c r="J46" s="1289">
        <v>2770</v>
      </c>
      <c r="K46" s="1289">
        <v>56</v>
      </c>
      <c r="L46" s="1289">
        <v>1200</v>
      </c>
      <c r="M46" s="1589">
        <v>182</v>
      </c>
      <c r="N46" s="1589">
        <v>89</v>
      </c>
      <c r="O46" s="1589">
        <v>1458</v>
      </c>
      <c r="P46" s="1589">
        <v>397</v>
      </c>
      <c r="Q46" s="1724">
        <v>306</v>
      </c>
      <c r="R46" s="1633"/>
      <c r="S46" s="1631" t="s">
        <v>112</v>
      </c>
      <c r="T46" s="1606"/>
    </row>
    <row r="47" spans="1:20" s="1723" customFormat="1" ht="24.75" customHeight="1">
      <c r="B47" s="1631" t="s">
        <v>113</v>
      </c>
      <c r="C47" s="1632"/>
      <c r="D47" s="1589">
        <v>10940</v>
      </c>
      <c r="E47" s="1589">
        <v>552</v>
      </c>
      <c r="F47" s="1589">
        <v>1459</v>
      </c>
      <c r="G47" s="1589">
        <v>3012</v>
      </c>
      <c r="H47" s="1589">
        <v>1717</v>
      </c>
      <c r="I47" s="1589">
        <v>0</v>
      </c>
      <c r="J47" s="1289">
        <v>1545</v>
      </c>
      <c r="K47" s="1289">
        <v>38</v>
      </c>
      <c r="L47" s="1289">
        <v>725</v>
      </c>
      <c r="M47" s="1589">
        <v>62</v>
      </c>
      <c r="N47" s="1589">
        <v>94</v>
      </c>
      <c r="O47" s="1589">
        <v>1538</v>
      </c>
      <c r="P47" s="1589">
        <v>184</v>
      </c>
      <c r="Q47" s="1724">
        <v>14</v>
      </c>
      <c r="R47" s="1633"/>
      <c r="S47" s="1631" t="s">
        <v>113</v>
      </c>
      <c r="T47" s="1606"/>
    </row>
    <row r="48" spans="1:20" s="1723" customFormat="1" ht="24.75" customHeight="1">
      <c r="B48" s="1631" t="s">
        <v>114</v>
      </c>
      <c r="C48" s="1632"/>
      <c r="D48" s="1589">
        <v>12153</v>
      </c>
      <c r="E48" s="1589">
        <v>797</v>
      </c>
      <c r="F48" s="1589">
        <v>1718</v>
      </c>
      <c r="G48" s="1589">
        <v>3528</v>
      </c>
      <c r="H48" s="1589">
        <v>2059</v>
      </c>
      <c r="I48" s="1589">
        <v>0</v>
      </c>
      <c r="J48" s="1289">
        <v>2024</v>
      </c>
      <c r="K48" s="1289">
        <v>0</v>
      </c>
      <c r="L48" s="1289">
        <v>718</v>
      </c>
      <c r="M48" s="1589">
        <v>106</v>
      </c>
      <c r="N48" s="1589">
        <v>71</v>
      </c>
      <c r="O48" s="1589">
        <v>753</v>
      </c>
      <c r="P48" s="1589">
        <v>358</v>
      </c>
      <c r="Q48" s="1724">
        <v>21</v>
      </c>
      <c r="R48" s="1633"/>
      <c r="S48" s="1631" t="s">
        <v>114</v>
      </c>
      <c r="T48" s="1606"/>
    </row>
    <row r="49" spans="1:20" s="1723" customFormat="1" ht="24.75" customHeight="1">
      <c r="B49" s="1631" t="s">
        <v>115</v>
      </c>
      <c r="C49" s="1632"/>
      <c r="D49" s="1589">
        <v>15256</v>
      </c>
      <c r="E49" s="1589">
        <v>995</v>
      </c>
      <c r="F49" s="1589">
        <v>1095</v>
      </c>
      <c r="G49" s="1589">
        <v>4773</v>
      </c>
      <c r="H49" s="1589">
        <v>2774</v>
      </c>
      <c r="I49" s="1589">
        <v>0</v>
      </c>
      <c r="J49" s="1289">
        <v>2735</v>
      </c>
      <c r="K49" s="1289">
        <v>286</v>
      </c>
      <c r="L49" s="1289">
        <v>888</v>
      </c>
      <c r="M49" s="1589">
        <v>124</v>
      </c>
      <c r="N49" s="1589">
        <v>68</v>
      </c>
      <c r="O49" s="1589">
        <v>1087</v>
      </c>
      <c r="P49" s="1589">
        <v>386</v>
      </c>
      <c r="Q49" s="1724">
        <v>45</v>
      </c>
      <c r="R49" s="1633"/>
      <c r="S49" s="1631" t="s">
        <v>115</v>
      </c>
      <c r="T49" s="1606"/>
    </row>
    <row r="50" spans="1:20" s="1723" customFormat="1" ht="24.75" customHeight="1">
      <c r="B50" s="1631" t="s">
        <v>116</v>
      </c>
      <c r="C50" s="1632"/>
      <c r="D50" s="1589">
        <v>9565</v>
      </c>
      <c r="E50" s="1589">
        <v>294</v>
      </c>
      <c r="F50" s="1589">
        <v>283</v>
      </c>
      <c r="G50" s="1589">
        <v>2885</v>
      </c>
      <c r="H50" s="1589">
        <v>1963</v>
      </c>
      <c r="I50" s="1589">
        <v>80</v>
      </c>
      <c r="J50" s="1289">
        <v>1980</v>
      </c>
      <c r="K50" s="1289">
        <v>0</v>
      </c>
      <c r="L50" s="1289">
        <v>700</v>
      </c>
      <c r="M50" s="1589">
        <v>61</v>
      </c>
      <c r="N50" s="1589">
        <v>40</v>
      </c>
      <c r="O50" s="1589">
        <v>1003</v>
      </c>
      <c r="P50" s="1589">
        <v>261</v>
      </c>
      <c r="Q50" s="1724">
        <v>15</v>
      </c>
      <c r="R50" s="1633"/>
      <c r="S50" s="1631" t="s">
        <v>116</v>
      </c>
      <c r="T50" s="1606"/>
    </row>
    <row r="51" spans="1:20" s="1723" customFormat="1" ht="24.75" customHeight="1">
      <c r="B51" s="1631" t="s">
        <v>117</v>
      </c>
      <c r="C51" s="1632"/>
      <c r="D51" s="1589">
        <v>58970</v>
      </c>
      <c r="E51" s="1589">
        <v>4971</v>
      </c>
      <c r="F51" s="1589">
        <v>1491</v>
      </c>
      <c r="G51" s="1589">
        <v>17964</v>
      </c>
      <c r="H51" s="1589">
        <v>10211</v>
      </c>
      <c r="I51" s="1589">
        <v>176</v>
      </c>
      <c r="J51" s="1289">
        <v>8361</v>
      </c>
      <c r="K51" s="1289">
        <v>68</v>
      </c>
      <c r="L51" s="1289">
        <v>3465</v>
      </c>
      <c r="M51" s="1589">
        <v>225</v>
      </c>
      <c r="N51" s="1589">
        <v>421</v>
      </c>
      <c r="O51" s="1589">
        <v>9008</v>
      </c>
      <c r="P51" s="1589">
        <v>2367</v>
      </c>
      <c r="Q51" s="1724">
        <v>242</v>
      </c>
      <c r="R51" s="1633"/>
      <c r="S51" s="1631" t="s">
        <v>117</v>
      </c>
      <c r="T51" s="1606"/>
    </row>
    <row r="52" spans="1:20" s="1723" customFormat="1" ht="24.75" customHeight="1">
      <c r="B52" s="1631" t="s">
        <v>118</v>
      </c>
      <c r="C52" s="1632"/>
      <c r="D52" s="1589">
        <v>11793</v>
      </c>
      <c r="E52" s="1589">
        <v>372</v>
      </c>
      <c r="F52" s="1589">
        <v>1553</v>
      </c>
      <c r="G52" s="1589">
        <v>3504</v>
      </c>
      <c r="H52" s="1589">
        <v>2131</v>
      </c>
      <c r="I52" s="1589">
        <v>247</v>
      </c>
      <c r="J52" s="1289">
        <v>1994</v>
      </c>
      <c r="K52" s="1289">
        <v>0</v>
      </c>
      <c r="L52" s="1289">
        <v>857</v>
      </c>
      <c r="M52" s="1589">
        <v>0</v>
      </c>
      <c r="N52" s="1589">
        <v>72</v>
      </c>
      <c r="O52" s="1589">
        <v>771</v>
      </c>
      <c r="P52" s="1589">
        <v>287</v>
      </c>
      <c r="Q52" s="1724">
        <v>5</v>
      </c>
      <c r="R52" s="1633"/>
      <c r="S52" s="1631" t="s">
        <v>118</v>
      </c>
      <c r="T52" s="1606"/>
    </row>
    <row r="53" spans="1:20" s="1723" customFormat="1" ht="24.75" customHeight="1">
      <c r="B53" s="1631" t="s">
        <v>119</v>
      </c>
      <c r="C53" s="1632"/>
      <c r="D53" s="1589">
        <v>17994</v>
      </c>
      <c r="E53" s="1589">
        <v>912</v>
      </c>
      <c r="F53" s="1589">
        <v>2109</v>
      </c>
      <c r="G53" s="1589">
        <v>5370</v>
      </c>
      <c r="H53" s="1589">
        <v>3225</v>
      </c>
      <c r="I53" s="1589">
        <v>25</v>
      </c>
      <c r="J53" s="1289">
        <v>3107</v>
      </c>
      <c r="K53" s="1289">
        <v>0</v>
      </c>
      <c r="L53" s="1289">
        <v>1119</v>
      </c>
      <c r="M53" s="1589">
        <v>62</v>
      </c>
      <c r="N53" s="1589">
        <v>57</v>
      </c>
      <c r="O53" s="1589">
        <v>1698</v>
      </c>
      <c r="P53" s="1589">
        <v>285</v>
      </c>
      <c r="Q53" s="1724">
        <v>25</v>
      </c>
      <c r="R53" s="1633"/>
      <c r="S53" s="1631" t="s">
        <v>119</v>
      </c>
      <c r="T53" s="1606"/>
    </row>
    <row r="54" spans="1:20" s="1723" customFormat="1" ht="24.75" customHeight="1">
      <c r="B54" s="1631" t="s">
        <v>120</v>
      </c>
      <c r="C54" s="1632"/>
      <c r="D54" s="1589">
        <v>22021</v>
      </c>
      <c r="E54" s="1589">
        <v>880</v>
      </c>
      <c r="F54" s="1589">
        <v>2625</v>
      </c>
      <c r="G54" s="1589">
        <v>7021</v>
      </c>
      <c r="H54" s="1589">
        <v>4106</v>
      </c>
      <c r="I54" s="1589">
        <v>47</v>
      </c>
      <c r="J54" s="1289">
        <v>3675</v>
      </c>
      <c r="K54" s="1289">
        <v>0</v>
      </c>
      <c r="L54" s="1289">
        <v>1260</v>
      </c>
      <c r="M54" s="1589">
        <v>107</v>
      </c>
      <c r="N54" s="1589">
        <v>52</v>
      </c>
      <c r="O54" s="1589">
        <v>1608</v>
      </c>
      <c r="P54" s="1589">
        <v>571</v>
      </c>
      <c r="Q54" s="1724">
        <v>69</v>
      </c>
      <c r="R54" s="1633"/>
      <c r="S54" s="1631" t="s">
        <v>120</v>
      </c>
      <c r="T54" s="1606"/>
    </row>
    <row r="55" spans="1:20" s="1723" customFormat="1" ht="24.75" customHeight="1">
      <c r="B55" s="1631" t="s">
        <v>121</v>
      </c>
      <c r="C55" s="1632"/>
      <c r="D55" s="1589">
        <v>15365</v>
      </c>
      <c r="E55" s="1589">
        <v>819</v>
      </c>
      <c r="F55" s="1589">
        <v>2197</v>
      </c>
      <c r="G55" s="1589">
        <v>4308</v>
      </c>
      <c r="H55" s="1589">
        <v>2521</v>
      </c>
      <c r="I55" s="1589">
        <v>88</v>
      </c>
      <c r="J55" s="1289">
        <v>2597</v>
      </c>
      <c r="K55" s="1289">
        <v>0</v>
      </c>
      <c r="L55" s="1289">
        <v>1037</v>
      </c>
      <c r="M55" s="1589">
        <v>62</v>
      </c>
      <c r="N55" s="1589">
        <v>159</v>
      </c>
      <c r="O55" s="1589">
        <v>1050</v>
      </c>
      <c r="P55" s="1589">
        <v>397</v>
      </c>
      <c r="Q55" s="1724">
        <v>130</v>
      </c>
      <c r="R55" s="1633"/>
      <c r="S55" s="1631" t="s">
        <v>121</v>
      </c>
      <c r="T55" s="1606"/>
    </row>
    <row r="56" spans="1:20" s="1723" customFormat="1" ht="24.75" customHeight="1">
      <c r="B56" s="1631" t="s">
        <v>122</v>
      </c>
      <c r="C56" s="1632"/>
      <c r="D56" s="1589">
        <v>15757</v>
      </c>
      <c r="E56" s="1589">
        <v>750</v>
      </c>
      <c r="F56" s="1589">
        <v>2831</v>
      </c>
      <c r="G56" s="1589">
        <v>4262</v>
      </c>
      <c r="H56" s="1589">
        <v>2736</v>
      </c>
      <c r="I56" s="1589">
        <v>59</v>
      </c>
      <c r="J56" s="1289">
        <v>2571</v>
      </c>
      <c r="K56" s="1289">
        <v>36</v>
      </c>
      <c r="L56" s="1289">
        <v>982</v>
      </c>
      <c r="M56" s="1589">
        <v>58</v>
      </c>
      <c r="N56" s="1589">
        <v>42</v>
      </c>
      <c r="O56" s="1589">
        <v>1045</v>
      </c>
      <c r="P56" s="1589">
        <v>372</v>
      </c>
      <c r="Q56" s="1724">
        <v>13</v>
      </c>
      <c r="R56" s="1633"/>
      <c r="S56" s="1631" t="s">
        <v>122</v>
      </c>
      <c r="T56" s="1606"/>
    </row>
    <row r="57" spans="1:20" s="1723" customFormat="1" ht="24.75" customHeight="1">
      <c r="B57" s="1631" t="s">
        <v>123</v>
      </c>
      <c r="C57" s="1632"/>
      <c r="D57" s="1589">
        <v>24457</v>
      </c>
      <c r="E57" s="1589">
        <v>777</v>
      </c>
      <c r="F57" s="1589">
        <v>3847</v>
      </c>
      <c r="G57" s="1589">
        <v>7588</v>
      </c>
      <c r="H57" s="1589">
        <v>4289</v>
      </c>
      <c r="I57" s="1589">
        <v>162</v>
      </c>
      <c r="J57" s="1289">
        <v>4154</v>
      </c>
      <c r="K57" s="1289">
        <v>0</v>
      </c>
      <c r="L57" s="1289">
        <v>1400</v>
      </c>
      <c r="M57" s="1589">
        <v>70</v>
      </c>
      <c r="N57" s="1589">
        <v>140</v>
      </c>
      <c r="O57" s="1589">
        <v>1446</v>
      </c>
      <c r="P57" s="1589">
        <v>572</v>
      </c>
      <c r="Q57" s="1729">
        <v>12</v>
      </c>
      <c r="R57" s="1633"/>
      <c r="S57" s="1631" t="s">
        <v>123</v>
      </c>
      <c r="T57" s="1606"/>
    </row>
    <row r="58" spans="1:20" s="1723" customFormat="1" ht="24.75" customHeight="1" thickBot="1">
      <c r="A58" s="1725"/>
      <c r="B58" s="1690" t="s">
        <v>124</v>
      </c>
      <c r="C58" s="1709"/>
      <c r="D58" s="1692">
        <v>21176</v>
      </c>
      <c r="E58" s="1694">
        <v>795</v>
      </c>
      <c r="F58" s="1694">
        <v>2285</v>
      </c>
      <c r="G58" s="1694">
        <v>6708</v>
      </c>
      <c r="H58" s="1694">
        <v>3972</v>
      </c>
      <c r="I58" s="1694">
        <v>0</v>
      </c>
      <c r="J58" s="1290">
        <v>3484</v>
      </c>
      <c r="K58" s="1290">
        <v>0</v>
      </c>
      <c r="L58" s="1290">
        <v>1595</v>
      </c>
      <c r="M58" s="1694">
        <v>59</v>
      </c>
      <c r="N58" s="1694">
        <v>39</v>
      </c>
      <c r="O58" s="1694">
        <v>1356</v>
      </c>
      <c r="P58" s="1694">
        <v>788</v>
      </c>
      <c r="Q58" s="1726">
        <v>95</v>
      </c>
      <c r="R58" s="1727"/>
      <c r="S58" s="1690" t="s">
        <v>124</v>
      </c>
      <c r="T58" s="1621"/>
    </row>
    <row r="59" spans="1:20" ht="3.75" customHeight="1">
      <c r="B59" s="1643"/>
      <c r="C59" s="1643"/>
      <c r="M59" s="1675"/>
      <c r="N59" s="1728"/>
    </row>
    <row r="60" spans="1:20" s="1639" customFormat="1" ht="12.75" customHeight="1">
      <c r="B60" s="1641" t="s">
        <v>1413</v>
      </c>
      <c r="C60" s="1642"/>
    </row>
    <row r="61" spans="1:20" s="1639" customFormat="1" ht="12.75" customHeight="1">
      <c r="B61" s="1641" t="s">
        <v>1414</v>
      </c>
      <c r="C61" s="1642"/>
    </row>
    <row r="62" spans="1:20" s="1639" customFormat="1" ht="12.75" customHeight="1">
      <c r="B62" s="1641" t="s">
        <v>1250</v>
      </c>
      <c r="C62" s="1642"/>
    </row>
    <row r="63" spans="1:20" s="1639" customFormat="1" ht="12.75" customHeight="1">
      <c r="B63" s="1641" t="s">
        <v>1251</v>
      </c>
      <c r="C63" s="1642"/>
    </row>
    <row r="64" spans="1:20">
      <c r="B64" s="2" t="s">
        <v>207</v>
      </c>
    </row>
    <row r="65" spans="2:17">
      <c r="D65" s="1649"/>
    </row>
    <row r="66" spans="2:17" s="1730" customFormat="1">
      <c r="E66" s="1731"/>
      <c r="F66" s="1731"/>
      <c r="G66" s="1731"/>
      <c r="H66" s="1731"/>
      <c r="I66" s="1731"/>
      <c r="J66" s="1731"/>
      <c r="K66" s="1731"/>
      <c r="L66" s="1731"/>
      <c r="M66" s="1731"/>
      <c r="N66" s="1731"/>
      <c r="O66" s="1731"/>
      <c r="P66" s="1731"/>
      <c r="Q66" s="1731"/>
    </row>
    <row r="67" spans="2:17" ht="14.25">
      <c r="B67" s="1603"/>
      <c r="E67" s="846"/>
      <c r="F67" s="1732"/>
      <c r="G67" s="1732"/>
      <c r="H67" s="1732"/>
      <c r="I67" s="1732"/>
      <c r="J67" s="846"/>
      <c r="K67" s="1732"/>
      <c r="L67" s="846"/>
      <c r="M67" s="1733"/>
      <c r="N67" s="1734"/>
      <c r="O67" s="1735"/>
      <c r="P67" s="1736"/>
      <c r="Q67" s="1736"/>
    </row>
    <row r="68" spans="2:17" ht="14.25">
      <c r="B68" s="1603"/>
      <c r="E68" s="846"/>
      <c r="F68" s="1732"/>
      <c r="G68" s="1732"/>
      <c r="H68" s="1732"/>
      <c r="I68" s="1732"/>
      <c r="J68" s="846"/>
      <c r="K68" s="1732"/>
      <c r="L68" s="846"/>
      <c r="M68" s="1733"/>
      <c r="N68" s="1734"/>
      <c r="O68" s="1735"/>
      <c r="P68" s="1736"/>
      <c r="Q68" s="1736"/>
    </row>
    <row r="69" spans="2:17" ht="14.25">
      <c r="B69" s="1603"/>
      <c r="E69" s="846"/>
      <c r="F69" s="1732"/>
      <c r="G69" s="1732"/>
      <c r="H69" s="1732"/>
      <c r="I69" s="1732"/>
      <c r="J69" s="846"/>
      <c r="K69" s="1732"/>
      <c r="L69" s="846"/>
      <c r="M69" s="1733"/>
      <c r="N69" s="1734"/>
      <c r="O69" s="1735"/>
      <c r="P69" s="1736"/>
      <c r="Q69" s="1736"/>
    </row>
    <row r="70" spans="2:17" ht="14.25">
      <c r="B70" s="1603"/>
      <c r="E70" s="846"/>
      <c r="F70" s="1732"/>
      <c r="G70" s="1732"/>
      <c r="H70" s="1732"/>
      <c r="I70" s="1732"/>
      <c r="J70" s="846"/>
      <c r="K70" s="1732"/>
      <c r="L70" s="846"/>
      <c r="M70" s="1733"/>
      <c r="N70" s="1734"/>
      <c r="O70" s="1735"/>
      <c r="P70" s="1736"/>
      <c r="Q70" s="1736"/>
    </row>
    <row r="71" spans="2:17" ht="14.25">
      <c r="B71" s="1603"/>
      <c r="E71" s="846"/>
      <c r="F71" s="1732"/>
      <c r="G71" s="1732"/>
      <c r="H71" s="1732"/>
      <c r="I71" s="1732"/>
      <c r="J71" s="846"/>
      <c r="K71" s="1732"/>
      <c r="L71" s="846"/>
      <c r="M71" s="1733"/>
      <c r="N71" s="1734"/>
      <c r="O71" s="1735"/>
      <c r="P71" s="1736"/>
      <c r="Q71" s="1736"/>
    </row>
    <row r="72" spans="2:17" ht="14.25">
      <c r="B72" s="1603"/>
      <c r="E72" s="846"/>
      <c r="F72" s="1732"/>
      <c r="G72" s="1732"/>
      <c r="H72" s="1732"/>
      <c r="I72" s="1732"/>
      <c r="J72" s="846"/>
      <c r="K72" s="1732"/>
      <c r="L72" s="846"/>
      <c r="M72" s="1733"/>
      <c r="N72" s="1734"/>
      <c r="O72" s="1735"/>
      <c r="P72" s="1736"/>
      <c r="Q72" s="1736"/>
    </row>
    <row r="73" spans="2:17" ht="14.25">
      <c r="B73" s="1603"/>
      <c r="E73" s="846"/>
      <c r="F73" s="1732"/>
      <c r="G73" s="1732"/>
      <c r="H73" s="1732"/>
      <c r="I73" s="1732"/>
      <c r="J73" s="846"/>
      <c r="K73" s="1732"/>
      <c r="L73" s="846"/>
      <c r="M73" s="1733"/>
      <c r="N73" s="1734"/>
      <c r="O73" s="1735"/>
      <c r="P73" s="1736"/>
      <c r="Q73" s="1736"/>
    </row>
    <row r="74" spans="2:17" ht="14.25">
      <c r="B74" s="1603"/>
      <c r="E74" s="846"/>
      <c r="F74" s="1732"/>
      <c r="G74" s="1732"/>
      <c r="H74" s="1732"/>
      <c r="I74" s="1732"/>
      <c r="J74" s="846"/>
      <c r="K74" s="1732"/>
      <c r="L74" s="846"/>
      <c r="M74" s="1733"/>
      <c r="N74" s="1734"/>
      <c r="O74" s="1735"/>
      <c r="P74" s="1736"/>
      <c r="Q74" s="1736"/>
    </row>
    <row r="75" spans="2:17" ht="14.25">
      <c r="B75" s="1603"/>
      <c r="E75" s="846"/>
      <c r="F75" s="1732"/>
      <c r="G75" s="1732"/>
      <c r="H75" s="1732"/>
      <c r="I75" s="1732"/>
      <c r="J75" s="846"/>
      <c r="K75" s="1732"/>
      <c r="L75" s="846"/>
      <c r="M75" s="1733"/>
      <c r="N75" s="1734"/>
      <c r="O75" s="1735"/>
      <c r="P75" s="1736"/>
      <c r="Q75" s="1736"/>
    </row>
    <row r="76" spans="2:17" ht="14.25">
      <c r="B76" s="1603"/>
      <c r="E76" s="846"/>
      <c r="F76" s="1732"/>
      <c r="G76" s="1732"/>
      <c r="H76" s="1732"/>
      <c r="I76" s="1732"/>
      <c r="J76" s="846"/>
      <c r="K76" s="1732"/>
      <c r="L76" s="846"/>
      <c r="M76" s="1733"/>
      <c r="N76" s="1734"/>
      <c r="O76" s="1735"/>
      <c r="P76" s="1736"/>
      <c r="Q76" s="1736"/>
    </row>
    <row r="77" spans="2:17" ht="14.25">
      <c r="B77" s="1603"/>
      <c r="E77" s="846"/>
      <c r="F77" s="1732"/>
      <c r="G77" s="1732"/>
      <c r="H77" s="1732"/>
      <c r="I77" s="1732"/>
      <c r="J77" s="846"/>
      <c r="K77" s="1732"/>
      <c r="L77" s="846"/>
      <c r="M77" s="1733"/>
      <c r="N77" s="1734"/>
      <c r="O77" s="1735"/>
      <c r="P77" s="1736"/>
      <c r="Q77" s="1736"/>
    </row>
    <row r="78" spans="2:17" ht="14.25">
      <c r="B78" s="1603"/>
      <c r="E78" s="846"/>
      <c r="F78" s="1732"/>
      <c r="G78" s="1732"/>
      <c r="H78" s="1732"/>
      <c r="I78" s="1732"/>
      <c r="J78" s="846"/>
      <c r="K78" s="1732"/>
      <c r="L78" s="846"/>
      <c r="M78" s="1733"/>
      <c r="N78" s="1734"/>
      <c r="O78" s="1735"/>
      <c r="P78" s="1736"/>
      <c r="Q78" s="1736"/>
    </row>
    <row r="79" spans="2:17" ht="14.25">
      <c r="B79" s="1603"/>
      <c r="E79" s="846"/>
      <c r="F79" s="1732"/>
      <c r="G79" s="1732"/>
      <c r="H79" s="1732"/>
      <c r="I79" s="1732"/>
      <c r="J79" s="846"/>
      <c r="K79" s="1732"/>
      <c r="L79" s="846"/>
      <c r="M79" s="1733"/>
      <c r="N79" s="1734"/>
      <c r="O79" s="1735"/>
      <c r="P79" s="1736"/>
      <c r="Q79" s="1736"/>
    </row>
    <row r="80" spans="2:17" ht="14.25">
      <c r="B80" s="1603"/>
      <c r="E80" s="846"/>
      <c r="F80" s="1732"/>
      <c r="G80" s="1732"/>
      <c r="H80" s="1732"/>
      <c r="I80" s="1732"/>
      <c r="J80" s="846"/>
      <c r="K80" s="1732"/>
      <c r="L80" s="846"/>
      <c r="M80" s="1733"/>
      <c r="N80" s="1734"/>
      <c r="O80" s="1735"/>
      <c r="P80" s="1736"/>
      <c r="Q80" s="1736"/>
    </row>
    <row r="81" spans="2:17" ht="14.25">
      <c r="B81" s="1603"/>
      <c r="E81" s="846"/>
      <c r="F81" s="1732"/>
      <c r="G81" s="1732"/>
      <c r="H81" s="1732"/>
      <c r="I81" s="1732"/>
      <c r="J81" s="846"/>
      <c r="K81" s="1732"/>
      <c r="L81" s="846"/>
      <c r="M81" s="1733"/>
      <c r="N81" s="1734"/>
      <c r="O81" s="1735"/>
      <c r="P81" s="1736"/>
      <c r="Q81" s="1736"/>
    </row>
    <row r="82" spans="2:17" ht="14.25">
      <c r="B82" s="1603"/>
      <c r="E82" s="846"/>
      <c r="F82" s="1732"/>
      <c r="G82" s="1732"/>
      <c r="H82" s="1732"/>
      <c r="I82" s="1732"/>
      <c r="J82" s="846"/>
      <c r="K82" s="1732"/>
      <c r="L82" s="846"/>
      <c r="M82" s="1733"/>
      <c r="N82" s="1734"/>
      <c r="O82" s="1735"/>
      <c r="P82" s="1736"/>
      <c r="Q82" s="1736"/>
    </row>
    <row r="83" spans="2:17" ht="14.25">
      <c r="B83" s="1603"/>
      <c r="E83" s="846"/>
      <c r="F83" s="1732"/>
      <c r="G83" s="1732"/>
      <c r="H83" s="1732"/>
      <c r="I83" s="1732"/>
      <c r="J83" s="846"/>
      <c r="K83" s="1732"/>
      <c r="L83" s="846"/>
      <c r="M83" s="1733"/>
      <c r="N83" s="1734"/>
      <c r="O83" s="1735"/>
      <c r="P83" s="1736"/>
      <c r="Q83" s="1736"/>
    </row>
    <row r="84" spans="2:17" ht="14.25">
      <c r="B84" s="1603"/>
      <c r="E84" s="846"/>
      <c r="F84" s="1732"/>
      <c r="G84" s="1732"/>
      <c r="H84" s="1732"/>
      <c r="I84" s="1732"/>
      <c r="J84" s="846"/>
      <c r="K84" s="1732"/>
      <c r="L84" s="846"/>
      <c r="M84" s="1733"/>
      <c r="N84" s="1734"/>
      <c r="O84" s="1735"/>
      <c r="P84" s="1736"/>
      <c r="Q84" s="1736"/>
    </row>
    <row r="85" spans="2:17" ht="14.25">
      <c r="B85" s="1603"/>
      <c r="E85" s="846"/>
      <c r="F85" s="1732"/>
      <c r="G85" s="1732"/>
      <c r="H85" s="1732"/>
      <c r="I85" s="1732"/>
      <c r="J85" s="846"/>
      <c r="K85" s="1732"/>
      <c r="L85" s="846"/>
      <c r="M85" s="1733"/>
      <c r="N85" s="1734"/>
      <c r="O85" s="1735"/>
      <c r="P85" s="1736"/>
      <c r="Q85" s="1736"/>
    </row>
    <row r="86" spans="2:17" ht="14.25">
      <c r="B86" s="1603"/>
      <c r="E86" s="846"/>
      <c r="F86" s="1732"/>
      <c r="G86" s="1732"/>
      <c r="H86" s="1732"/>
      <c r="I86" s="1732"/>
      <c r="J86" s="846"/>
      <c r="K86" s="1732"/>
      <c r="L86" s="846"/>
      <c r="M86" s="1733"/>
      <c r="N86" s="1734"/>
      <c r="O86" s="1735"/>
      <c r="P86" s="1736"/>
      <c r="Q86" s="1736"/>
    </row>
    <row r="87" spans="2:17" ht="14.25">
      <c r="B87" s="1603"/>
      <c r="E87" s="846"/>
      <c r="F87" s="1732"/>
      <c r="G87" s="1732"/>
      <c r="H87" s="1732"/>
      <c r="I87" s="1732"/>
      <c r="J87" s="846"/>
      <c r="K87" s="1732"/>
      <c r="L87" s="846"/>
      <c r="M87" s="1733"/>
      <c r="N87" s="1734"/>
      <c r="O87" s="1735"/>
      <c r="P87" s="1736"/>
      <c r="Q87" s="1736"/>
    </row>
    <row r="88" spans="2:17" ht="14.25">
      <c r="B88" s="1603"/>
      <c r="E88" s="846"/>
      <c r="F88" s="1732"/>
      <c r="G88" s="1732"/>
      <c r="H88" s="1732"/>
      <c r="I88" s="1732"/>
      <c r="J88" s="846"/>
      <c r="K88" s="1732"/>
      <c r="L88" s="846"/>
      <c r="M88" s="1733"/>
      <c r="N88" s="1734"/>
      <c r="O88" s="1735"/>
      <c r="P88" s="1736"/>
      <c r="Q88" s="1736"/>
    </row>
    <row r="89" spans="2:17" ht="14.25">
      <c r="B89" s="1603"/>
      <c r="E89" s="846"/>
      <c r="F89" s="1732"/>
      <c r="G89" s="1732"/>
      <c r="H89" s="1732"/>
      <c r="I89" s="1732"/>
      <c r="J89" s="846"/>
      <c r="K89" s="1732"/>
      <c r="L89" s="846"/>
      <c r="M89" s="1733"/>
      <c r="N89" s="1734"/>
      <c r="O89" s="1735"/>
      <c r="P89" s="1736"/>
      <c r="Q89" s="1736"/>
    </row>
    <row r="90" spans="2:17" ht="14.25">
      <c r="B90" s="1603"/>
      <c r="E90" s="846"/>
      <c r="F90" s="1732"/>
      <c r="G90" s="1732"/>
      <c r="H90" s="1732"/>
      <c r="I90" s="1732"/>
      <c r="J90" s="846"/>
      <c r="K90" s="1732"/>
      <c r="L90" s="846"/>
      <c r="M90" s="1733"/>
      <c r="N90" s="1734"/>
      <c r="O90" s="1735"/>
      <c r="P90" s="1736"/>
      <c r="Q90" s="1736"/>
    </row>
    <row r="91" spans="2:17" ht="14.25">
      <c r="B91" s="1603"/>
      <c r="E91" s="846"/>
      <c r="F91" s="1732"/>
      <c r="G91" s="1732"/>
      <c r="H91" s="1732"/>
      <c r="I91" s="1732"/>
      <c r="J91" s="846"/>
      <c r="K91" s="1732"/>
      <c r="L91" s="846"/>
      <c r="M91" s="1733"/>
      <c r="N91" s="1734"/>
      <c r="O91" s="1735"/>
      <c r="P91" s="1736"/>
      <c r="Q91" s="1736"/>
    </row>
    <row r="92" spans="2:17" ht="14.25">
      <c r="B92" s="1603"/>
      <c r="E92" s="846"/>
      <c r="F92" s="1732"/>
      <c r="G92" s="1732"/>
      <c r="H92" s="1732"/>
      <c r="I92" s="1732"/>
      <c r="J92" s="846"/>
      <c r="K92" s="1732"/>
      <c r="L92" s="846"/>
      <c r="M92" s="1733"/>
      <c r="N92" s="1734"/>
      <c r="O92" s="1735"/>
      <c r="P92" s="1736"/>
      <c r="Q92" s="1736"/>
    </row>
    <row r="93" spans="2:17" ht="14.25">
      <c r="B93" s="1603"/>
      <c r="E93" s="846"/>
      <c r="F93" s="1732"/>
      <c r="G93" s="1732"/>
      <c r="H93" s="1732"/>
      <c r="I93" s="1732"/>
      <c r="J93" s="846"/>
      <c r="K93" s="1732"/>
      <c r="L93" s="846"/>
      <c r="M93" s="1733"/>
      <c r="N93" s="1734"/>
      <c r="O93" s="1735"/>
      <c r="P93" s="1736"/>
      <c r="Q93" s="1736"/>
    </row>
    <row r="94" spans="2:17" ht="14.25">
      <c r="B94" s="1603"/>
      <c r="E94" s="846"/>
      <c r="F94" s="1732"/>
      <c r="G94" s="1732"/>
      <c r="H94" s="1732"/>
      <c r="I94" s="1732"/>
      <c r="J94" s="846"/>
      <c r="K94" s="1732"/>
      <c r="L94" s="846"/>
      <c r="M94" s="1733"/>
      <c r="N94" s="1734"/>
      <c r="O94" s="1735"/>
      <c r="P94" s="1736"/>
      <c r="Q94" s="1736"/>
    </row>
    <row r="95" spans="2:17" ht="14.25">
      <c r="B95" s="1603"/>
      <c r="E95" s="846"/>
      <c r="F95" s="1732"/>
      <c r="G95" s="1732"/>
      <c r="H95" s="1732"/>
      <c r="I95" s="1732"/>
      <c r="J95" s="846"/>
      <c r="K95" s="1732"/>
      <c r="L95" s="846"/>
      <c r="M95" s="1733"/>
      <c r="N95" s="1734"/>
      <c r="O95" s="1735"/>
      <c r="P95" s="1736"/>
      <c r="Q95" s="1736"/>
    </row>
    <row r="96" spans="2:17" ht="14.25">
      <c r="B96" s="1603"/>
      <c r="E96" s="846"/>
      <c r="F96" s="1732"/>
      <c r="G96" s="1732"/>
      <c r="H96" s="1732"/>
      <c r="I96" s="1732"/>
      <c r="J96" s="846"/>
      <c r="K96" s="1732"/>
      <c r="L96" s="846"/>
      <c r="M96" s="1733"/>
      <c r="N96" s="1734"/>
      <c r="O96" s="1735"/>
      <c r="P96" s="1736"/>
      <c r="Q96" s="1736"/>
    </row>
    <row r="97" spans="2:17" ht="14.25">
      <c r="B97" s="1603"/>
      <c r="E97" s="846"/>
      <c r="F97" s="1732"/>
      <c r="G97" s="1732"/>
      <c r="H97" s="1732"/>
      <c r="I97" s="1732"/>
      <c r="J97" s="846"/>
      <c r="K97" s="1732"/>
      <c r="L97" s="846"/>
      <c r="M97" s="1733"/>
      <c r="N97" s="1734"/>
      <c r="O97" s="1735"/>
      <c r="P97" s="1736"/>
      <c r="Q97" s="1736"/>
    </row>
    <row r="98" spans="2:17" ht="14.25">
      <c r="B98" s="1603"/>
      <c r="E98" s="846"/>
      <c r="F98" s="1732"/>
      <c r="G98" s="1732"/>
      <c r="H98" s="1732"/>
      <c r="I98" s="1732"/>
      <c r="J98" s="846"/>
      <c r="K98" s="1732"/>
      <c r="L98" s="846"/>
      <c r="M98" s="1733"/>
      <c r="N98" s="1734"/>
      <c r="O98" s="1735"/>
      <c r="P98" s="1736"/>
      <c r="Q98" s="1736"/>
    </row>
    <row r="99" spans="2:17" ht="14.25">
      <c r="B99" s="1603"/>
      <c r="E99" s="846"/>
      <c r="F99" s="1732"/>
      <c r="G99" s="1732"/>
      <c r="H99" s="1732"/>
      <c r="I99" s="1732"/>
      <c r="J99" s="846"/>
      <c r="K99" s="1732"/>
      <c r="L99" s="846"/>
      <c r="M99" s="1733"/>
      <c r="N99" s="1734"/>
      <c r="O99" s="1735"/>
      <c r="P99" s="1736"/>
      <c r="Q99" s="1736"/>
    </row>
    <row r="100" spans="2:17" ht="14.25">
      <c r="B100" s="1603"/>
      <c r="E100" s="846"/>
      <c r="F100" s="1732"/>
      <c r="G100" s="1732"/>
      <c r="H100" s="1732"/>
      <c r="I100" s="1732"/>
      <c r="J100" s="846"/>
      <c r="K100" s="1732"/>
      <c r="L100" s="846"/>
      <c r="M100" s="1733"/>
      <c r="N100" s="1734"/>
      <c r="O100" s="1735"/>
      <c r="P100" s="1736"/>
      <c r="Q100" s="1736"/>
    </row>
    <row r="101" spans="2:17" ht="14.25">
      <c r="B101" s="1603"/>
      <c r="E101" s="846"/>
      <c r="F101" s="1732"/>
      <c r="G101" s="1732"/>
      <c r="H101" s="1732"/>
      <c r="I101" s="1732"/>
      <c r="J101" s="846"/>
      <c r="K101" s="1732"/>
      <c r="L101" s="846"/>
      <c r="M101" s="1733"/>
      <c r="N101" s="1734"/>
      <c r="O101" s="1735"/>
      <c r="P101" s="1736"/>
      <c r="Q101" s="1736"/>
    </row>
    <row r="102" spans="2:17" ht="14.25">
      <c r="B102" s="1603"/>
      <c r="E102" s="846"/>
      <c r="F102" s="1732"/>
      <c r="G102" s="1732"/>
      <c r="H102" s="1732"/>
      <c r="I102" s="1732"/>
      <c r="J102" s="846"/>
      <c r="K102" s="1732"/>
      <c r="L102" s="846"/>
      <c r="M102" s="1733"/>
      <c r="N102" s="1734"/>
      <c r="O102" s="1735"/>
      <c r="P102" s="1736"/>
      <c r="Q102" s="1736"/>
    </row>
    <row r="103" spans="2:17" ht="14.25">
      <c r="B103" s="1603"/>
      <c r="E103" s="846"/>
      <c r="F103" s="1732"/>
      <c r="G103" s="1732"/>
      <c r="H103" s="1732"/>
      <c r="I103" s="1732"/>
      <c r="J103" s="846"/>
      <c r="K103" s="1732"/>
      <c r="L103" s="846"/>
      <c r="M103" s="1733"/>
      <c r="N103" s="1734"/>
      <c r="O103" s="1735"/>
      <c r="P103" s="1736"/>
      <c r="Q103" s="1736"/>
    </row>
    <row r="104" spans="2:17" ht="14.25">
      <c r="B104" s="1603"/>
      <c r="E104" s="846"/>
      <c r="F104" s="1732"/>
      <c r="G104" s="1732"/>
      <c r="H104" s="1732"/>
      <c r="I104" s="1732"/>
      <c r="J104" s="846"/>
      <c r="K104" s="1732"/>
      <c r="L104" s="846"/>
      <c r="M104" s="1733"/>
      <c r="N104" s="1734"/>
      <c r="O104" s="1735"/>
      <c r="P104" s="1736"/>
      <c r="Q104" s="1736"/>
    </row>
    <row r="105" spans="2:17" ht="14.25">
      <c r="B105" s="1603"/>
      <c r="E105" s="846"/>
      <c r="F105" s="1732"/>
      <c r="G105" s="1732"/>
      <c r="H105" s="1732"/>
      <c r="I105" s="1732"/>
      <c r="J105" s="846"/>
      <c r="K105" s="1732"/>
      <c r="L105" s="846"/>
      <c r="M105" s="1733"/>
      <c r="N105" s="1734"/>
      <c r="O105" s="1735"/>
      <c r="P105" s="1736"/>
      <c r="Q105" s="1736"/>
    </row>
    <row r="106" spans="2:17" ht="14.25">
      <c r="B106" s="1603"/>
      <c r="E106" s="846"/>
      <c r="F106" s="1732"/>
      <c r="G106" s="1732"/>
      <c r="H106" s="1732"/>
      <c r="I106" s="1732"/>
      <c r="J106" s="846"/>
      <c r="K106" s="1732"/>
      <c r="L106" s="846"/>
      <c r="M106" s="1733"/>
      <c r="N106" s="1734"/>
      <c r="O106" s="1735"/>
      <c r="P106" s="1736"/>
      <c r="Q106" s="1736"/>
    </row>
    <row r="107" spans="2:17" ht="14.25">
      <c r="B107" s="1603"/>
      <c r="E107" s="846"/>
      <c r="F107" s="1732"/>
      <c r="G107" s="1732"/>
      <c r="H107" s="1732"/>
      <c r="I107" s="1732"/>
      <c r="J107" s="846"/>
      <c r="K107" s="1732"/>
      <c r="L107" s="846"/>
      <c r="M107" s="1733"/>
      <c r="N107" s="1734"/>
      <c r="O107" s="1735"/>
      <c r="P107" s="1736"/>
      <c r="Q107" s="1736"/>
    </row>
    <row r="108" spans="2:17" ht="14.25">
      <c r="B108" s="1603"/>
      <c r="E108" s="846"/>
      <c r="F108" s="1732"/>
      <c r="G108" s="1732"/>
      <c r="H108" s="1732"/>
      <c r="I108" s="1732"/>
      <c r="J108" s="846"/>
      <c r="K108" s="1732"/>
      <c r="L108" s="846"/>
      <c r="M108" s="1733"/>
      <c r="N108" s="1734"/>
      <c r="O108" s="1735"/>
      <c r="P108" s="1736"/>
      <c r="Q108" s="1736"/>
    </row>
    <row r="109" spans="2:17" ht="14.25">
      <c r="B109" s="1603"/>
      <c r="E109" s="846"/>
      <c r="F109" s="1732"/>
      <c r="G109" s="1732"/>
      <c r="H109" s="1732"/>
      <c r="I109" s="1732"/>
      <c r="J109" s="846"/>
      <c r="K109" s="1732"/>
      <c r="L109" s="846"/>
      <c r="M109" s="1733"/>
      <c r="N109" s="1734"/>
      <c r="O109" s="1735"/>
      <c r="P109" s="1736"/>
      <c r="Q109" s="1736"/>
    </row>
    <row r="110" spans="2:17" ht="14.25">
      <c r="B110" s="1603"/>
      <c r="E110" s="846"/>
      <c r="F110" s="1732"/>
      <c r="G110" s="1732"/>
      <c r="H110" s="1732"/>
      <c r="I110" s="1732"/>
      <c r="J110" s="846"/>
      <c r="K110" s="1732"/>
      <c r="L110" s="846"/>
      <c r="M110" s="1733"/>
      <c r="N110" s="1734"/>
      <c r="O110" s="1735"/>
      <c r="P110" s="1736"/>
      <c r="Q110" s="1736"/>
    </row>
    <row r="111" spans="2:17" ht="14.25">
      <c r="B111" s="1603"/>
      <c r="E111" s="846"/>
      <c r="F111" s="1732"/>
      <c r="G111" s="1732"/>
      <c r="H111" s="1732"/>
      <c r="I111" s="1732"/>
      <c r="J111" s="846"/>
      <c r="K111" s="1732"/>
      <c r="L111" s="846"/>
      <c r="M111" s="1733"/>
      <c r="N111" s="1734"/>
      <c r="O111" s="1735"/>
      <c r="P111" s="1736"/>
      <c r="Q111" s="1736"/>
    </row>
    <row r="112" spans="2:17" ht="14.25">
      <c r="B112" s="1603"/>
      <c r="E112" s="846"/>
      <c r="F112" s="1732"/>
      <c r="G112" s="1732"/>
      <c r="H112" s="1732"/>
      <c r="I112" s="1732"/>
      <c r="J112" s="846"/>
      <c r="K112" s="1732"/>
      <c r="L112" s="846"/>
      <c r="M112" s="1733"/>
      <c r="N112" s="1734"/>
      <c r="O112" s="1735"/>
      <c r="P112" s="1736"/>
      <c r="Q112" s="1736"/>
    </row>
    <row r="113" spans="2:17" ht="14.25">
      <c r="B113" s="1603"/>
      <c r="E113" s="846"/>
      <c r="F113" s="1732"/>
      <c r="G113" s="1732"/>
      <c r="H113" s="1732"/>
      <c r="I113" s="1732"/>
      <c r="J113" s="846"/>
      <c r="K113" s="1732"/>
      <c r="L113" s="846"/>
      <c r="M113" s="1733"/>
      <c r="N113" s="1734"/>
      <c r="O113" s="1735"/>
      <c r="P113" s="1736"/>
      <c r="Q113" s="1736"/>
    </row>
  </sheetData>
  <phoneticPr fontId="14"/>
  <printOptions horizontalCentered="1" gridLinesSet="0"/>
  <pageMargins left="0" right="0" top="0" bottom="0" header="0" footer="0"/>
  <pageSetup paperSize="9" scale="56" fitToHeight="2" orientation="portrait" blackAndWhite="1" r:id="rId1"/>
  <headerFooter alignWithMargins="0"/>
  <rowBreaks count="1" manualBreakCount="1">
    <brk id="31" max="19" man="1"/>
  </rowBreaks>
  <colBreaks count="1" manualBreakCount="1">
    <brk id="20" max="5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93"/>
  <sheetViews>
    <sheetView showOutlineSymbols="0" zoomScaleNormal="100" zoomScaleSheetLayoutView="70" workbookViewId="0"/>
  </sheetViews>
  <sheetFormatPr defaultColWidth="10.75" defaultRowHeight="13.5"/>
  <cols>
    <col min="1" max="1" width="1" style="100" customWidth="1"/>
    <col min="2" max="2" width="9.75" style="100" customWidth="1"/>
    <col min="3" max="3" width="11.125" style="100" customWidth="1"/>
    <col min="4" max="4" width="12" style="100" customWidth="1"/>
    <col min="5" max="5" width="13" style="100" customWidth="1"/>
    <col min="6" max="8" width="11.125" style="100" customWidth="1"/>
    <col min="9" max="9" width="8.25" style="100" customWidth="1"/>
    <col min="10" max="10" width="7" style="100" customWidth="1"/>
    <col min="11" max="13" width="11.125" style="100" customWidth="1"/>
    <col min="14" max="16" width="11.75" style="100" customWidth="1"/>
    <col min="17" max="20" width="6.25" style="100" customWidth="1"/>
    <col min="21" max="21" width="12.375" style="100" customWidth="1"/>
    <col min="22" max="22" width="3.125" style="100" customWidth="1"/>
    <col min="23" max="23" width="9.125" style="100" customWidth="1"/>
    <col min="24" max="24" width="11.75" style="100" customWidth="1"/>
    <col min="25" max="25" width="11.125" style="106" customWidth="1"/>
    <col min="26" max="26" width="11.125" style="100" customWidth="1"/>
    <col min="27" max="27" width="8.875" style="100" customWidth="1"/>
    <col min="28" max="16384" width="10.75" style="100"/>
  </cols>
  <sheetData>
    <row r="1" spans="1:32" s="7" customFormat="1" ht="14.25" customHeight="1">
      <c r="B1" s="8" t="s">
        <v>208</v>
      </c>
      <c r="Y1" s="9"/>
      <c r="AA1" s="10" t="s">
        <v>209</v>
      </c>
    </row>
    <row r="2" spans="1:32" s="7" customFormat="1" ht="14.25" customHeight="1">
      <c r="B2" s="11" t="s">
        <v>1347</v>
      </c>
      <c r="C2" s="12"/>
      <c r="D2" s="12"/>
      <c r="E2" s="12"/>
      <c r="F2" s="12"/>
      <c r="G2" s="12"/>
      <c r="H2" s="12"/>
      <c r="I2" s="12"/>
      <c r="J2" s="12"/>
      <c r="K2" s="12"/>
      <c r="L2" s="12"/>
      <c r="M2" s="12"/>
      <c r="N2" s="12"/>
      <c r="O2" s="12"/>
      <c r="P2" s="12"/>
      <c r="Q2" s="12"/>
      <c r="R2" s="12"/>
      <c r="S2" s="12"/>
      <c r="T2" s="12"/>
      <c r="U2" s="12"/>
      <c r="V2" s="12"/>
      <c r="W2" s="12"/>
      <c r="X2" s="12"/>
      <c r="Y2" s="13"/>
      <c r="Z2" s="12"/>
      <c r="AA2" s="12"/>
      <c r="AC2" s="1717"/>
      <c r="AD2" s="1554"/>
      <c r="AE2" s="1737"/>
      <c r="AF2" s="1449"/>
    </row>
    <row r="3" spans="1:32" s="7" customFormat="1" ht="14.25" customHeight="1">
      <c r="B3" s="11"/>
      <c r="C3" s="12"/>
      <c r="D3" s="12"/>
      <c r="E3" s="12"/>
      <c r="F3" s="12"/>
      <c r="G3" s="12"/>
      <c r="H3" s="12"/>
      <c r="I3" s="12"/>
      <c r="J3" s="12"/>
      <c r="K3" s="14" t="s">
        <v>211</v>
      </c>
      <c r="M3" s="12"/>
      <c r="N3" s="14" t="s">
        <v>1393</v>
      </c>
      <c r="O3" s="14"/>
      <c r="P3" s="12"/>
      <c r="Q3" s="12"/>
      <c r="R3" s="12"/>
      <c r="S3" s="12"/>
      <c r="T3" s="12"/>
      <c r="U3" s="12"/>
      <c r="V3" s="12"/>
      <c r="W3" s="12"/>
      <c r="X3" s="12"/>
      <c r="Y3" s="13"/>
      <c r="Z3" s="12"/>
      <c r="AA3" s="12"/>
    </row>
    <row r="4" spans="1:32" s="7" customFormat="1" ht="3" customHeight="1" thickBot="1">
      <c r="B4" s="12"/>
      <c r="C4" s="15"/>
      <c r="D4" s="15"/>
      <c r="E4" s="15"/>
      <c r="F4" s="15"/>
      <c r="G4" s="15"/>
      <c r="H4" s="15"/>
      <c r="I4" s="15"/>
      <c r="J4" s="15"/>
      <c r="K4" s="15"/>
      <c r="L4" s="15"/>
      <c r="M4" s="15"/>
      <c r="N4" s="15"/>
      <c r="O4" s="15"/>
      <c r="P4" s="15"/>
      <c r="Q4" s="15"/>
      <c r="R4" s="15"/>
      <c r="S4" s="15"/>
      <c r="T4" s="15"/>
      <c r="U4" s="15"/>
      <c r="V4" s="15"/>
      <c r="W4" s="15"/>
      <c r="X4" s="15"/>
      <c r="Y4" s="16"/>
      <c r="Z4" s="15"/>
      <c r="AA4" s="15"/>
    </row>
    <row r="5" spans="1:32" s="7" customFormat="1" ht="42" customHeight="1">
      <c r="B5" s="2228" t="s">
        <v>16</v>
      </c>
      <c r="C5" s="17" t="s">
        <v>4</v>
      </c>
      <c r="D5" s="18" t="s">
        <v>5</v>
      </c>
      <c r="E5" s="1738" t="s">
        <v>1169</v>
      </c>
      <c r="F5" s="18" t="s">
        <v>6</v>
      </c>
      <c r="G5" s="18" t="s">
        <v>7</v>
      </c>
      <c r="H5" s="18" t="s">
        <v>1184</v>
      </c>
      <c r="I5" s="2230" t="s">
        <v>212</v>
      </c>
      <c r="J5" s="2231"/>
      <c r="K5" s="18" t="s">
        <v>72</v>
      </c>
      <c r="L5" s="18" t="s">
        <v>9</v>
      </c>
      <c r="M5" s="18" t="s">
        <v>213</v>
      </c>
      <c r="N5" s="18" t="s">
        <v>214</v>
      </c>
      <c r="O5" s="18" t="s">
        <v>73</v>
      </c>
      <c r="P5" s="18" t="s">
        <v>102</v>
      </c>
      <c r="Q5" s="2230" t="s">
        <v>216</v>
      </c>
      <c r="R5" s="2232"/>
      <c r="S5" s="2233" t="s">
        <v>205</v>
      </c>
      <c r="T5" s="2234"/>
      <c r="U5" s="19" t="s">
        <v>1217</v>
      </c>
      <c r="V5" s="2235" t="s">
        <v>14</v>
      </c>
      <c r="W5" s="2236"/>
      <c r="X5" s="18" t="s">
        <v>218</v>
      </c>
      <c r="Y5" s="20" t="s">
        <v>1348</v>
      </c>
      <c r="Z5" s="19" t="s">
        <v>1173</v>
      </c>
      <c r="AA5" s="2237" t="s">
        <v>16</v>
      </c>
    </row>
    <row r="6" spans="1:32" s="28" customFormat="1" ht="75" customHeight="1">
      <c r="A6" s="21"/>
      <c r="B6" s="2229"/>
      <c r="C6" s="22" t="s">
        <v>26</v>
      </c>
      <c r="D6" s="23" t="s">
        <v>27</v>
      </c>
      <c r="E6" s="23" t="s">
        <v>1176</v>
      </c>
      <c r="F6" s="23" t="s">
        <v>28</v>
      </c>
      <c r="G6" s="1739" t="s">
        <v>221</v>
      </c>
      <c r="H6" s="1740" t="s">
        <v>1186</v>
      </c>
      <c r="I6" s="2241" t="s">
        <v>222</v>
      </c>
      <c r="J6" s="2242"/>
      <c r="K6" s="1739" t="s">
        <v>30</v>
      </c>
      <c r="L6" s="1739" t="s">
        <v>1062</v>
      </c>
      <c r="M6" s="1739" t="s">
        <v>1063</v>
      </c>
      <c r="N6" s="23" t="s">
        <v>1212</v>
      </c>
      <c r="O6" s="23" t="s">
        <v>226</v>
      </c>
      <c r="P6" s="23" t="s">
        <v>31</v>
      </c>
      <c r="Q6" s="2239" t="s">
        <v>32</v>
      </c>
      <c r="R6" s="2240"/>
      <c r="S6" s="2239" t="s">
        <v>227</v>
      </c>
      <c r="T6" s="2240"/>
      <c r="U6" s="24" t="s">
        <v>228</v>
      </c>
      <c r="V6" s="2239" t="s">
        <v>34</v>
      </c>
      <c r="W6" s="2240"/>
      <c r="X6" s="25" t="s">
        <v>229</v>
      </c>
      <c r="Y6" s="26" t="s">
        <v>230</v>
      </c>
      <c r="Z6" s="27" t="s">
        <v>231</v>
      </c>
      <c r="AA6" s="2238"/>
    </row>
    <row r="7" spans="1:32" s="14" customFormat="1" ht="22.5" customHeight="1">
      <c r="B7" s="29" t="s">
        <v>232</v>
      </c>
      <c r="C7" s="30">
        <v>48181</v>
      </c>
      <c r="D7" s="31">
        <v>1529</v>
      </c>
      <c r="E7" s="31" t="s">
        <v>233</v>
      </c>
      <c r="F7" s="31">
        <v>25237</v>
      </c>
      <c r="G7" s="975">
        <v>16285</v>
      </c>
      <c r="H7" s="975" t="s">
        <v>233</v>
      </c>
      <c r="I7" s="976"/>
      <c r="J7" s="977">
        <v>3575</v>
      </c>
      <c r="K7" s="975" t="s">
        <v>233</v>
      </c>
      <c r="L7" s="1741">
        <v>74</v>
      </c>
      <c r="M7" s="1741">
        <v>64</v>
      </c>
      <c r="N7" s="34" t="s">
        <v>234</v>
      </c>
      <c r="O7" s="34" t="s">
        <v>233</v>
      </c>
      <c r="P7" s="34" t="s">
        <v>233</v>
      </c>
      <c r="Q7" s="35"/>
      <c r="R7" s="36" t="s">
        <v>233</v>
      </c>
      <c r="S7" s="32"/>
      <c r="T7" s="36">
        <v>12</v>
      </c>
      <c r="U7" s="34" t="s">
        <v>233</v>
      </c>
      <c r="V7" s="37"/>
      <c r="W7" s="36" t="s">
        <v>233</v>
      </c>
      <c r="X7" s="31">
        <v>1405</v>
      </c>
      <c r="Y7" s="38">
        <v>138</v>
      </c>
      <c r="Z7" s="34">
        <v>12</v>
      </c>
      <c r="AA7" s="39">
        <v>1948</v>
      </c>
    </row>
    <row r="8" spans="1:32" s="14" customFormat="1" ht="22.5" customHeight="1">
      <c r="B8" s="40" t="s">
        <v>235</v>
      </c>
      <c r="C8" s="30">
        <v>49538</v>
      </c>
      <c r="D8" s="31">
        <v>1787</v>
      </c>
      <c r="E8" s="31" t="s">
        <v>233</v>
      </c>
      <c r="F8" s="31">
        <v>25638</v>
      </c>
      <c r="G8" s="31">
        <v>14200</v>
      </c>
      <c r="H8" s="31" t="s">
        <v>233</v>
      </c>
      <c r="I8" s="32"/>
      <c r="J8" s="33">
        <v>4180</v>
      </c>
      <c r="K8" s="31" t="s">
        <v>233</v>
      </c>
      <c r="L8" s="34">
        <v>74</v>
      </c>
      <c r="M8" s="34">
        <v>78</v>
      </c>
      <c r="N8" s="34">
        <v>1</v>
      </c>
      <c r="O8" s="34" t="s">
        <v>233</v>
      </c>
      <c r="P8" s="34" t="s">
        <v>233</v>
      </c>
      <c r="Q8" s="37"/>
      <c r="R8" s="36" t="s">
        <v>233</v>
      </c>
      <c r="S8" s="32"/>
      <c r="T8" s="36">
        <v>178</v>
      </c>
      <c r="U8" s="34" t="s">
        <v>233</v>
      </c>
      <c r="V8" s="37"/>
      <c r="W8" s="36" t="s">
        <v>233</v>
      </c>
      <c r="X8" s="31">
        <v>3402</v>
      </c>
      <c r="Y8" s="38">
        <v>153</v>
      </c>
      <c r="Z8" s="34">
        <v>178</v>
      </c>
      <c r="AA8" s="39">
        <v>49</v>
      </c>
    </row>
    <row r="9" spans="1:32" s="14" customFormat="1" ht="22.5" customHeight="1">
      <c r="B9" s="40" t="s">
        <v>236</v>
      </c>
      <c r="C9" s="30">
        <v>51136</v>
      </c>
      <c r="D9" s="31">
        <v>2100</v>
      </c>
      <c r="E9" s="62" t="s">
        <v>233</v>
      </c>
      <c r="F9" s="31">
        <v>25878</v>
      </c>
      <c r="G9" s="31">
        <v>14165</v>
      </c>
      <c r="H9" s="62" t="s">
        <v>233</v>
      </c>
      <c r="I9" s="32"/>
      <c r="J9" s="33">
        <v>4292</v>
      </c>
      <c r="K9" s="31" t="s">
        <v>233</v>
      </c>
      <c r="L9" s="34">
        <v>76</v>
      </c>
      <c r="M9" s="34">
        <v>82</v>
      </c>
      <c r="N9" s="34">
        <v>3</v>
      </c>
      <c r="O9" s="34" t="s">
        <v>233</v>
      </c>
      <c r="P9" s="34" t="s">
        <v>233</v>
      </c>
      <c r="Q9" s="37"/>
      <c r="R9" s="36">
        <v>149</v>
      </c>
      <c r="S9" s="32"/>
      <c r="T9" s="36">
        <v>201</v>
      </c>
      <c r="U9" s="34" t="s">
        <v>233</v>
      </c>
      <c r="V9" s="37"/>
      <c r="W9" s="36" t="s">
        <v>233</v>
      </c>
      <c r="X9" s="31">
        <v>4190</v>
      </c>
      <c r="Y9" s="38">
        <v>161</v>
      </c>
      <c r="Z9" s="34">
        <v>350</v>
      </c>
      <c r="AA9" s="39">
        <v>50</v>
      </c>
    </row>
    <row r="10" spans="1:32" s="14" customFormat="1" ht="22.5" customHeight="1">
      <c r="B10" s="41" t="s">
        <v>237</v>
      </c>
      <c r="C10" s="42">
        <v>52514</v>
      </c>
      <c r="D10" s="43">
        <v>2455</v>
      </c>
      <c r="E10" s="31" t="s">
        <v>233</v>
      </c>
      <c r="F10" s="43">
        <v>26056</v>
      </c>
      <c r="G10" s="43">
        <v>13836</v>
      </c>
      <c r="H10" s="31" t="s">
        <v>233</v>
      </c>
      <c r="I10" s="44"/>
      <c r="J10" s="45">
        <v>4477</v>
      </c>
      <c r="K10" s="43" t="s">
        <v>233</v>
      </c>
      <c r="L10" s="46">
        <v>76</v>
      </c>
      <c r="M10" s="46">
        <v>84</v>
      </c>
      <c r="N10" s="46">
        <v>3</v>
      </c>
      <c r="O10" s="46" t="s">
        <v>233</v>
      </c>
      <c r="P10" s="46" t="s">
        <v>233</v>
      </c>
      <c r="Q10" s="47"/>
      <c r="R10" s="48">
        <v>180</v>
      </c>
      <c r="S10" s="44"/>
      <c r="T10" s="48">
        <v>203</v>
      </c>
      <c r="U10" s="46" t="s">
        <v>233</v>
      </c>
      <c r="V10" s="47"/>
      <c r="W10" s="48" t="s">
        <v>233</v>
      </c>
      <c r="X10" s="43">
        <v>5144</v>
      </c>
      <c r="Y10" s="49">
        <v>163</v>
      </c>
      <c r="Z10" s="46">
        <v>383</v>
      </c>
      <c r="AA10" s="50">
        <v>51</v>
      </c>
    </row>
    <row r="11" spans="1:32" s="14" customFormat="1" ht="22.5" customHeight="1">
      <c r="B11" s="40" t="s">
        <v>238</v>
      </c>
      <c r="C11" s="30">
        <v>53770</v>
      </c>
      <c r="D11" s="31">
        <v>2874</v>
      </c>
      <c r="E11" s="31" t="s">
        <v>233</v>
      </c>
      <c r="F11" s="31">
        <v>26377</v>
      </c>
      <c r="G11" s="31">
        <v>13748</v>
      </c>
      <c r="H11" s="31" t="s">
        <v>233</v>
      </c>
      <c r="I11" s="32"/>
      <c r="J11" s="33">
        <v>4506</v>
      </c>
      <c r="K11" s="31" t="s">
        <v>233</v>
      </c>
      <c r="L11" s="34">
        <v>77</v>
      </c>
      <c r="M11" s="34">
        <v>86</v>
      </c>
      <c r="N11" s="34">
        <v>3</v>
      </c>
      <c r="O11" s="34" t="s">
        <v>233</v>
      </c>
      <c r="P11" s="34" t="s">
        <v>233</v>
      </c>
      <c r="Q11" s="37"/>
      <c r="R11" s="36">
        <v>205</v>
      </c>
      <c r="S11" s="32"/>
      <c r="T11" s="36">
        <v>220</v>
      </c>
      <c r="U11" s="34" t="s">
        <v>233</v>
      </c>
      <c r="V11" s="37"/>
      <c r="W11" s="36" t="s">
        <v>233</v>
      </c>
      <c r="X11" s="31">
        <v>5674</v>
      </c>
      <c r="Y11" s="38">
        <v>166</v>
      </c>
      <c r="Z11" s="34">
        <v>425</v>
      </c>
      <c r="AA11" s="39">
        <v>52</v>
      </c>
    </row>
    <row r="12" spans="1:32" s="14" customFormat="1" ht="22.5" customHeight="1">
      <c r="B12" s="40" t="s">
        <v>239</v>
      </c>
      <c r="C12" s="30">
        <v>55002</v>
      </c>
      <c r="D12" s="31">
        <v>3490</v>
      </c>
      <c r="E12" s="31" t="s">
        <v>233</v>
      </c>
      <c r="F12" s="31">
        <v>26555</v>
      </c>
      <c r="G12" s="31">
        <v>13685</v>
      </c>
      <c r="H12" s="31" t="s">
        <v>233</v>
      </c>
      <c r="I12" s="32"/>
      <c r="J12" s="33">
        <v>4572</v>
      </c>
      <c r="K12" s="31" t="s">
        <v>233</v>
      </c>
      <c r="L12" s="34">
        <v>78</v>
      </c>
      <c r="M12" s="34">
        <v>92</v>
      </c>
      <c r="N12" s="34">
        <v>5</v>
      </c>
      <c r="O12" s="34" t="s">
        <v>233</v>
      </c>
      <c r="P12" s="34" t="s">
        <v>233</v>
      </c>
      <c r="Q12" s="37"/>
      <c r="R12" s="36">
        <v>228</v>
      </c>
      <c r="S12" s="32"/>
      <c r="T12" s="36">
        <v>226</v>
      </c>
      <c r="U12" s="34" t="s">
        <v>233</v>
      </c>
      <c r="V12" s="37"/>
      <c r="W12" s="36" t="s">
        <v>233</v>
      </c>
      <c r="X12" s="31">
        <v>6071</v>
      </c>
      <c r="Y12" s="38">
        <v>175</v>
      </c>
      <c r="Z12" s="34">
        <v>454</v>
      </c>
      <c r="AA12" s="39">
        <v>53</v>
      </c>
    </row>
    <row r="13" spans="1:32" s="14" customFormat="1" ht="22.5" customHeight="1">
      <c r="B13" s="40" t="s">
        <v>240</v>
      </c>
      <c r="C13" s="30">
        <v>57051</v>
      </c>
      <c r="D13" s="31">
        <v>4471</v>
      </c>
      <c r="E13" s="31" t="s">
        <v>233</v>
      </c>
      <c r="F13" s="31">
        <v>26804</v>
      </c>
      <c r="G13" s="31">
        <v>13773</v>
      </c>
      <c r="H13" s="31" t="s">
        <v>233</v>
      </c>
      <c r="I13" s="32"/>
      <c r="J13" s="33">
        <v>4606</v>
      </c>
      <c r="K13" s="31" t="s">
        <v>233</v>
      </c>
      <c r="L13" s="34">
        <v>77</v>
      </c>
      <c r="M13" s="34">
        <v>96</v>
      </c>
      <c r="N13" s="34">
        <v>5</v>
      </c>
      <c r="O13" s="34" t="s">
        <v>233</v>
      </c>
      <c r="P13" s="34" t="s">
        <v>233</v>
      </c>
      <c r="Q13" s="37"/>
      <c r="R13" s="36">
        <v>251</v>
      </c>
      <c r="S13" s="32"/>
      <c r="T13" s="36">
        <v>227</v>
      </c>
      <c r="U13" s="34" t="s">
        <v>233</v>
      </c>
      <c r="V13" s="37"/>
      <c r="W13" s="36" t="s">
        <v>233</v>
      </c>
      <c r="X13" s="31">
        <v>6741</v>
      </c>
      <c r="Y13" s="38">
        <v>178</v>
      </c>
      <c r="Z13" s="34">
        <v>478</v>
      </c>
      <c r="AA13" s="39">
        <v>54</v>
      </c>
    </row>
    <row r="14" spans="1:32" s="14" customFormat="1" ht="22.5" customHeight="1">
      <c r="B14" s="40" t="s">
        <v>241</v>
      </c>
      <c r="C14" s="30">
        <v>58658</v>
      </c>
      <c r="D14" s="31">
        <v>5426</v>
      </c>
      <c r="E14" s="62" t="s">
        <v>233</v>
      </c>
      <c r="F14" s="31">
        <v>26880</v>
      </c>
      <c r="G14" s="31">
        <v>13767</v>
      </c>
      <c r="H14" s="62" t="s">
        <v>233</v>
      </c>
      <c r="I14" s="32"/>
      <c r="J14" s="33">
        <v>4607</v>
      </c>
      <c r="K14" s="31" t="s">
        <v>233</v>
      </c>
      <c r="L14" s="34">
        <v>77</v>
      </c>
      <c r="M14" s="34">
        <v>99</v>
      </c>
      <c r="N14" s="34">
        <v>5</v>
      </c>
      <c r="O14" s="34" t="s">
        <v>233</v>
      </c>
      <c r="P14" s="34" t="s">
        <v>233</v>
      </c>
      <c r="Q14" s="37"/>
      <c r="R14" s="36">
        <v>264</v>
      </c>
      <c r="S14" s="32"/>
      <c r="T14" s="36">
        <v>228</v>
      </c>
      <c r="U14" s="34" t="s">
        <v>233</v>
      </c>
      <c r="V14" s="37"/>
      <c r="W14" s="36" t="s">
        <v>233</v>
      </c>
      <c r="X14" s="31">
        <v>7305</v>
      </c>
      <c r="Y14" s="38">
        <v>181</v>
      </c>
      <c r="Z14" s="34">
        <v>492</v>
      </c>
      <c r="AA14" s="39">
        <v>55</v>
      </c>
    </row>
    <row r="15" spans="1:32" s="14" customFormat="1" ht="22.5" customHeight="1">
      <c r="B15" s="41" t="s">
        <v>242</v>
      </c>
      <c r="C15" s="42">
        <v>59811</v>
      </c>
      <c r="D15" s="43">
        <v>6141</v>
      </c>
      <c r="E15" s="31" t="s">
        <v>233</v>
      </c>
      <c r="F15" s="43">
        <v>26957</v>
      </c>
      <c r="G15" s="43">
        <v>13724</v>
      </c>
      <c r="H15" s="31" t="s">
        <v>233</v>
      </c>
      <c r="I15" s="44"/>
      <c r="J15" s="45">
        <v>4575</v>
      </c>
      <c r="K15" s="43" t="s">
        <v>233</v>
      </c>
      <c r="L15" s="46">
        <v>77</v>
      </c>
      <c r="M15" s="46">
        <v>99</v>
      </c>
      <c r="N15" s="46">
        <v>10</v>
      </c>
      <c r="O15" s="46" t="s">
        <v>233</v>
      </c>
      <c r="P15" s="46" t="s">
        <v>233</v>
      </c>
      <c r="Q15" s="47"/>
      <c r="R15" s="48">
        <v>268</v>
      </c>
      <c r="S15" s="44"/>
      <c r="T15" s="48">
        <v>228</v>
      </c>
      <c r="U15" s="46" t="s">
        <v>233</v>
      </c>
      <c r="V15" s="47"/>
      <c r="W15" s="48" t="s">
        <v>233</v>
      </c>
      <c r="X15" s="43">
        <v>7732</v>
      </c>
      <c r="Y15" s="49">
        <v>186</v>
      </c>
      <c r="Z15" s="46">
        <v>496</v>
      </c>
      <c r="AA15" s="50">
        <v>56</v>
      </c>
    </row>
    <row r="16" spans="1:32" s="14" customFormat="1" ht="22.5" customHeight="1">
      <c r="B16" s="40" t="s">
        <v>243</v>
      </c>
      <c r="C16" s="30">
        <v>60578</v>
      </c>
      <c r="D16" s="31">
        <v>6620</v>
      </c>
      <c r="E16" s="31" t="s">
        <v>233</v>
      </c>
      <c r="F16" s="31">
        <v>26988</v>
      </c>
      <c r="G16" s="31">
        <v>13622</v>
      </c>
      <c r="H16" s="31" t="s">
        <v>233</v>
      </c>
      <c r="I16" s="32"/>
      <c r="J16" s="33">
        <v>4577</v>
      </c>
      <c r="K16" s="31" t="s">
        <v>233</v>
      </c>
      <c r="L16" s="34">
        <v>76</v>
      </c>
      <c r="M16" s="34">
        <v>101</v>
      </c>
      <c r="N16" s="34">
        <v>19</v>
      </c>
      <c r="O16" s="34" t="s">
        <v>233</v>
      </c>
      <c r="P16" s="34" t="s">
        <v>233</v>
      </c>
      <c r="Q16" s="37"/>
      <c r="R16" s="36">
        <v>269</v>
      </c>
      <c r="S16" s="32"/>
      <c r="T16" s="36">
        <v>231</v>
      </c>
      <c r="U16" s="34" t="s">
        <v>233</v>
      </c>
      <c r="V16" s="37"/>
      <c r="W16" s="36" t="s">
        <v>233</v>
      </c>
      <c r="X16" s="31">
        <v>8075</v>
      </c>
      <c r="Y16" s="38">
        <v>196</v>
      </c>
      <c r="Z16" s="34">
        <v>500</v>
      </c>
      <c r="AA16" s="39">
        <v>57</v>
      </c>
    </row>
    <row r="17" spans="2:27" s="14" customFormat="1" ht="22.5" customHeight="1">
      <c r="B17" s="40" t="s">
        <v>244</v>
      </c>
      <c r="C17" s="30">
        <v>60502</v>
      </c>
      <c r="D17" s="31">
        <v>6837</v>
      </c>
      <c r="E17" s="31" t="s">
        <v>233</v>
      </c>
      <c r="F17" s="31">
        <v>26964</v>
      </c>
      <c r="G17" s="31">
        <v>13392</v>
      </c>
      <c r="H17" s="31" t="s">
        <v>233</v>
      </c>
      <c r="I17" s="32"/>
      <c r="J17" s="33">
        <v>4586</v>
      </c>
      <c r="K17" s="31" t="s">
        <v>233</v>
      </c>
      <c r="L17" s="34">
        <v>76</v>
      </c>
      <c r="M17" s="34">
        <v>103</v>
      </c>
      <c r="N17" s="34">
        <v>26</v>
      </c>
      <c r="O17" s="34" t="s">
        <v>233</v>
      </c>
      <c r="P17" s="34" t="s">
        <v>233</v>
      </c>
      <c r="Q17" s="37"/>
      <c r="R17" s="36">
        <v>269</v>
      </c>
      <c r="S17" s="32"/>
      <c r="T17" s="36">
        <v>234</v>
      </c>
      <c r="U17" s="34" t="s">
        <v>233</v>
      </c>
      <c r="V17" s="37"/>
      <c r="W17" s="36" t="s">
        <v>233</v>
      </c>
      <c r="X17" s="31">
        <v>8015</v>
      </c>
      <c r="Y17" s="38">
        <v>205</v>
      </c>
      <c r="Z17" s="34">
        <v>503</v>
      </c>
      <c r="AA17" s="39">
        <v>58</v>
      </c>
    </row>
    <row r="18" spans="2:27" s="14" customFormat="1" ht="22.5" customHeight="1">
      <c r="B18" s="40" t="s">
        <v>245</v>
      </c>
      <c r="C18" s="30">
        <v>60456</v>
      </c>
      <c r="D18" s="31">
        <v>7030</v>
      </c>
      <c r="E18" s="31" t="s">
        <v>233</v>
      </c>
      <c r="F18" s="31">
        <v>26916</v>
      </c>
      <c r="G18" s="31">
        <v>13135</v>
      </c>
      <c r="H18" s="31" t="s">
        <v>233</v>
      </c>
      <c r="I18" s="32"/>
      <c r="J18" s="33">
        <v>4615</v>
      </c>
      <c r="K18" s="31" t="s">
        <v>233</v>
      </c>
      <c r="L18" s="34">
        <v>76</v>
      </c>
      <c r="M18" s="34">
        <v>102</v>
      </c>
      <c r="N18" s="34">
        <v>38</v>
      </c>
      <c r="O18" s="34" t="s">
        <v>233</v>
      </c>
      <c r="P18" s="34" t="s">
        <v>233</v>
      </c>
      <c r="Q18" s="37"/>
      <c r="R18" s="36">
        <v>272</v>
      </c>
      <c r="S18" s="32"/>
      <c r="T18" s="36">
        <v>239</v>
      </c>
      <c r="U18" s="34" t="s">
        <v>233</v>
      </c>
      <c r="V18" s="37"/>
      <c r="W18" s="36" t="s">
        <v>233</v>
      </c>
      <c r="X18" s="31">
        <v>8033</v>
      </c>
      <c r="Y18" s="38">
        <v>216</v>
      </c>
      <c r="Z18" s="34">
        <v>511</v>
      </c>
      <c r="AA18" s="39">
        <v>59</v>
      </c>
    </row>
    <row r="19" spans="2:27" s="14" customFormat="1" ht="22.5" customHeight="1">
      <c r="B19" s="40" t="s">
        <v>246</v>
      </c>
      <c r="C19" s="30">
        <v>60488</v>
      </c>
      <c r="D19" s="31">
        <v>7207</v>
      </c>
      <c r="E19" s="62" t="s">
        <v>233</v>
      </c>
      <c r="F19" s="31">
        <v>26858</v>
      </c>
      <c r="G19" s="31">
        <v>12986</v>
      </c>
      <c r="H19" s="62" t="s">
        <v>233</v>
      </c>
      <c r="I19" s="32"/>
      <c r="J19" s="33">
        <v>4598</v>
      </c>
      <c r="K19" s="31" t="s">
        <v>233</v>
      </c>
      <c r="L19" s="34">
        <v>76</v>
      </c>
      <c r="M19" s="34">
        <v>103</v>
      </c>
      <c r="N19" s="34">
        <v>46</v>
      </c>
      <c r="O19" s="34" t="s">
        <v>233</v>
      </c>
      <c r="P19" s="34" t="s">
        <v>233</v>
      </c>
      <c r="Q19" s="37"/>
      <c r="R19" s="36">
        <v>280</v>
      </c>
      <c r="S19" s="32"/>
      <c r="T19" s="36">
        <v>245</v>
      </c>
      <c r="U19" s="34" t="s">
        <v>233</v>
      </c>
      <c r="V19" s="51" t="s">
        <v>247</v>
      </c>
      <c r="W19" s="52" t="s">
        <v>233</v>
      </c>
      <c r="X19" s="31">
        <v>8089</v>
      </c>
      <c r="Y19" s="38">
        <v>225</v>
      </c>
      <c r="Z19" s="34">
        <v>525</v>
      </c>
      <c r="AA19" s="39">
        <v>60</v>
      </c>
    </row>
    <row r="20" spans="2:27" s="14" customFormat="1" ht="22.5" customHeight="1">
      <c r="B20" s="41" t="s">
        <v>248</v>
      </c>
      <c r="C20" s="42">
        <v>60404</v>
      </c>
      <c r="D20" s="43">
        <v>7359</v>
      </c>
      <c r="E20" s="31" t="s">
        <v>233</v>
      </c>
      <c r="F20" s="43">
        <v>26741</v>
      </c>
      <c r="G20" s="43">
        <v>12849</v>
      </c>
      <c r="H20" s="31" t="s">
        <v>233</v>
      </c>
      <c r="I20" s="44"/>
      <c r="J20" s="45">
        <v>4602</v>
      </c>
      <c r="K20" s="43" t="s">
        <v>233</v>
      </c>
      <c r="L20" s="46">
        <v>76</v>
      </c>
      <c r="M20" s="46">
        <v>103</v>
      </c>
      <c r="N20" s="46">
        <v>64</v>
      </c>
      <c r="O20" s="46" t="s">
        <v>233</v>
      </c>
      <c r="P20" s="46" t="s">
        <v>233</v>
      </c>
      <c r="Q20" s="47"/>
      <c r="R20" s="48">
        <v>290</v>
      </c>
      <c r="S20" s="44"/>
      <c r="T20" s="48">
        <v>250</v>
      </c>
      <c r="U20" s="46" t="s">
        <v>233</v>
      </c>
      <c r="V20" s="53" t="s">
        <v>249</v>
      </c>
      <c r="W20" s="48">
        <v>9</v>
      </c>
      <c r="X20" s="43">
        <v>8061</v>
      </c>
      <c r="Y20" s="49">
        <v>243</v>
      </c>
      <c r="Z20" s="46">
        <v>549</v>
      </c>
      <c r="AA20" s="50">
        <v>61</v>
      </c>
    </row>
    <row r="21" spans="2:27" s="14" customFormat="1" ht="22.5" customHeight="1">
      <c r="B21" s="40" t="s">
        <v>250</v>
      </c>
      <c r="C21" s="30">
        <v>60233</v>
      </c>
      <c r="D21" s="31">
        <v>7520</v>
      </c>
      <c r="E21" s="31" t="s">
        <v>233</v>
      </c>
      <c r="F21" s="31">
        <v>26615</v>
      </c>
      <c r="G21" s="31">
        <v>12647</v>
      </c>
      <c r="H21" s="31" t="s">
        <v>233</v>
      </c>
      <c r="I21" s="32"/>
      <c r="J21" s="33">
        <v>4637</v>
      </c>
      <c r="K21" s="31" t="s">
        <v>233</v>
      </c>
      <c r="L21" s="34">
        <v>78</v>
      </c>
      <c r="M21" s="34">
        <v>105</v>
      </c>
      <c r="N21" s="34">
        <v>86</v>
      </c>
      <c r="O21" s="34" t="s">
        <v>233</v>
      </c>
      <c r="P21" s="34">
        <v>19</v>
      </c>
      <c r="Q21" s="37"/>
      <c r="R21" s="36">
        <v>305</v>
      </c>
      <c r="S21" s="32"/>
      <c r="T21" s="36">
        <v>260</v>
      </c>
      <c r="U21" s="34" t="s">
        <v>233</v>
      </c>
      <c r="V21" s="51" t="s">
        <v>251</v>
      </c>
      <c r="W21" s="36">
        <v>9</v>
      </c>
      <c r="X21" s="31">
        <v>7952</v>
      </c>
      <c r="Y21" s="38">
        <v>269</v>
      </c>
      <c r="Z21" s="34">
        <v>593</v>
      </c>
      <c r="AA21" s="39">
        <v>62</v>
      </c>
    </row>
    <row r="22" spans="2:27" s="14" customFormat="1" ht="22.5" customHeight="1">
      <c r="B22" s="40" t="s">
        <v>252</v>
      </c>
      <c r="C22" s="30">
        <v>60286</v>
      </c>
      <c r="D22" s="31">
        <v>7687</v>
      </c>
      <c r="E22" s="31" t="s">
        <v>233</v>
      </c>
      <c r="F22" s="31">
        <v>26423</v>
      </c>
      <c r="G22" s="31">
        <v>12502</v>
      </c>
      <c r="H22" s="31" t="s">
        <v>233</v>
      </c>
      <c r="I22" s="32">
        <v>3</v>
      </c>
      <c r="J22" s="33">
        <v>4811</v>
      </c>
      <c r="K22" s="31" t="s">
        <v>233</v>
      </c>
      <c r="L22" s="34">
        <v>77</v>
      </c>
      <c r="M22" s="34">
        <v>105</v>
      </c>
      <c r="N22" s="34">
        <v>107</v>
      </c>
      <c r="O22" s="34" t="s">
        <v>233</v>
      </c>
      <c r="P22" s="34">
        <v>34</v>
      </c>
      <c r="Q22" s="37"/>
      <c r="R22" s="36">
        <v>321</v>
      </c>
      <c r="S22" s="32"/>
      <c r="T22" s="36">
        <v>270</v>
      </c>
      <c r="U22" s="34" t="s">
        <v>233</v>
      </c>
      <c r="V22" s="51" t="s">
        <v>253</v>
      </c>
      <c r="W22" s="36">
        <v>9</v>
      </c>
      <c r="X22" s="31">
        <v>7940</v>
      </c>
      <c r="Y22" s="38">
        <v>289</v>
      </c>
      <c r="Z22" s="34">
        <v>634</v>
      </c>
      <c r="AA22" s="39">
        <v>63</v>
      </c>
    </row>
    <row r="23" spans="2:27" s="14" customFormat="1" ht="22.5" customHeight="1">
      <c r="B23" s="40" t="s">
        <v>254</v>
      </c>
      <c r="C23" s="30">
        <v>60314</v>
      </c>
      <c r="D23" s="31">
        <v>8022</v>
      </c>
      <c r="E23" s="31" t="s">
        <v>233</v>
      </c>
      <c r="F23" s="31">
        <v>26210</v>
      </c>
      <c r="G23" s="31">
        <v>12310</v>
      </c>
      <c r="H23" s="31" t="s">
        <v>233</v>
      </c>
      <c r="I23" s="32">
        <v>7</v>
      </c>
      <c r="J23" s="33">
        <v>4847</v>
      </c>
      <c r="K23" s="31" t="s">
        <v>233</v>
      </c>
      <c r="L23" s="34">
        <v>77</v>
      </c>
      <c r="M23" s="34">
        <v>106</v>
      </c>
      <c r="N23" s="34">
        <v>126</v>
      </c>
      <c r="O23" s="34" t="s">
        <v>233</v>
      </c>
      <c r="P23" s="34">
        <v>46</v>
      </c>
      <c r="Q23" s="37"/>
      <c r="R23" s="36">
        <v>339</v>
      </c>
      <c r="S23" s="32"/>
      <c r="T23" s="36">
        <v>291</v>
      </c>
      <c r="U23" s="34" t="s">
        <v>233</v>
      </c>
      <c r="V23" s="51" t="s">
        <v>255</v>
      </c>
      <c r="W23" s="36">
        <v>9</v>
      </c>
      <c r="X23" s="31">
        <v>7931</v>
      </c>
      <c r="Y23" s="38">
        <v>309</v>
      </c>
      <c r="Z23" s="34">
        <v>685</v>
      </c>
      <c r="AA23" s="39">
        <v>64</v>
      </c>
    </row>
    <row r="24" spans="2:27" s="14" customFormat="1" ht="22.5" customHeight="1">
      <c r="B24" s="40" t="s">
        <v>256</v>
      </c>
      <c r="C24" s="30">
        <v>60377</v>
      </c>
      <c r="D24" s="31">
        <v>8551</v>
      </c>
      <c r="E24" s="62" t="s">
        <v>233</v>
      </c>
      <c r="F24" s="31">
        <v>25977</v>
      </c>
      <c r="G24" s="31">
        <v>12079</v>
      </c>
      <c r="H24" s="62" t="s">
        <v>233</v>
      </c>
      <c r="I24" s="32">
        <v>7</v>
      </c>
      <c r="J24" s="33">
        <v>4849</v>
      </c>
      <c r="K24" s="31" t="s">
        <v>233</v>
      </c>
      <c r="L24" s="34">
        <v>77</v>
      </c>
      <c r="M24" s="34">
        <v>107</v>
      </c>
      <c r="N24" s="34">
        <v>151</v>
      </c>
      <c r="O24" s="34" t="s">
        <v>233</v>
      </c>
      <c r="P24" s="34">
        <v>54</v>
      </c>
      <c r="Q24" s="37"/>
      <c r="R24" s="36">
        <v>369</v>
      </c>
      <c r="S24" s="32"/>
      <c r="T24" s="36">
        <v>317</v>
      </c>
      <c r="U24" s="34" t="s">
        <v>233</v>
      </c>
      <c r="V24" s="51" t="s">
        <v>257</v>
      </c>
      <c r="W24" s="36">
        <v>9</v>
      </c>
      <c r="X24" s="31">
        <v>7837</v>
      </c>
      <c r="Y24" s="38">
        <v>335</v>
      </c>
      <c r="Z24" s="34">
        <v>749</v>
      </c>
      <c r="AA24" s="39">
        <v>65</v>
      </c>
    </row>
    <row r="25" spans="2:27" s="14" customFormat="1" ht="22.5" customHeight="1">
      <c r="B25" s="41" t="s">
        <v>258</v>
      </c>
      <c r="C25" s="42">
        <v>60543</v>
      </c>
      <c r="D25" s="43">
        <v>9083</v>
      </c>
      <c r="E25" s="31" t="s">
        <v>233</v>
      </c>
      <c r="F25" s="43">
        <v>25687</v>
      </c>
      <c r="G25" s="43">
        <v>11851</v>
      </c>
      <c r="H25" s="31" t="s">
        <v>233</v>
      </c>
      <c r="I25" s="44">
        <v>9</v>
      </c>
      <c r="J25" s="45">
        <v>4845</v>
      </c>
      <c r="K25" s="43" t="s">
        <v>233</v>
      </c>
      <c r="L25" s="46">
        <v>77</v>
      </c>
      <c r="M25" s="46">
        <v>108</v>
      </c>
      <c r="N25" s="46">
        <v>168</v>
      </c>
      <c r="O25" s="46" t="s">
        <v>233</v>
      </c>
      <c r="P25" s="46">
        <v>54</v>
      </c>
      <c r="Q25" s="47"/>
      <c r="R25" s="48">
        <v>413</v>
      </c>
      <c r="S25" s="44"/>
      <c r="T25" s="48">
        <v>346</v>
      </c>
      <c r="U25" s="46">
        <v>5</v>
      </c>
      <c r="V25" s="53" t="s">
        <v>259</v>
      </c>
      <c r="W25" s="48">
        <v>9</v>
      </c>
      <c r="X25" s="43">
        <v>7897</v>
      </c>
      <c r="Y25" s="49">
        <v>353</v>
      </c>
      <c r="Z25" s="46">
        <v>827</v>
      </c>
      <c r="AA25" s="50">
        <v>66</v>
      </c>
    </row>
    <row r="26" spans="2:27" s="14" customFormat="1" ht="22.5" customHeight="1">
      <c r="B26" s="40" t="s">
        <v>260</v>
      </c>
      <c r="C26" s="30">
        <v>60773</v>
      </c>
      <c r="D26" s="31">
        <v>9588</v>
      </c>
      <c r="E26" s="31" t="s">
        <v>233</v>
      </c>
      <c r="F26" s="31">
        <v>25487</v>
      </c>
      <c r="G26" s="31">
        <v>11684</v>
      </c>
      <c r="H26" s="31" t="s">
        <v>233</v>
      </c>
      <c r="I26" s="32">
        <v>10</v>
      </c>
      <c r="J26" s="33">
        <v>4827</v>
      </c>
      <c r="K26" s="31" t="s">
        <v>233</v>
      </c>
      <c r="L26" s="34">
        <v>75</v>
      </c>
      <c r="M26" s="34">
        <v>107</v>
      </c>
      <c r="N26" s="34">
        <v>192</v>
      </c>
      <c r="O26" s="34" t="s">
        <v>233</v>
      </c>
      <c r="P26" s="34">
        <v>54</v>
      </c>
      <c r="Q26" s="37"/>
      <c r="R26" s="36">
        <v>451</v>
      </c>
      <c r="S26" s="32"/>
      <c r="T26" s="36">
        <v>369</v>
      </c>
      <c r="U26" s="34">
        <v>5</v>
      </c>
      <c r="V26" s="51" t="s">
        <v>261</v>
      </c>
      <c r="W26" s="36">
        <v>9</v>
      </c>
      <c r="X26" s="31">
        <v>7925</v>
      </c>
      <c r="Y26" s="38">
        <v>374</v>
      </c>
      <c r="Z26" s="34">
        <v>888</v>
      </c>
      <c r="AA26" s="39">
        <v>67</v>
      </c>
    </row>
    <row r="27" spans="2:27" s="14" customFormat="1" ht="22.5" customHeight="1">
      <c r="B27" s="40" t="s">
        <v>262</v>
      </c>
      <c r="C27" s="30">
        <v>60864</v>
      </c>
      <c r="D27" s="31">
        <v>10021</v>
      </c>
      <c r="E27" s="31" t="s">
        <v>233</v>
      </c>
      <c r="F27" s="31">
        <v>25262</v>
      </c>
      <c r="G27" s="31">
        <v>11463</v>
      </c>
      <c r="H27" s="31" t="s">
        <v>233</v>
      </c>
      <c r="I27" s="32">
        <v>13</v>
      </c>
      <c r="J27" s="33">
        <v>4817</v>
      </c>
      <c r="K27" s="31" t="s">
        <v>233</v>
      </c>
      <c r="L27" s="34">
        <v>75</v>
      </c>
      <c r="M27" s="34">
        <v>107</v>
      </c>
      <c r="N27" s="34">
        <v>206</v>
      </c>
      <c r="O27" s="34" t="s">
        <v>233</v>
      </c>
      <c r="P27" s="34">
        <v>60</v>
      </c>
      <c r="Q27" s="37"/>
      <c r="R27" s="36">
        <v>468</v>
      </c>
      <c r="S27" s="32"/>
      <c r="T27" s="36">
        <v>377</v>
      </c>
      <c r="U27" s="34">
        <v>8</v>
      </c>
      <c r="V27" s="51" t="s">
        <v>263</v>
      </c>
      <c r="W27" s="36">
        <v>9</v>
      </c>
      <c r="X27" s="31">
        <v>7991</v>
      </c>
      <c r="Y27" s="38">
        <v>388</v>
      </c>
      <c r="Z27" s="34">
        <v>922</v>
      </c>
      <c r="AA27" s="39">
        <v>68</v>
      </c>
    </row>
    <row r="28" spans="2:27" s="14" customFormat="1" ht="22.5" customHeight="1">
      <c r="B28" s="40" t="s">
        <v>264</v>
      </c>
      <c r="C28" s="30">
        <v>60876</v>
      </c>
      <c r="D28" s="31">
        <v>10418</v>
      </c>
      <c r="E28" s="31" t="s">
        <v>233</v>
      </c>
      <c r="F28" s="31">
        <v>25013</v>
      </c>
      <c r="G28" s="31">
        <v>11278</v>
      </c>
      <c r="H28" s="31" t="s">
        <v>233</v>
      </c>
      <c r="I28" s="32">
        <v>14</v>
      </c>
      <c r="J28" s="33">
        <v>4817</v>
      </c>
      <c r="K28" s="31" t="s">
        <v>233</v>
      </c>
      <c r="L28" s="34">
        <v>75</v>
      </c>
      <c r="M28" s="34">
        <v>107</v>
      </c>
      <c r="N28" s="34">
        <v>224</v>
      </c>
      <c r="O28" s="34" t="s">
        <v>233</v>
      </c>
      <c r="P28" s="34">
        <v>60</v>
      </c>
      <c r="Q28" s="37"/>
      <c r="R28" s="36">
        <v>473</v>
      </c>
      <c r="S28" s="32"/>
      <c r="T28" s="36">
        <v>379</v>
      </c>
      <c r="U28" s="34">
        <v>8</v>
      </c>
      <c r="V28" s="37"/>
      <c r="W28" s="36" t="s">
        <v>233</v>
      </c>
      <c r="X28" s="31">
        <v>8024</v>
      </c>
      <c r="Y28" s="38">
        <v>406</v>
      </c>
      <c r="Z28" s="34">
        <v>920</v>
      </c>
      <c r="AA28" s="39">
        <v>69</v>
      </c>
    </row>
    <row r="29" spans="2:27" s="14" customFormat="1" ht="22.5" customHeight="1">
      <c r="B29" s="40" t="s">
        <v>265</v>
      </c>
      <c r="C29" s="30">
        <v>60782</v>
      </c>
      <c r="D29" s="31">
        <v>10796</v>
      </c>
      <c r="E29" s="62" t="s">
        <v>233</v>
      </c>
      <c r="F29" s="31">
        <v>24790</v>
      </c>
      <c r="G29" s="31">
        <v>11040</v>
      </c>
      <c r="H29" s="62" t="s">
        <v>233</v>
      </c>
      <c r="I29" s="32">
        <v>14</v>
      </c>
      <c r="J29" s="33">
        <v>4798</v>
      </c>
      <c r="K29" s="31" t="s">
        <v>233</v>
      </c>
      <c r="L29" s="34">
        <v>75</v>
      </c>
      <c r="M29" s="34">
        <v>108</v>
      </c>
      <c r="N29" s="34">
        <v>234</v>
      </c>
      <c r="O29" s="34" t="s">
        <v>233</v>
      </c>
      <c r="P29" s="34">
        <v>60</v>
      </c>
      <c r="Q29" s="37"/>
      <c r="R29" s="36">
        <v>479</v>
      </c>
      <c r="S29" s="32"/>
      <c r="T29" s="36">
        <v>382</v>
      </c>
      <c r="U29" s="34">
        <v>9</v>
      </c>
      <c r="V29" s="37"/>
      <c r="W29" s="36" t="s">
        <v>233</v>
      </c>
      <c r="X29" s="31">
        <v>8011</v>
      </c>
      <c r="Y29" s="38">
        <v>417</v>
      </c>
      <c r="Z29" s="34">
        <v>930</v>
      </c>
      <c r="AA29" s="39">
        <v>70</v>
      </c>
    </row>
    <row r="30" spans="2:27" s="14" customFormat="1" ht="22.5" customHeight="1">
      <c r="B30" s="41" t="s">
        <v>266</v>
      </c>
      <c r="C30" s="42">
        <v>60791</v>
      </c>
      <c r="D30" s="43">
        <v>11180</v>
      </c>
      <c r="E30" s="31" t="s">
        <v>233</v>
      </c>
      <c r="F30" s="43">
        <v>24540</v>
      </c>
      <c r="G30" s="43">
        <v>10839</v>
      </c>
      <c r="H30" s="31" t="s">
        <v>233</v>
      </c>
      <c r="I30" s="44">
        <v>15</v>
      </c>
      <c r="J30" s="45">
        <v>4791</v>
      </c>
      <c r="K30" s="43" t="s">
        <v>233</v>
      </c>
      <c r="L30" s="46">
        <v>75</v>
      </c>
      <c r="M30" s="46">
        <v>108</v>
      </c>
      <c r="N30" s="46">
        <v>255</v>
      </c>
      <c r="O30" s="46" t="s">
        <v>233</v>
      </c>
      <c r="P30" s="46">
        <v>63</v>
      </c>
      <c r="Q30" s="47"/>
      <c r="R30" s="48">
        <v>486</v>
      </c>
      <c r="S30" s="44"/>
      <c r="T30" s="48">
        <v>389</v>
      </c>
      <c r="U30" s="46">
        <v>9</v>
      </c>
      <c r="V30" s="47"/>
      <c r="W30" s="48" t="s">
        <v>233</v>
      </c>
      <c r="X30" s="43">
        <v>8056</v>
      </c>
      <c r="Y30" s="49">
        <v>438</v>
      </c>
      <c r="Z30" s="46">
        <v>947</v>
      </c>
      <c r="AA30" s="50">
        <v>71</v>
      </c>
    </row>
    <row r="31" spans="2:27" s="14" customFormat="1" ht="22.5" customHeight="1">
      <c r="B31" s="40" t="s">
        <v>267</v>
      </c>
      <c r="C31" s="30">
        <v>60850</v>
      </c>
      <c r="D31" s="31">
        <v>11564</v>
      </c>
      <c r="E31" s="31" t="s">
        <v>233</v>
      </c>
      <c r="F31" s="31">
        <v>24325</v>
      </c>
      <c r="G31" s="31">
        <v>10686</v>
      </c>
      <c r="H31" s="31" t="s">
        <v>233</v>
      </c>
      <c r="I31" s="32">
        <v>14</v>
      </c>
      <c r="J31" s="33">
        <v>4810</v>
      </c>
      <c r="K31" s="31" t="s">
        <v>233</v>
      </c>
      <c r="L31" s="34">
        <v>75</v>
      </c>
      <c r="M31" s="34">
        <v>108</v>
      </c>
      <c r="N31" s="34">
        <v>276</v>
      </c>
      <c r="O31" s="34" t="s">
        <v>233</v>
      </c>
      <c r="P31" s="34">
        <v>63</v>
      </c>
      <c r="Q31" s="37"/>
      <c r="R31" s="36">
        <v>491</v>
      </c>
      <c r="S31" s="32"/>
      <c r="T31" s="36">
        <v>398</v>
      </c>
      <c r="U31" s="34">
        <v>9</v>
      </c>
      <c r="V31" s="37"/>
      <c r="W31" s="36" t="s">
        <v>233</v>
      </c>
      <c r="X31" s="31">
        <v>8045</v>
      </c>
      <c r="Y31" s="38">
        <v>459</v>
      </c>
      <c r="Z31" s="34">
        <v>961</v>
      </c>
      <c r="AA31" s="39">
        <v>72</v>
      </c>
    </row>
    <row r="32" spans="2:27" s="14" customFormat="1" ht="22.5" customHeight="1">
      <c r="B32" s="40" t="s">
        <v>268</v>
      </c>
      <c r="C32" s="30">
        <v>61988</v>
      </c>
      <c r="D32" s="31">
        <v>12186</v>
      </c>
      <c r="E32" s="31" t="s">
        <v>233</v>
      </c>
      <c r="F32" s="31">
        <v>24592</v>
      </c>
      <c r="G32" s="31">
        <v>10836</v>
      </c>
      <c r="H32" s="31" t="s">
        <v>233</v>
      </c>
      <c r="I32" s="32">
        <v>14</v>
      </c>
      <c r="J32" s="33">
        <v>4862</v>
      </c>
      <c r="K32" s="31" t="s">
        <v>233</v>
      </c>
      <c r="L32" s="34">
        <v>76</v>
      </c>
      <c r="M32" s="34">
        <v>108</v>
      </c>
      <c r="N32" s="34">
        <v>316</v>
      </c>
      <c r="O32" s="34" t="s">
        <v>233</v>
      </c>
      <c r="P32" s="34">
        <v>63</v>
      </c>
      <c r="Q32" s="37"/>
      <c r="R32" s="36">
        <v>500</v>
      </c>
      <c r="S32" s="32"/>
      <c r="T32" s="36">
        <v>405</v>
      </c>
      <c r="U32" s="34">
        <v>9</v>
      </c>
      <c r="V32" s="37"/>
      <c r="W32" s="36" t="s">
        <v>233</v>
      </c>
      <c r="X32" s="31">
        <v>8035</v>
      </c>
      <c r="Y32" s="38">
        <v>500</v>
      </c>
      <c r="Z32" s="34">
        <v>977</v>
      </c>
      <c r="AA32" s="39">
        <v>73</v>
      </c>
    </row>
    <row r="33" spans="2:27" s="14" customFormat="1" ht="22.5" customHeight="1">
      <c r="B33" s="40" t="s">
        <v>269</v>
      </c>
      <c r="C33" s="30">
        <v>62548</v>
      </c>
      <c r="D33" s="31">
        <v>12686</v>
      </c>
      <c r="E33" s="31" t="s">
        <v>233</v>
      </c>
      <c r="F33" s="31">
        <v>24606</v>
      </c>
      <c r="G33" s="31">
        <v>10802</v>
      </c>
      <c r="H33" s="31" t="s">
        <v>233</v>
      </c>
      <c r="I33" s="32">
        <v>14</v>
      </c>
      <c r="J33" s="33">
        <v>4916</v>
      </c>
      <c r="K33" s="31" t="s">
        <v>233</v>
      </c>
      <c r="L33" s="34">
        <v>77</v>
      </c>
      <c r="M33" s="34">
        <v>107</v>
      </c>
      <c r="N33" s="34">
        <v>368</v>
      </c>
      <c r="O33" s="34" t="s">
        <v>233</v>
      </c>
      <c r="P33" s="34">
        <v>63</v>
      </c>
      <c r="Q33" s="37"/>
      <c r="R33" s="36">
        <v>505</v>
      </c>
      <c r="S33" s="32"/>
      <c r="T33" s="36">
        <v>410</v>
      </c>
      <c r="U33" s="34">
        <v>9</v>
      </c>
      <c r="V33" s="37"/>
      <c r="W33" s="36" t="s">
        <v>233</v>
      </c>
      <c r="X33" s="31">
        <v>7999</v>
      </c>
      <c r="Y33" s="38">
        <v>552</v>
      </c>
      <c r="Z33" s="34">
        <v>987</v>
      </c>
      <c r="AA33" s="39">
        <v>74</v>
      </c>
    </row>
    <row r="34" spans="2:27" s="14" customFormat="1" ht="22.5" customHeight="1">
      <c r="B34" s="40" t="s">
        <v>270</v>
      </c>
      <c r="C34" s="30">
        <v>62993</v>
      </c>
      <c r="D34" s="31">
        <v>13106</v>
      </c>
      <c r="E34" s="62" t="s">
        <v>233</v>
      </c>
      <c r="F34" s="31">
        <v>24650</v>
      </c>
      <c r="G34" s="31">
        <v>10751</v>
      </c>
      <c r="H34" s="62" t="s">
        <v>233</v>
      </c>
      <c r="I34" s="32">
        <v>14</v>
      </c>
      <c r="J34" s="33">
        <v>4946</v>
      </c>
      <c r="K34" s="31" t="s">
        <v>233</v>
      </c>
      <c r="L34" s="34">
        <v>77</v>
      </c>
      <c r="M34" s="34">
        <v>107</v>
      </c>
      <c r="N34" s="34">
        <v>393</v>
      </c>
      <c r="O34" s="34" t="s">
        <v>233</v>
      </c>
      <c r="P34" s="34">
        <v>65</v>
      </c>
      <c r="Q34" s="37"/>
      <c r="R34" s="36">
        <v>513</v>
      </c>
      <c r="S34" s="32"/>
      <c r="T34" s="36">
        <v>420</v>
      </c>
      <c r="U34" s="34">
        <v>9</v>
      </c>
      <c r="V34" s="37"/>
      <c r="W34" s="36" t="s">
        <v>233</v>
      </c>
      <c r="X34" s="31">
        <v>7956</v>
      </c>
      <c r="Y34" s="38">
        <v>577</v>
      </c>
      <c r="Z34" s="31">
        <v>1007</v>
      </c>
      <c r="AA34" s="39">
        <v>75</v>
      </c>
    </row>
    <row r="35" spans="2:27" s="14" customFormat="1" ht="22.5" customHeight="1">
      <c r="B35" s="41" t="s">
        <v>271</v>
      </c>
      <c r="C35" s="42">
        <v>63410</v>
      </c>
      <c r="D35" s="43">
        <v>13492</v>
      </c>
      <c r="E35" s="31" t="s">
        <v>233</v>
      </c>
      <c r="F35" s="43">
        <v>24717</v>
      </c>
      <c r="G35" s="43">
        <v>10719</v>
      </c>
      <c r="H35" s="31" t="s">
        <v>233</v>
      </c>
      <c r="I35" s="44">
        <v>14</v>
      </c>
      <c r="J35" s="45">
        <v>4978</v>
      </c>
      <c r="K35" s="43" t="s">
        <v>233</v>
      </c>
      <c r="L35" s="46">
        <v>77</v>
      </c>
      <c r="M35" s="46">
        <v>107</v>
      </c>
      <c r="N35" s="46">
        <v>419</v>
      </c>
      <c r="O35" s="46" t="s">
        <v>233</v>
      </c>
      <c r="P35" s="46">
        <v>65</v>
      </c>
      <c r="Q35" s="47"/>
      <c r="R35" s="48">
        <v>511</v>
      </c>
      <c r="S35" s="44"/>
      <c r="T35" s="48">
        <v>423</v>
      </c>
      <c r="U35" s="46">
        <v>9</v>
      </c>
      <c r="V35" s="47"/>
      <c r="W35" s="48">
        <v>893</v>
      </c>
      <c r="X35" s="43">
        <v>7000</v>
      </c>
      <c r="Y35" s="49">
        <v>603</v>
      </c>
      <c r="Z35" s="43">
        <v>1008</v>
      </c>
      <c r="AA35" s="50">
        <v>76</v>
      </c>
    </row>
    <row r="36" spans="2:27" s="14" customFormat="1" ht="22.5" customHeight="1">
      <c r="B36" s="40" t="s">
        <v>272</v>
      </c>
      <c r="C36" s="30">
        <v>64073</v>
      </c>
      <c r="D36" s="31">
        <v>13855</v>
      </c>
      <c r="E36" s="31" t="s">
        <v>233</v>
      </c>
      <c r="F36" s="31">
        <v>24777</v>
      </c>
      <c r="G36" s="31">
        <v>10723</v>
      </c>
      <c r="H36" s="31" t="s">
        <v>233</v>
      </c>
      <c r="I36" s="32">
        <v>15</v>
      </c>
      <c r="J36" s="33">
        <v>5028</v>
      </c>
      <c r="K36" s="31" t="s">
        <v>233</v>
      </c>
      <c r="L36" s="34">
        <v>76</v>
      </c>
      <c r="M36" s="34">
        <v>107</v>
      </c>
      <c r="N36" s="34">
        <v>452</v>
      </c>
      <c r="O36" s="34" t="s">
        <v>233</v>
      </c>
      <c r="P36" s="34">
        <v>65</v>
      </c>
      <c r="Q36" s="37"/>
      <c r="R36" s="36">
        <v>515</v>
      </c>
      <c r="S36" s="32"/>
      <c r="T36" s="36">
        <v>431</v>
      </c>
      <c r="U36" s="34">
        <v>9</v>
      </c>
      <c r="V36" s="56"/>
      <c r="W36" s="33">
        <v>1941</v>
      </c>
      <c r="X36" s="31">
        <v>6094</v>
      </c>
      <c r="Y36" s="38">
        <v>635</v>
      </c>
      <c r="Z36" s="31">
        <v>1020</v>
      </c>
      <c r="AA36" s="39">
        <v>77</v>
      </c>
    </row>
    <row r="37" spans="2:27" s="14" customFormat="1" ht="22.5" customHeight="1">
      <c r="B37" s="40" t="s">
        <v>273</v>
      </c>
      <c r="C37" s="30">
        <v>64631</v>
      </c>
      <c r="D37" s="31">
        <v>14229</v>
      </c>
      <c r="E37" s="31" t="s">
        <v>233</v>
      </c>
      <c r="F37" s="31">
        <v>24828</v>
      </c>
      <c r="G37" s="31">
        <v>10778</v>
      </c>
      <c r="H37" s="31" t="s">
        <v>233</v>
      </c>
      <c r="I37" s="32">
        <v>13</v>
      </c>
      <c r="J37" s="33">
        <v>5098</v>
      </c>
      <c r="K37" s="31" t="s">
        <v>233</v>
      </c>
      <c r="L37" s="34">
        <v>73</v>
      </c>
      <c r="M37" s="34">
        <v>110</v>
      </c>
      <c r="N37" s="34">
        <v>502</v>
      </c>
      <c r="O37" s="34" t="s">
        <v>233</v>
      </c>
      <c r="P37" s="34">
        <v>64</v>
      </c>
      <c r="Q37" s="37"/>
      <c r="R37" s="36">
        <v>519</v>
      </c>
      <c r="S37" s="32"/>
      <c r="T37" s="36">
        <v>433</v>
      </c>
      <c r="U37" s="34">
        <v>7</v>
      </c>
      <c r="V37" s="56"/>
      <c r="W37" s="33">
        <v>2253</v>
      </c>
      <c r="X37" s="31">
        <v>5737</v>
      </c>
      <c r="Y37" s="38">
        <v>685</v>
      </c>
      <c r="Z37" s="31">
        <v>1023</v>
      </c>
      <c r="AA37" s="39">
        <v>78</v>
      </c>
    </row>
    <row r="38" spans="2:27" s="14" customFormat="1" ht="22.5" customHeight="1">
      <c r="B38" s="40" t="s">
        <v>274</v>
      </c>
      <c r="C38" s="30">
        <v>65164</v>
      </c>
      <c r="D38" s="31">
        <v>14627</v>
      </c>
      <c r="E38" s="31" t="s">
        <v>233</v>
      </c>
      <c r="F38" s="31">
        <v>24899</v>
      </c>
      <c r="G38" s="31">
        <v>10746</v>
      </c>
      <c r="H38" s="31" t="s">
        <v>233</v>
      </c>
      <c r="I38" s="32">
        <v>14</v>
      </c>
      <c r="J38" s="33">
        <v>5135</v>
      </c>
      <c r="K38" s="31" t="s">
        <v>233</v>
      </c>
      <c r="L38" s="34">
        <v>73</v>
      </c>
      <c r="M38" s="34">
        <v>110</v>
      </c>
      <c r="N38" s="34">
        <v>654</v>
      </c>
      <c r="O38" s="34" t="s">
        <v>233</v>
      </c>
      <c r="P38" s="34">
        <v>62</v>
      </c>
      <c r="Q38" s="37"/>
      <c r="R38" s="36">
        <v>518</v>
      </c>
      <c r="S38" s="32"/>
      <c r="T38" s="36">
        <v>443</v>
      </c>
      <c r="U38" s="34">
        <v>2</v>
      </c>
      <c r="V38" s="56"/>
      <c r="W38" s="33">
        <v>2387</v>
      </c>
      <c r="X38" s="31">
        <v>5508</v>
      </c>
      <c r="Y38" s="38">
        <v>837</v>
      </c>
      <c r="Z38" s="31">
        <v>1025</v>
      </c>
      <c r="AA38" s="39">
        <v>79</v>
      </c>
    </row>
    <row r="39" spans="2:27" s="14" customFormat="1" ht="22.5" customHeight="1">
      <c r="B39" s="40" t="s">
        <v>275</v>
      </c>
      <c r="C39" s="30">
        <v>65533</v>
      </c>
      <c r="D39" s="31">
        <v>14893</v>
      </c>
      <c r="E39" s="62" t="s">
        <v>233</v>
      </c>
      <c r="F39" s="31">
        <v>24945</v>
      </c>
      <c r="G39" s="31">
        <v>10780</v>
      </c>
      <c r="H39" s="62" t="s">
        <v>233</v>
      </c>
      <c r="I39" s="32">
        <v>14</v>
      </c>
      <c r="J39" s="33">
        <v>5208</v>
      </c>
      <c r="K39" s="31" t="s">
        <v>233</v>
      </c>
      <c r="L39" s="34">
        <v>73</v>
      </c>
      <c r="M39" s="34">
        <v>110</v>
      </c>
      <c r="N39" s="34">
        <v>677</v>
      </c>
      <c r="O39" s="34" t="s">
        <v>233</v>
      </c>
      <c r="P39" s="34">
        <v>62</v>
      </c>
      <c r="Q39" s="37"/>
      <c r="R39" s="36">
        <v>517</v>
      </c>
      <c r="S39" s="32"/>
      <c r="T39" s="36">
        <v>446</v>
      </c>
      <c r="U39" s="34" t="s">
        <v>233</v>
      </c>
      <c r="V39" s="56"/>
      <c r="W39" s="33">
        <v>2520</v>
      </c>
      <c r="X39" s="31">
        <v>5302</v>
      </c>
      <c r="Y39" s="38">
        <v>860</v>
      </c>
      <c r="Z39" s="31">
        <v>1025</v>
      </c>
      <c r="AA39" s="39">
        <v>80</v>
      </c>
    </row>
    <row r="40" spans="2:27" s="14" customFormat="1" ht="22.5" customHeight="1">
      <c r="B40" s="41" t="s">
        <v>276</v>
      </c>
      <c r="C40" s="42">
        <v>65778</v>
      </c>
      <c r="D40" s="43">
        <v>15059</v>
      </c>
      <c r="E40" s="31" t="s">
        <v>233</v>
      </c>
      <c r="F40" s="43">
        <v>25005</v>
      </c>
      <c r="G40" s="43">
        <v>10810</v>
      </c>
      <c r="H40" s="31" t="s">
        <v>233</v>
      </c>
      <c r="I40" s="44">
        <v>13</v>
      </c>
      <c r="J40" s="45">
        <v>5219</v>
      </c>
      <c r="K40" s="43" t="s">
        <v>233</v>
      </c>
      <c r="L40" s="46">
        <v>72</v>
      </c>
      <c r="M40" s="46">
        <v>110</v>
      </c>
      <c r="N40" s="46">
        <v>695</v>
      </c>
      <c r="O40" s="46" t="s">
        <v>233</v>
      </c>
      <c r="P40" s="46">
        <v>62</v>
      </c>
      <c r="Q40" s="47"/>
      <c r="R40" s="48">
        <v>523</v>
      </c>
      <c r="S40" s="44"/>
      <c r="T40" s="48">
        <v>451</v>
      </c>
      <c r="U40" s="46" t="s">
        <v>233</v>
      </c>
      <c r="V40" s="57"/>
      <c r="W40" s="45">
        <v>2745</v>
      </c>
      <c r="X40" s="43">
        <v>5027</v>
      </c>
      <c r="Y40" s="49">
        <v>877</v>
      </c>
      <c r="Z40" s="43">
        <v>1036</v>
      </c>
      <c r="AA40" s="50">
        <v>81</v>
      </c>
    </row>
    <row r="41" spans="2:27" s="14" customFormat="1" ht="22.5" customHeight="1">
      <c r="B41" s="40" t="s">
        <v>277</v>
      </c>
      <c r="C41" s="30">
        <v>65883</v>
      </c>
      <c r="D41" s="31">
        <v>15152</v>
      </c>
      <c r="E41" s="31" t="s">
        <v>233</v>
      </c>
      <c r="F41" s="31">
        <v>25043</v>
      </c>
      <c r="G41" s="31">
        <v>10879</v>
      </c>
      <c r="H41" s="31" t="s">
        <v>233</v>
      </c>
      <c r="I41" s="32">
        <v>12</v>
      </c>
      <c r="J41" s="33">
        <v>5213</v>
      </c>
      <c r="K41" s="31" t="s">
        <v>233</v>
      </c>
      <c r="L41" s="34">
        <v>72</v>
      </c>
      <c r="M41" s="34">
        <v>110</v>
      </c>
      <c r="N41" s="34">
        <v>700</v>
      </c>
      <c r="O41" s="34" t="s">
        <v>233</v>
      </c>
      <c r="P41" s="34">
        <v>62</v>
      </c>
      <c r="Q41" s="37"/>
      <c r="R41" s="36">
        <v>526</v>
      </c>
      <c r="S41" s="32"/>
      <c r="T41" s="36">
        <v>455</v>
      </c>
      <c r="U41" s="34" t="s">
        <v>233</v>
      </c>
      <c r="V41" s="56"/>
      <c r="W41" s="33">
        <v>2804</v>
      </c>
      <c r="X41" s="31">
        <v>4867</v>
      </c>
      <c r="Y41" s="38">
        <v>882</v>
      </c>
      <c r="Z41" s="31">
        <v>1043</v>
      </c>
      <c r="AA41" s="39">
        <v>82</v>
      </c>
    </row>
    <row r="42" spans="2:27" s="14" customFormat="1" ht="22.5" customHeight="1">
      <c r="B42" s="40" t="s">
        <v>278</v>
      </c>
      <c r="C42" s="30">
        <v>66033</v>
      </c>
      <c r="D42" s="31">
        <v>15189</v>
      </c>
      <c r="E42" s="31" t="s">
        <v>233</v>
      </c>
      <c r="F42" s="31">
        <v>25045</v>
      </c>
      <c r="G42" s="31">
        <v>10950</v>
      </c>
      <c r="H42" s="31" t="s">
        <v>233</v>
      </c>
      <c r="I42" s="32">
        <v>12</v>
      </c>
      <c r="J42" s="33">
        <v>5369</v>
      </c>
      <c r="K42" s="31" t="s">
        <v>233</v>
      </c>
      <c r="L42" s="34">
        <v>72</v>
      </c>
      <c r="M42" s="34">
        <v>110</v>
      </c>
      <c r="N42" s="34">
        <v>713</v>
      </c>
      <c r="O42" s="34" t="s">
        <v>233</v>
      </c>
      <c r="P42" s="34">
        <v>62</v>
      </c>
      <c r="Q42" s="37"/>
      <c r="R42" s="36">
        <v>532</v>
      </c>
      <c r="S42" s="32">
        <v>1</v>
      </c>
      <c r="T42" s="36">
        <v>457</v>
      </c>
      <c r="U42" s="34" t="s">
        <v>233</v>
      </c>
      <c r="V42" s="56"/>
      <c r="W42" s="33">
        <v>2860</v>
      </c>
      <c r="X42" s="31">
        <v>4674</v>
      </c>
      <c r="Y42" s="38">
        <v>895</v>
      </c>
      <c r="Z42" s="31">
        <v>1051</v>
      </c>
      <c r="AA42" s="39">
        <v>83</v>
      </c>
    </row>
    <row r="43" spans="2:27" s="14" customFormat="1" ht="22.5" customHeight="1">
      <c r="B43" s="40" t="s">
        <v>279</v>
      </c>
      <c r="C43" s="30">
        <v>66119</v>
      </c>
      <c r="D43" s="31">
        <v>15211</v>
      </c>
      <c r="E43" s="31" t="s">
        <v>233</v>
      </c>
      <c r="F43" s="31">
        <v>25064</v>
      </c>
      <c r="G43" s="31">
        <v>11047</v>
      </c>
      <c r="H43" s="31" t="s">
        <v>233</v>
      </c>
      <c r="I43" s="32">
        <v>13</v>
      </c>
      <c r="J43" s="33">
        <v>5427</v>
      </c>
      <c r="K43" s="31" t="s">
        <v>233</v>
      </c>
      <c r="L43" s="34">
        <v>72</v>
      </c>
      <c r="M43" s="34">
        <v>110</v>
      </c>
      <c r="N43" s="34">
        <v>720</v>
      </c>
      <c r="O43" s="34" t="s">
        <v>233</v>
      </c>
      <c r="P43" s="34">
        <v>62</v>
      </c>
      <c r="Q43" s="37"/>
      <c r="R43" s="36">
        <v>536</v>
      </c>
      <c r="S43" s="32">
        <v>1</v>
      </c>
      <c r="T43" s="36">
        <v>460</v>
      </c>
      <c r="U43" s="34" t="s">
        <v>233</v>
      </c>
      <c r="V43" s="56"/>
      <c r="W43" s="33">
        <v>2936</v>
      </c>
      <c r="X43" s="31">
        <v>4474</v>
      </c>
      <c r="Y43" s="38">
        <v>902</v>
      </c>
      <c r="Z43" s="31">
        <v>1058</v>
      </c>
      <c r="AA43" s="39">
        <v>84</v>
      </c>
    </row>
    <row r="44" spans="2:27" s="14" customFormat="1" ht="22.5" customHeight="1">
      <c r="B44" s="40" t="s">
        <v>280</v>
      </c>
      <c r="C44" s="30">
        <v>66136</v>
      </c>
      <c r="D44" s="31">
        <v>15220</v>
      </c>
      <c r="E44" s="62" t="s">
        <v>233</v>
      </c>
      <c r="F44" s="31">
        <v>25040</v>
      </c>
      <c r="G44" s="31">
        <v>11131</v>
      </c>
      <c r="H44" s="62" t="s">
        <v>233</v>
      </c>
      <c r="I44" s="32">
        <v>13</v>
      </c>
      <c r="J44" s="33">
        <v>5453</v>
      </c>
      <c r="K44" s="31" t="s">
        <v>233</v>
      </c>
      <c r="L44" s="34">
        <v>72</v>
      </c>
      <c r="M44" s="34">
        <v>107</v>
      </c>
      <c r="N44" s="34">
        <v>733</v>
      </c>
      <c r="O44" s="34" t="s">
        <v>233</v>
      </c>
      <c r="P44" s="34">
        <v>62</v>
      </c>
      <c r="Q44" s="37"/>
      <c r="R44" s="36">
        <v>543</v>
      </c>
      <c r="S44" s="32">
        <v>1</v>
      </c>
      <c r="T44" s="36">
        <v>460</v>
      </c>
      <c r="U44" s="34" t="s">
        <v>233</v>
      </c>
      <c r="V44" s="56"/>
      <c r="W44" s="33">
        <v>3015</v>
      </c>
      <c r="X44" s="31">
        <v>4300</v>
      </c>
      <c r="Y44" s="38">
        <v>912</v>
      </c>
      <c r="Z44" s="31">
        <v>1065</v>
      </c>
      <c r="AA44" s="39">
        <v>85</v>
      </c>
    </row>
    <row r="45" spans="2:27" s="14" customFormat="1" ht="22.5" customHeight="1">
      <c r="B45" s="41" t="s">
        <v>281</v>
      </c>
      <c r="C45" s="42">
        <v>66057</v>
      </c>
      <c r="D45" s="43">
        <v>15189</v>
      </c>
      <c r="E45" s="31" t="s">
        <v>233</v>
      </c>
      <c r="F45" s="43">
        <v>24982</v>
      </c>
      <c r="G45" s="43">
        <v>11190</v>
      </c>
      <c r="H45" s="31" t="s">
        <v>233</v>
      </c>
      <c r="I45" s="44">
        <v>13</v>
      </c>
      <c r="J45" s="45">
        <v>5491</v>
      </c>
      <c r="K45" s="43" t="s">
        <v>233</v>
      </c>
      <c r="L45" s="46">
        <v>70</v>
      </c>
      <c r="M45" s="46">
        <v>107</v>
      </c>
      <c r="N45" s="46">
        <v>741</v>
      </c>
      <c r="O45" s="46" t="s">
        <v>233</v>
      </c>
      <c r="P45" s="46">
        <v>62</v>
      </c>
      <c r="Q45" s="47"/>
      <c r="R45" s="48">
        <v>548</v>
      </c>
      <c r="S45" s="44">
        <v>1</v>
      </c>
      <c r="T45" s="48">
        <v>465</v>
      </c>
      <c r="U45" s="46" t="s">
        <v>233</v>
      </c>
      <c r="V45" s="57"/>
      <c r="W45" s="45">
        <v>3088</v>
      </c>
      <c r="X45" s="43">
        <v>4124</v>
      </c>
      <c r="Y45" s="49">
        <v>918</v>
      </c>
      <c r="Z45" s="43">
        <v>1075</v>
      </c>
      <c r="AA45" s="50">
        <v>86</v>
      </c>
    </row>
    <row r="46" spans="2:27" s="14" customFormat="1" ht="22.5" customHeight="1">
      <c r="B46" s="40" t="s">
        <v>282</v>
      </c>
      <c r="C46" s="30">
        <v>65917</v>
      </c>
      <c r="D46" s="31">
        <v>15156</v>
      </c>
      <c r="E46" s="31" t="s">
        <v>233</v>
      </c>
      <c r="F46" s="31">
        <v>24933</v>
      </c>
      <c r="G46" s="31">
        <v>11230</v>
      </c>
      <c r="H46" s="31" t="s">
        <v>233</v>
      </c>
      <c r="I46" s="32">
        <v>13</v>
      </c>
      <c r="J46" s="33">
        <v>5508</v>
      </c>
      <c r="K46" s="31" t="s">
        <v>233</v>
      </c>
      <c r="L46" s="34">
        <v>70</v>
      </c>
      <c r="M46" s="34">
        <v>107</v>
      </c>
      <c r="N46" s="34">
        <v>747</v>
      </c>
      <c r="O46" s="34" t="s">
        <v>233</v>
      </c>
      <c r="P46" s="34">
        <v>62</v>
      </c>
      <c r="Q46" s="37"/>
      <c r="R46" s="36">
        <v>561</v>
      </c>
      <c r="S46" s="32">
        <v>1</v>
      </c>
      <c r="T46" s="36">
        <v>474</v>
      </c>
      <c r="U46" s="34" t="s">
        <v>233</v>
      </c>
      <c r="V46" s="56"/>
      <c r="W46" s="33">
        <v>3151</v>
      </c>
      <c r="X46" s="31">
        <v>3918</v>
      </c>
      <c r="Y46" s="38">
        <v>924</v>
      </c>
      <c r="Z46" s="31">
        <v>1097</v>
      </c>
      <c r="AA46" s="39">
        <v>87</v>
      </c>
    </row>
    <row r="47" spans="2:27" s="14" customFormat="1" ht="22.5" customHeight="1" thickBot="1">
      <c r="B47" s="978" t="s">
        <v>283</v>
      </c>
      <c r="C47" s="979">
        <v>65724</v>
      </c>
      <c r="D47" s="980">
        <v>15115</v>
      </c>
      <c r="E47" s="980" t="s">
        <v>233</v>
      </c>
      <c r="F47" s="980">
        <v>24901</v>
      </c>
      <c r="G47" s="980">
        <v>11266</v>
      </c>
      <c r="H47" s="980" t="s">
        <v>233</v>
      </c>
      <c r="I47" s="981">
        <v>13</v>
      </c>
      <c r="J47" s="982">
        <v>5512</v>
      </c>
      <c r="K47" s="980" t="s">
        <v>233</v>
      </c>
      <c r="L47" s="1742">
        <v>70</v>
      </c>
      <c r="M47" s="1742">
        <v>107</v>
      </c>
      <c r="N47" s="1742">
        <v>754</v>
      </c>
      <c r="O47" s="1742" t="s">
        <v>233</v>
      </c>
      <c r="P47" s="1742">
        <v>62</v>
      </c>
      <c r="Q47" s="1743"/>
      <c r="R47" s="1744">
        <v>571</v>
      </c>
      <c r="S47" s="981">
        <v>1</v>
      </c>
      <c r="T47" s="1744">
        <v>490</v>
      </c>
      <c r="U47" s="1742" t="s">
        <v>233</v>
      </c>
      <c r="V47" s="983"/>
      <c r="W47" s="982">
        <v>3191</v>
      </c>
      <c r="X47" s="980">
        <v>3685</v>
      </c>
      <c r="Y47" s="984">
        <v>931</v>
      </c>
      <c r="Z47" s="980">
        <v>1123</v>
      </c>
      <c r="AA47" s="1745">
        <v>88</v>
      </c>
    </row>
    <row r="48" spans="2:27" s="7" customFormat="1" ht="14.25" customHeight="1">
      <c r="B48" s="8" t="s">
        <v>1064</v>
      </c>
      <c r="Y48" s="9"/>
      <c r="AA48" s="10" t="s">
        <v>1252</v>
      </c>
    </row>
    <row r="49" spans="1:27" s="7" customFormat="1" ht="14.25" customHeight="1">
      <c r="B49" s="11" t="s">
        <v>1349</v>
      </c>
      <c r="C49" s="12"/>
      <c r="D49" s="12"/>
      <c r="E49" s="12"/>
      <c r="F49" s="12"/>
      <c r="G49" s="12"/>
      <c r="H49" s="12"/>
      <c r="I49" s="12"/>
      <c r="J49" s="12"/>
      <c r="K49" s="12"/>
      <c r="L49" s="12"/>
      <c r="M49" s="12"/>
      <c r="N49" s="12"/>
      <c r="O49" s="12"/>
      <c r="P49" s="12"/>
      <c r="Q49" s="12"/>
      <c r="R49" s="12"/>
      <c r="S49" s="12"/>
      <c r="T49" s="12"/>
      <c r="U49" s="12"/>
      <c r="V49" s="12"/>
      <c r="W49" s="12"/>
      <c r="X49" s="12"/>
      <c r="Y49" s="13"/>
      <c r="Z49" s="12"/>
      <c r="AA49" s="12"/>
    </row>
    <row r="50" spans="1:27" s="7" customFormat="1" ht="14.25" customHeight="1">
      <c r="B50" s="11"/>
      <c r="C50" s="12"/>
      <c r="D50" s="12"/>
      <c r="E50" s="12"/>
      <c r="F50" s="12"/>
      <c r="G50" s="12"/>
      <c r="H50" s="12"/>
      <c r="I50" s="12"/>
      <c r="J50" s="12"/>
      <c r="K50" s="14" t="s">
        <v>211</v>
      </c>
      <c r="M50" s="12"/>
      <c r="N50" s="14" t="s">
        <v>1393</v>
      </c>
      <c r="O50" s="14"/>
      <c r="P50" s="12"/>
      <c r="Q50" s="12"/>
      <c r="R50" s="12"/>
      <c r="S50" s="12"/>
      <c r="T50" s="12"/>
      <c r="U50" s="12"/>
      <c r="V50" s="12"/>
      <c r="W50" s="12"/>
      <c r="X50" s="12"/>
      <c r="Y50" s="13"/>
      <c r="Z50" s="12"/>
      <c r="AA50" s="12"/>
    </row>
    <row r="51" spans="1:27" s="7" customFormat="1" ht="3" customHeight="1" thickBot="1">
      <c r="B51" s="12"/>
      <c r="C51" s="15"/>
      <c r="D51" s="15"/>
      <c r="E51" s="15"/>
      <c r="F51" s="15"/>
      <c r="G51" s="15"/>
      <c r="H51" s="15"/>
      <c r="I51" s="15"/>
      <c r="J51" s="15"/>
      <c r="K51" s="15"/>
      <c r="L51" s="15"/>
      <c r="M51" s="15"/>
      <c r="N51" s="15"/>
      <c r="O51" s="15"/>
      <c r="P51" s="15"/>
      <c r="Q51" s="15"/>
      <c r="R51" s="15"/>
      <c r="S51" s="15"/>
      <c r="T51" s="15"/>
      <c r="U51" s="15"/>
      <c r="V51" s="15"/>
      <c r="W51" s="15"/>
      <c r="X51" s="15"/>
      <c r="Y51" s="16"/>
      <c r="Z51" s="15"/>
      <c r="AA51" s="15"/>
    </row>
    <row r="52" spans="1:27" s="7" customFormat="1" ht="42" customHeight="1">
      <c r="B52" s="2228" t="s">
        <v>16</v>
      </c>
      <c r="C52" s="17" t="s">
        <v>4</v>
      </c>
      <c r="D52" s="18" t="s">
        <v>5</v>
      </c>
      <c r="E52" s="1738" t="s">
        <v>1169</v>
      </c>
      <c r="F52" s="18" t="s">
        <v>6</v>
      </c>
      <c r="G52" s="18" t="s">
        <v>7</v>
      </c>
      <c r="H52" s="18" t="s">
        <v>1184</v>
      </c>
      <c r="I52" s="2230" t="s">
        <v>212</v>
      </c>
      <c r="J52" s="2231"/>
      <c r="K52" s="18" t="s">
        <v>72</v>
      </c>
      <c r="L52" s="18" t="s">
        <v>9</v>
      </c>
      <c r="M52" s="18" t="s">
        <v>213</v>
      </c>
      <c r="N52" s="18" t="s">
        <v>214</v>
      </c>
      <c r="O52" s="18" t="s">
        <v>73</v>
      </c>
      <c r="P52" s="18" t="s">
        <v>102</v>
      </c>
      <c r="Q52" s="2230" t="s">
        <v>216</v>
      </c>
      <c r="R52" s="2232"/>
      <c r="S52" s="2233" t="s">
        <v>205</v>
      </c>
      <c r="T52" s="2234"/>
      <c r="U52" s="19" t="s">
        <v>217</v>
      </c>
      <c r="V52" s="2235" t="s">
        <v>14</v>
      </c>
      <c r="W52" s="2236"/>
      <c r="X52" s="18" t="s">
        <v>218</v>
      </c>
      <c r="Y52" s="20" t="s">
        <v>1348</v>
      </c>
      <c r="Z52" s="19" t="s">
        <v>1173</v>
      </c>
      <c r="AA52" s="2237" t="s">
        <v>16</v>
      </c>
    </row>
    <row r="53" spans="1:27" s="28" customFormat="1" ht="75" customHeight="1">
      <c r="A53" s="21"/>
      <c r="B53" s="2229"/>
      <c r="C53" s="22" t="s">
        <v>26</v>
      </c>
      <c r="D53" s="23" t="s">
        <v>27</v>
      </c>
      <c r="E53" s="23" t="s">
        <v>1176</v>
      </c>
      <c r="F53" s="23" t="s">
        <v>28</v>
      </c>
      <c r="G53" s="23" t="s">
        <v>221</v>
      </c>
      <c r="H53" s="1740" t="s">
        <v>1186</v>
      </c>
      <c r="I53" s="2239" t="s">
        <v>222</v>
      </c>
      <c r="J53" s="2240"/>
      <c r="K53" s="23" t="s">
        <v>30</v>
      </c>
      <c r="L53" s="23" t="s">
        <v>1062</v>
      </c>
      <c r="M53" s="23" t="s">
        <v>1063</v>
      </c>
      <c r="N53" s="23" t="s">
        <v>1212</v>
      </c>
      <c r="O53" s="23" t="s">
        <v>226</v>
      </c>
      <c r="P53" s="23" t="s">
        <v>31</v>
      </c>
      <c r="Q53" s="2239" t="s">
        <v>32</v>
      </c>
      <c r="R53" s="2240"/>
      <c r="S53" s="2239" t="s">
        <v>227</v>
      </c>
      <c r="T53" s="2240"/>
      <c r="U53" s="24" t="s">
        <v>228</v>
      </c>
      <c r="V53" s="2239" t="s">
        <v>34</v>
      </c>
      <c r="W53" s="2240"/>
      <c r="X53" s="25" t="s">
        <v>229</v>
      </c>
      <c r="Y53" s="26" t="s">
        <v>230</v>
      </c>
      <c r="Z53" s="27" t="s">
        <v>231</v>
      </c>
      <c r="AA53" s="2238"/>
    </row>
    <row r="54" spans="1:27" s="14" customFormat="1" ht="22.5" customHeight="1">
      <c r="B54" s="29" t="s">
        <v>284</v>
      </c>
      <c r="C54" s="30">
        <v>65613</v>
      </c>
      <c r="D54" s="31">
        <v>15080</v>
      </c>
      <c r="E54" s="31" t="s">
        <v>233</v>
      </c>
      <c r="F54" s="31">
        <v>24851</v>
      </c>
      <c r="G54" s="31">
        <v>11264</v>
      </c>
      <c r="H54" s="975" t="s">
        <v>233</v>
      </c>
      <c r="I54" s="32">
        <v>12</v>
      </c>
      <c r="J54" s="33">
        <v>5511</v>
      </c>
      <c r="K54" s="31" t="s">
        <v>233</v>
      </c>
      <c r="L54" s="34">
        <v>70</v>
      </c>
      <c r="M54" s="34">
        <v>108</v>
      </c>
      <c r="N54" s="34">
        <v>760</v>
      </c>
      <c r="O54" s="34" t="s">
        <v>233</v>
      </c>
      <c r="P54" s="34">
        <v>62</v>
      </c>
      <c r="Q54" s="37"/>
      <c r="R54" s="36">
        <v>584</v>
      </c>
      <c r="S54" s="32">
        <v>1</v>
      </c>
      <c r="T54" s="36">
        <v>499</v>
      </c>
      <c r="U54" s="34" t="s">
        <v>233</v>
      </c>
      <c r="V54" s="56"/>
      <c r="W54" s="33">
        <v>3254</v>
      </c>
      <c r="X54" s="31">
        <v>3570</v>
      </c>
      <c r="Y54" s="38">
        <v>938</v>
      </c>
      <c r="Z54" s="31">
        <v>1145</v>
      </c>
      <c r="AA54" s="39">
        <v>89</v>
      </c>
    </row>
    <row r="55" spans="1:27" s="14" customFormat="1" ht="22.5" customHeight="1">
      <c r="B55" s="40" t="s">
        <v>285</v>
      </c>
      <c r="C55" s="30">
        <v>65529</v>
      </c>
      <c r="D55" s="31">
        <v>15076</v>
      </c>
      <c r="E55" s="62" t="s">
        <v>233</v>
      </c>
      <c r="F55" s="31">
        <v>24827</v>
      </c>
      <c r="G55" s="31">
        <v>11275</v>
      </c>
      <c r="H55" s="62" t="s">
        <v>233</v>
      </c>
      <c r="I55" s="32">
        <v>12</v>
      </c>
      <c r="J55" s="33">
        <v>5506</v>
      </c>
      <c r="K55" s="31" t="s">
        <v>233</v>
      </c>
      <c r="L55" s="34">
        <v>70</v>
      </c>
      <c r="M55" s="34">
        <v>108</v>
      </c>
      <c r="N55" s="34">
        <v>769</v>
      </c>
      <c r="O55" s="34" t="s">
        <v>233</v>
      </c>
      <c r="P55" s="34">
        <v>62</v>
      </c>
      <c r="Q55" s="37"/>
      <c r="R55" s="36">
        <v>593</v>
      </c>
      <c r="S55" s="32">
        <v>1</v>
      </c>
      <c r="T55" s="36">
        <v>507</v>
      </c>
      <c r="U55" s="34" t="s">
        <v>233</v>
      </c>
      <c r="V55" s="56"/>
      <c r="W55" s="33">
        <v>3300</v>
      </c>
      <c r="X55" s="31">
        <v>3436</v>
      </c>
      <c r="Y55" s="38">
        <v>947</v>
      </c>
      <c r="Z55" s="31">
        <v>1162</v>
      </c>
      <c r="AA55" s="39">
        <v>90</v>
      </c>
    </row>
    <row r="56" spans="1:27" s="14" customFormat="1" ht="22.5" customHeight="1">
      <c r="B56" s="41" t="s">
        <v>286</v>
      </c>
      <c r="C56" s="42">
        <v>65440</v>
      </c>
      <c r="D56" s="43">
        <v>15041</v>
      </c>
      <c r="E56" s="31" t="s">
        <v>233</v>
      </c>
      <c r="F56" s="43">
        <v>24798</v>
      </c>
      <c r="G56" s="43">
        <v>11290</v>
      </c>
      <c r="H56" s="31" t="s">
        <v>233</v>
      </c>
      <c r="I56" s="44">
        <v>14</v>
      </c>
      <c r="J56" s="45">
        <v>5503</v>
      </c>
      <c r="K56" s="43" t="s">
        <v>233</v>
      </c>
      <c r="L56" s="46">
        <v>70</v>
      </c>
      <c r="M56" s="46">
        <v>107</v>
      </c>
      <c r="N56" s="46">
        <v>783</v>
      </c>
      <c r="O56" s="46" t="s">
        <v>233</v>
      </c>
      <c r="P56" s="46">
        <v>63</v>
      </c>
      <c r="Q56" s="47"/>
      <c r="R56" s="48">
        <v>592</v>
      </c>
      <c r="S56" s="44">
        <v>1</v>
      </c>
      <c r="T56" s="48">
        <v>514</v>
      </c>
      <c r="U56" s="46" t="s">
        <v>233</v>
      </c>
      <c r="V56" s="57"/>
      <c r="W56" s="45">
        <v>3370</v>
      </c>
      <c r="X56" s="43">
        <v>3309</v>
      </c>
      <c r="Y56" s="49">
        <v>960</v>
      </c>
      <c r="Z56" s="43">
        <v>1169</v>
      </c>
      <c r="AA56" s="50">
        <v>91</v>
      </c>
    </row>
    <row r="57" spans="1:27" s="14" customFormat="1" ht="22.5" customHeight="1">
      <c r="B57" s="40" t="s">
        <v>287</v>
      </c>
      <c r="C57" s="30">
        <v>65287</v>
      </c>
      <c r="D57" s="31">
        <v>15006</v>
      </c>
      <c r="E57" s="31" t="s">
        <v>233</v>
      </c>
      <c r="F57" s="31">
        <v>24730</v>
      </c>
      <c r="G57" s="31">
        <v>11300</v>
      </c>
      <c r="H57" s="31" t="s">
        <v>233</v>
      </c>
      <c r="I57" s="32">
        <v>16</v>
      </c>
      <c r="J57" s="33">
        <v>5501</v>
      </c>
      <c r="K57" s="31" t="s">
        <v>233</v>
      </c>
      <c r="L57" s="34">
        <v>70</v>
      </c>
      <c r="M57" s="34">
        <v>107</v>
      </c>
      <c r="N57" s="34">
        <v>786</v>
      </c>
      <c r="O57" s="34" t="s">
        <v>233</v>
      </c>
      <c r="P57" s="34">
        <v>62</v>
      </c>
      <c r="Q57" s="37"/>
      <c r="R57" s="36">
        <v>591</v>
      </c>
      <c r="S57" s="32">
        <v>1</v>
      </c>
      <c r="T57" s="36">
        <v>523</v>
      </c>
      <c r="U57" s="34" t="s">
        <v>233</v>
      </c>
      <c r="V57" s="56"/>
      <c r="W57" s="33">
        <v>3409</v>
      </c>
      <c r="X57" s="31">
        <v>3202</v>
      </c>
      <c r="Y57" s="38">
        <v>963</v>
      </c>
      <c r="Z57" s="31">
        <v>1176</v>
      </c>
      <c r="AA57" s="39">
        <v>92</v>
      </c>
    </row>
    <row r="58" spans="1:27" s="14" customFormat="1" ht="22.5" customHeight="1">
      <c r="B58" s="40" t="s">
        <v>288</v>
      </c>
      <c r="C58" s="30">
        <v>65068</v>
      </c>
      <c r="D58" s="31">
        <v>14958</v>
      </c>
      <c r="E58" s="31" t="s">
        <v>233</v>
      </c>
      <c r="F58" s="31">
        <v>24676</v>
      </c>
      <c r="G58" s="31">
        <v>11292</v>
      </c>
      <c r="H58" s="31" t="s">
        <v>233</v>
      </c>
      <c r="I58" s="32">
        <v>17</v>
      </c>
      <c r="J58" s="33">
        <v>5501</v>
      </c>
      <c r="K58" s="31" t="s">
        <v>233</v>
      </c>
      <c r="L58" s="34">
        <v>70</v>
      </c>
      <c r="M58" s="34">
        <v>107</v>
      </c>
      <c r="N58" s="34">
        <v>787</v>
      </c>
      <c r="O58" s="34" t="s">
        <v>233</v>
      </c>
      <c r="P58" s="34">
        <v>62</v>
      </c>
      <c r="Q58" s="37"/>
      <c r="R58" s="36">
        <v>595</v>
      </c>
      <c r="S58" s="32">
        <v>1</v>
      </c>
      <c r="T58" s="36">
        <v>534</v>
      </c>
      <c r="U58" s="34" t="s">
        <v>233</v>
      </c>
      <c r="V58" s="56"/>
      <c r="W58" s="33">
        <v>3431</v>
      </c>
      <c r="X58" s="31">
        <v>3055</v>
      </c>
      <c r="Y58" s="38">
        <v>964</v>
      </c>
      <c r="Z58" s="31">
        <v>1191</v>
      </c>
      <c r="AA58" s="39">
        <v>93</v>
      </c>
    </row>
    <row r="59" spans="1:27" s="14" customFormat="1" ht="22.5" customHeight="1">
      <c r="B59" s="40" t="s">
        <v>289</v>
      </c>
      <c r="C59" s="30">
        <v>64868</v>
      </c>
      <c r="D59" s="31">
        <v>14901</v>
      </c>
      <c r="E59" s="31" t="s">
        <v>233</v>
      </c>
      <c r="F59" s="31">
        <v>24635</v>
      </c>
      <c r="G59" s="31">
        <v>11289</v>
      </c>
      <c r="H59" s="31" t="s">
        <v>233</v>
      </c>
      <c r="I59" s="32">
        <v>17</v>
      </c>
      <c r="J59" s="33">
        <v>5497</v>
      </c>
      <c r="K59" s="31" t="s">
        <v>233</v>
      </c>
      <c r="L59" s="34">
        <v>70</v>
      </c>
      <c r="M59" s="34">
        <v>107</v>
      </c>
      <c r="N59" s="34">
        <v>791</v>
      </c>
      <c r="O59" s="34" t="s">
        <v>233</v>
      </c>
      <c r="P59" s="34">
        <v>62</v>
      </c>
      <c r="Q59" s="37"/>
      <c r="R59" s="36">
        <v>593</v>
      </c>
      <c r="S59" s="32">
        <v>1</v>
      </c>
      <c r="T59" s="36">
        <v>552</v>
      </c>
      <c r="U59" s="34" t="s">
        <v>233</v>
      </c>
      <c r="V59" s="56"/>
      <c r="W59" s="33">
        <v>3437</v>
      </c>
      <c r="X59" s="31">
        <v>2934</v>
      </c>
      <c r="Y59" s="38">
        <v>968</v>
      </c>
      <c r="Z59" s="31">
        <v>1207</v>
      </c>
      <c r="AA59" s="39">
        <v>94</v>
      </c>
    </row>
    <row r="60" spans="1:27" s="14" customFormat="1" ht="22.5" customHeight="1">
      <c r="B60" s="40" t="s">
        <v>290</v>
      </c>
      <c r="C60" s="30">
        <v>64666</v>
      </c>
      <c r="D60" s="31">
        <v>14856</v>
      </c>
      <c r="E60" s="62" t="s">
        <v>233</v>
      </c>
      <c r="F60" s="31">
        <v>24548</v>
      </c>
      <c r="G60" s="31">
        <v>11274</v>
      </c>
      <c r="H60" s="62" t="s">
        <v>233</v>
      </c>
      <c r="I60" s="32">
        <v>16</v>
      </c>
      <c r="J60" s="33">
        <v>5501</v>
      </c>
      <c r="K60" s="31" t="s">
        <v>233</v>
      </c>
      <c r="L60" s="34">
        <v>70</v>
      </c>
      <c r="M60" s="34">
        <v>107</v>
      </c>
      <c r="N60" s="34">
        <v>790</v>
      </c>
      <c r="O60" s="34" t="s">
        <v>233</v>
      </c>
      <c r="P60" s="34">
        <v>62</v>
      </c>
      <c r="Q60" s="37"/>
      <c r="R60" s="36">
        <v>596</v>
      </c>
      <c r="S60" s="32">
        <v>1</v>
      </c>
      <c r="T60" s="36">
        <v>565</v>
      </c>
      <c r="U60" s="34" t="s">
        <v>233</v>
      </c>
      <c r="V60" s="56"/>
      <c r="W60" s="33">
        <v>3476</v>
      </c>
      <c r="X60" s="31">
        <v>2821</v>
      </c>
      <c r="Y60" s="38">
        <v>967</v>
      </c>
      <c r="Z60" s="31">
        <v>1223</v>
      </c>
      <c r="AA60" s="39">
        <v>95</v>
      </c>
    </row>
    <row r="61" spans="1:27" s="14" customFormat="1" ht="22.5" customHeight="1">
      <c r="B61" s="41" t="s">
        <v>291</v>
      </c>
      <c r="C61" s="42">
        <v>64474</v>
      </c>
      <c r="D61" s="43">
        <v>14790</v>
      </c>
      <c r="E61" s="31" t="s">
        <v>233</v>
      </c>
      <c r="F61" s="43">
        <v>24482</v>
      </c>
      <c r="G61" s="43">
        <v>11269</v>
      </c>
      <c r="H61" s="31" t="s">
        <v>233</v>
      </c>
      <c r="I61" s="44">
        <v>18</v>
      </c>
      <c r="J61" s="45">
        <v>5496</v>
      </c>
      <c r="K61" s="43" t="s">
        <v>233</v>
      </c>
      <c r="L61" s="46">
        <v>71</v>
      </c>
      <c r="M61" s="46">
        <v>107</v>
      </c>
      <c r="N61" s="46">
        <v>797</v>
      </c>
      <c r="O61" s="46" t="s">
        <v>233</v>
      </c>
      <c r="P61" s="46">
        <v>62</v>
      </c>
      <c r="Q61" s="47"/>
      <c r="R61" s="48">
        <v>598</v>
      </c>
      <c r="S61" s="44">
        <v>1</v>
      </c>
      <c r="T61" s="48">
        <v>576</v>
      </c>
      <c r="U61" s="46" t="s">
        <v>233</v>
      </c>
      <c r="V61" s="57"/>
      <c r="W61" s="45">
        <v>3512</v>
      </c>
      <c r="X61" s="43">
        <v>2714</v>
      </c>
      <c r="Y61" s="49">
        <v>975</v>
      </c>
      <c r="Z61" s="43">
        <v>1236</v>
      </c>
      <c r="AA61" s="50">
        <v>96</v>
      </c>
    </row>
    <row r="62" spans="1:27" s="14" customFormat="1" ht="22.5" customHeight="1">
      <c r="B62" s="40" t="s">
        <v>292</v>
      </c>
      <c r="C62" s="30">
        <v>64187</v>
      </c>
      <c r="D62" s="31">
        <v>14690</v>
      </c>
      <c r="E62" s="31" t="s">
        <v>233</v>
      </c>
      <c r="F62" s="31">
        <v>24376</v>
      </c>
      <c r="G62" s="31">
        <v>11257</v>
      </c>
      <c r="H62" s="31" t="s">
        <v>233</v>
      </c>
      <c r="I62" s="32">
        <v>19</v>
      </c>
      <c r="J62" s="33">
        <v>5496</v>
      </c>
      <c r="K62" s="31" t="s">
        <v>233</v>
      </c>
      <c r="L62" s="34">
        <v>71</v>
      </c>
      <c r="M62" s="34">
        <v>107</v>
      </c>
      <c r="N62" s="34">
        <v>800</v>
      </c>
      <c r="O62" s="34" t="s">
        <v>233</v>
      </c>
      <c r="P62" s="34">
        <v>62</v>
      </c>
      <c r="Q62" s="37"/>
      <c r="R62" s="36">
        <v>595</v>
      </c>
      <c r="S62" s="32">
        <v>1</v>
      </c>
      <c r="T62" s="36">
        <v>586</v>
      </c>
      <c r="U62" s="34" t="s">
        <v>233</v>
      </c>
      <c r="V62" s="56"/>
      <c r="W62" s="33">
        <v>3546</v>
      </c>
      <c r="X62" s="31">
        <v>2601</v>
      </c>
      <c r="Y62" s="38">
        <v>978</v>
      </c>
      <c r="Z62" s="31">
        <v>1243</v>
      </c>
      <c r="AA62" s="39">
        <v>97</v>
      </c>
    </row>
    <row r="63" spans="1:27" s="14" customFormat="1" ht="22.5" customHeight="1">
      <c r="B63" s="40" t="s">
        <v>293</v>
      </c>
      <c r="C63" s="30">
        <v>63919</v>
      </c>
      <c r="D63" s="31">
        <v>14603</v>
      </c>
      <c r="E63" s="31" t="s">
        <v>233</v>
      </c>
      <c r="F63" s="31">
        <v>24295</v>
      </c>
      <c r="G63" s="31">
        <v>11236</v>
      </c>
      <c r="H63" s="31" t="s">
        <v>233</v>
      </c>
      <c r="I63" s="32">
        <v>19</v>
      </c>
      <c r="J63" s="33">
        <v>5493</v>
      </c>
      <c r="K63" s="31" t="s">
        <v>233</v>
      </c>
      <c r="L63" s="34">
        <v>71</v>
      </c>
      <c r="M63" s="34">
        <v>107</v>
      </c>
      <c r="N63" s="34">
        <v>805</v>
      </c>
      <c r="O63" s="34" t="s">
        <v>233</v>
      </c>
      <c r="P63" s="34">
        <v>62</v>
      </c>
      <c r="Q63" s="37"/>
      <c r="R63" s="36">
        <v>588</v>
      </c>
      <c r="S63" s="32">
        <v>1</v>
      </c>
      <c r="T63" s="36">
        <v>604</v>
      </c>
      <c r="U63" s="34" t="s">
        <v>233</v>
      </c>
      <c r="V63" s="56"/>
      <c r="W63" s="33">
        <v>3573</v>
      </c>
      <c r="X63" s="58">
        <v>2482</v>
      </c>
      <c r="Y63" s="38">
        <v>983</v>
      </c>
      <c r="Z63" s="31">
        <v>1254</v>
      </c>
      <c r="AA63" s="39">
        <v>98</v>
      </c>
    </row>
    <row r="64" spans="1:27" s="14" customFormat="1" ht="22.5" customHeight="1">
      <c r="B64" s="40" t="s">
        <v>294</v>
      </c>
      <c r="C64" s="30">
        <v>63600</v>
      </c>
      <c r="D64" s="31">
        <v>14527</v>
      </c>
      <c r="E64" s="31" t="s">
        <v>233</v>
      </c>
      <c r="F64" s="31">
        <v>24188</v>
      </c>
      <c r="G64" s="31">
        <v>11220</v>
      </c>
      <c r="H64" s="31" t="s">
        <v>233</v>
      </c>
      <c r="I64" s="32">
        <v>21</v>
      </c>
      <c r="J64" s="33">
        <v>5481</v>
      </c>
      <c r="K64" s="31">
        <v>1</v>
      </c>
      <c r="L64" s="34">
        <v>71</v>
      </c>
      <c r="M64" s="34">
        <v>107</v>
      </c>
      <c r="N64" s="34">
        <v>810</v>
      </c>
      <c r="O64" s="34" t="s">
        <v>233</v>
      </c>
      <c r="P64" s="34">
        <v>62</v>
      </c>
      <c r="Q64" s="37"/>
      <c r="R64" s="36">
        <v>585</v>
      </c>
      <c r="S64" s="32">
        <v>1</v>
      </c>
      <c r="T64" s="36">
        <v>622</v>
      </c>
      <c r="U64" s="34" t="s">
        <v>233</v>
      </c>
      <c r="V64" s="56"/>
      <c r="W64" s="33">
        <v>3565</v>
      </c>
      <c r="X64" s="58">
        <v>2361</v>
      </c>
      <c r="Y64" s="38">
        <v>988</v>
      </c>
      <c r="Z64" s="985">
        <v>1269</v>
      </c>
      <c r="AA64" s="39">
        <v>99</v>
      </c>
    </row>
    <row r="65" spans="2:27" s="14" customFormat="1" ht="22.5" customHeight="1">
      <c r="B65" s="40" t="s">
        <v>295</v>
      </c>
      <c r="C65" s="61">
        <v>63352</v>
      </c>
      <c r="D65" s="62">
        <v>14451</v>
      </c>
      <c r="E65" s="62" t="s">
        <v>233</v>
      </c>
      <c r="F65" s="62">
        <v>24106</v>
      </c>
      <c r="G65" s="62">
        <v>11209</v>
      </c>
      <c r="H65" s="62" t="s">
        <v>233</v>
      </c>
      <c r="I65" s="68">
        <v>25</v>
      </c>
      <c r="J65" s="64">
        <v>5478</v>
      </c>
      <c r="K65" s="62">
        <v>4</v>
      </c>
      <c r="L65" s="65">
        <v>71</v>
      </c>
      <c r="M65" s="65">
        <v>107</v>
      </c>
      <c r="N65" s="65">
        <v>814</v>
      </c>
      <c r="O65" s="65" t="s">
        <v>233</v>
      </c>
      <c r="P65" s="65">
        <v>62</v>
      </c>
      <c r="Q65" s="66"/>
      <c r="R65" s="67">
        <v>572</v>
      </c>
      <c r="S65" s="68">
        <v>2</v>
      </c>
      <c r="T65" s="67">
        <v>649</v>
      </c>
      <c r="U65" s="65" t="s">
        <v>233</v>
      </c>
      <c r="V65" s="69"/>
      <c r="W65" s="64">
        <v>3551</v>
      </c>
      <c r="X65" s="70">
        <v>2278</v>
      </c>
      <c r="Y65" s="986">
        <v>992</v>
      </c>
      <c r="Z65" s="987">
        <v>1283</v>
      </c>
      <c r="AA65" s="73">
        <v>2000</v>
      </c>
    </row>
    <row r="66" spans="2:27" s="14" customFormat="1" ht="22.5" customHeight="1">
      <c r="B66" s="41" t="s">
        <v>296</v>
      </c>
      <c r="C66" s="30">
        <v>62961</v>
      </c>
      <c r="D66" s="31">
        <v>14375</v>
      </c>
      <c r="E66" s="31" t="s">
        <v>233</v>
      </c>
      <c r="F66" s="31">
        <v>23964</v>
      </c>
      <c r="G66" s="31">
        <v>11191</v>
      </c>
      <c r="H66" s="31" t="s">
        <v>233</v>
      </c>
      <c r="I66" s="32">
        <v>26</v>
      </c>
      <c r="J66" s="33">
        <v>5479</v>
      </c>
      <c r="K66" s="31">
        <v>7</v>
      </c>
      <c r="L66" s="34">
        <v>71</v>
      </c>
      <c r="M66" s="34">
        <v>107</v>
      </c>
      <c r="N66" s="34">
        <v>818</v>
      </c>
      <c r="O66" s="34" t="s">
        <v>233</v>
      </c>
      <c r="P66" s="34">
        <v>62</v>
      </c>
      <c r="Q66" s="37"/>
      <c r="R66" s="36">
        <v>559</v>
      </c>
      <c r="S66" s="32">
        <v>2</v>
      </c>
      <c r="T66" s="74">
        <v>669</v>
      </c>
      <c r="U66" s="34" t="s">
        <v>233</v>
      </c>
      <c r="V66" s="75"/>
      <c r="W66" s="75">
        <v>3495</v>
      </c>
      <c r="X66" s="58">
        <v>2164</v>
      </c>
      <c r="Y66" s="38">
        <v>996</v>
      </c>
      <c r="Z66" s="985">
        <v>1290</v>
      </c>
      <c r="AA66" s="76" t="s">
        <v>297</v>
      </c>
    </row>
    <row r="67" spans="2:27" s="14" customFormat="1" ht="22.5" customHeight="1">
      <c r="B67" s="40" t="s">
        <v>298</v>
      </c>
      <c r="C67" s="30">
        <v>62545</v>
      </c>
      <c r="D67" s="31">
        <v>14279</v>
      </c>
      <c r="E67" s="31" t="s">
        <v>233</v>
      </c>
      <c r="F67" s="31">
        <v>23808</v>
      </c>
      <c r="G67" s="31">
        <v>11159</v>
      </c>
      <c r="H67" s="31" t="s">
        <v>233</v>
      </c>
      <c r="I67" s="32">
        <v>35</v>
      </c>
      <c r="J67" s="33">
        <v>5472</v>
      </c>
      <c r="K67" s="31">
        <v>9</v>
      </c>
      <c r="L67" s="34">
        <v>71</v>
      </c>
      <c r="M67" s="34">
        <v>106</v>
      </c>
      <c r="N67" s="34">
        <v>816</v>
      </c>
      <c r="O67" s="34" t="s">
        <v>233</v>
      </c>
      <c r="P67" s="34">
        <v>62</v>
      </c>
      <c r="Q67" s="37"/>
      <c r="R67" s="36">
        <v>541</v>
      </c>
      <c r="S67" s="77">
        <v>2</v>
      </c>
      <c r="T67" s="74">
        <v>686</v>
      </c>
      <c r="U67" s="34" t="s">
        <v>299</v>
      </c>
      <c r="V67" s="75"/>
      <c r="W67" s="75">
        <v>3467</v>
      </c>
      <c r="X67" s="58">
        <v>2069</v>
      </c>
      <c r="Y67" s="75">
        <v>993</v>
      </c>
      <c r="Z67" s="56">
        <v>1289</v>
      </c>
      <c r="AA67" s="76" t="s">
        <v>129</v>
      </c>
    </row>
    <row r="68" spans="2:27" s="14" customFormat="1" ht="22.5" customHeight="1">
      <c r="B68" s="40" t="s">
        <v>300</v>
      </c>
      <c r="C68" s="30">
        <v>62085</v>
      </c>
      <c r="D68" s="31">
        <v>14174</v>
      </c>
      <c r="E68" s="31" t="s">
        <v>233</v>
      </c>
      <c r="F68" s="31">
        <v>23633</v>
      </c>
      <c r="G68" s="31">
        <v>11134</v>
      </c>
      <c r="H68" s="31" t="s">
        <v>233</v>
      </c>
      <c r="I68" s="32">
        <v>38</v>
      </c>
      <c r="J68" s="33">
        <v>5450</v>
      </c>
      <c r="K68" s="31">
        <v>16</v>
      </c>
      <c r="L68" s="34">
        <v>71</v>
      </c>
      <c r="M68" s="34">
        <v>106</v>
      </c>
      <c r="N68" s="34">
        <v>818</v>
      </c>
      <c r="O68" s="34" t="s">
        <v>233</v>
      </c>
      <c r="P68" s="34">
        <v>63</v>
      </c>
      <c r="Q68" s="37"/>
      <c r="R68" s="36">
        <v>525</v>
      </c>
      <c r="S68" s="77">
        <v>2</v>
      </c>
      <c r="T68" s="74">
        <v>702</v>
      </c>
      <c r="U68" s="34" t="s">
        <v>299</v>
      </c>
      <c r="V68" s="75"/>
      <c r="W68" s="75">
        <v>3439</v>
      </c>
      <c r="X68" s="58">
        <v>1955</v>
      </c>
      <c r="Y68" s="75">
        <v>995</v>
      </c>
      <c r="Z68" s="56">
        <v>1290</v>
      </c>
      <c r="AA68" s="76" t="s">
        <v>130</v>
      </c>
    </row>
    <row r="69" spans="2:27" s="14" customFormat="1" ht="22.5" customHeight="1">
      <c r="B69" s="40" t="s">
        <v>301</v>
      </c>
      <c r="C69" s="30">
        <v>61631</v>
      </c>
      <c r="D69" s="31">
        <v>14061</v>
      </c>
      <c r="E69" s="31" t="s">
        <v>233</v>
      </c>
      <c r="F69" s="31">
        <v>23420</v>
      </c>
      <c r="G69" s="31">
        <v>11102</v>
      </c>
      <c r="H69" s="31" t="s">
        <v>233</v>
      </c>
      <c r="I69" s="32">
        <v>47</v>
      </c>
      <c r="J69" s="33">
        <v>5429</v>
      </c>
      <c r="K69" s="31">
        <v>18</v>
      </c>
      <c r="L69" s="34">
        <v>71</v>
      </c>
      <c r="M69" s="34">
        <v>106</v>
      </c>
      <c r="N69" s="34">
        <v>822</v>
      </c>
      <c r="O69" s="34" t="s">
        <v>233</v>
      </c>
      <c r="P69" s="34">
        <v>63</v>
      </c>
      <c r="Q69" s="37"/>
      <c r="R69" s="36">
        <v>508</v>
      </c>
      <c r="S69" s="77">
        <v>4</v>
      </c>
      <c r="T69" s="74">
        <v>709</v>
      </c>
      <c r="U69" s="34" t="s">
        <v>233</v>
      </c>
      <c r="V69" s="75"/>
      <c r="W69" s="75">
        <v>3444</v>
      </c>
      <c r="X69" s="58">
        <v>1878</v>
      </c>
      <c r="Y69" s="75">
        <v>999</v>
      </c>
      <c r="Z69" s="56">
        <v>1280</v>
      </c>
      <c r="AA69" s="76" t="s">
        <v>131</v>
      </c>
    </row>
    <row r="70" spans="2:27" s="14" customFormat="1" ht="22.5" customHeight="1">
      <c r="B70" s="80" t="s">
        <v>302</v>
      </c>
      <c r="C70" s="61">
        <v>61092</v>
      </c>
      <c r="D70" s="62">
        <v>13949</v>
      </c>
      <c r="E70" s="62" t="s">
        <v>233</v>
      </c>
      <c r="F70" s="62">
        <v>23123</v>
      </c>
      <c r="G70" s="62">
        <v>11035</v>
      </c>
      <c r="H70" s="62" t="s">
        <v>233</v>
      </c>
      <c r="I70" s="68">
        <v>59</v>
      </c>
      <c r="J70" s="64">
        <v>5418</v>
      </c>
      <c r="K70" s="62">
        <v>19</v>
      </c>
      <c r="L70" s="65">
        <v>71</v>
      </c>
      <c r="M70" s="65">
        <v>106</v>
      </c>
      <c r="N70" s="65">
        <v>825</v>
      </c>
      <c r="O70" s="65" t="s">
        <v>233</v>
      </c>
      <c r="P70" s="65">
        <v>63</v>
      </c>
      <c r="Q70" s="66"/>
      <c r="R70" s="67">
        <v>488</v>
      </c>
      <c r="S70" s="81">
        <v>4</v>
      </c>
      <c r="T70" s="82">
        <v>726</v>
      </c>
      <c r="U70" s="83" t="s">
        <v>233</v>
      </c>
      <c r="V70" s="84"/>
      <c r="W70" s="85">
        <v>3439</v>
      </c>
      <c r="X70" s="70">
        <v>1830</v>
      </c>
      <c r="Y70" s="96">
        <v>1002</v>
      </c>
      <c r="Z70" s="69">
        <v>1277</v>
      </c>
      <c r="AA70" s="88" t="s">
        <v>132</v>
      </c>
    </row>
    <row r="71" spans="2:27" s="14" customFormat="1" ht="22.5" customHeight="1">
      <c r="B71" s="40" t="s">
        <v>303</v>
      </c>
      <c r="C71" s="30">
        <v>60569</v>
      </c>
      <c r="D71" s="31">
        <v>13835</v>
      </c>
      <c r="E71" s="31" t="s">
        <v>233</v>
      </c>
      <c r="F71" s="31">
        <v>22878</v>
      </c>
      <c r="G71" s="31">
        <v>10992</v>
      </c>
      <c r="H71" s="31" t="s">
        <v>233</v>
      </c>
      <c r="I71" s="32">
        <v>67</v>
      </c>
      <c r="J71" s="33">
        <v>5385</v>
      </c>
      <c r="K71" s="31">
        <v>27</v>
      </c>
      <c r="L71" s="34">
        <v>71</v>
      </c>
      <c r="M71" s="34">
        <v>104</v>
      </c>
      <c r="N71" s="34">
        <v>831</v>
      </c>
      <c r="O71" s="34" t="s">
        <v>233</v>
      </c>
      <c r="P71" s="34">
        <v>64</v>
      </c>
      <c r="Q71" s="77">
        <v>1</v>
      </c>
      <c r="R71" s="36">
        <v>468</v>
      </c>
      <c r="S71" s="77">
        <v>4</v>
      </c>
      <c r="T71" s="74">
        <v>744</v>
      </c>
      <c r="U71" s="34" t="s">
        <v>233</v>
      </c>
      <c r="V71" s="75"/>
      <c r="W71" s="89">
        <v>3441</v>
      </c>
      <c r="X71" s="58">
        <v>1729</v>
      </c>
      <c r="Y71" s="75">
        <v>1006</v>
      </c>
      <c r="Z71" s="56">
        <v>1276</v>
      </c>
      <c r="AA71" s="76" t="s">
        <v>133</v>
      </c>
    </row>
    <row r="72" spans="2:27" s="14" customFormat="1" ht="22.5" customHeight="1">
      <c r="B72" s="40" t="s">
        <v>304</v>
      </c>
      <c r="C72" s="30">
        <v>60072</v>
      </c>
      <c r="D72" s="31">
        <v>13723</v>
      </c>
      <c r="E72" s="31" t="s">
        <v>233</v>
      </c>
      <c r="F72" s="31">
        <v>22693</v>
      </c>
      <c r="G72" s="31">
        <v>10955</v>
      </c>
      <c r="H72" s="31" t="s">
        <v>233</v>
      </c>
      <c r="I72" s="32">
        <v>70</v>
      </c>
      <c r="J72" s="33">
        <v>5313</v>
      </c>
      <c r="K72" s="31">
        <v>32</v>
      </c>
      <c r="L72" s="34" t="s">
        <v>233</v>
      </c>
      <c r="M72" s="34" t="s">
        <v>233</v>
      </c>
      <c r="N72" s="34" t="s">
        <v>233</v>
      </c>
      <c r="O72" s="33">
        <v>1013</v>
      </c>
      <c r="P72" s="34">
        <v>64</v>
      </c>
      <c r="Q72" s="77">
        <v>1</v>
      </c>
      <c r="R72" s="36">
        <v>434</v>
      </c>
      <c r="S72" s="77">
        <v>5</v>
      </c>
      <c r="T72" s="74">
        <v>756</v>
      </c>
      <c r="U72" s="34" t="s">
        <v>233</v>
      </c>
      <c r="V72" s="56"/>
      <c r="W72" s="33">
        <v>3435</v>
      </c>
      <c r="X72" s="58">
        <v>1654</v>
      </c>
      <c r="Y72" s="75" t="s">
        <v>299</v>
      </c>
      <c r="Z72" s="56">
        <v>1254</v>
      </c>
      <c r="AA72" s="76" t="s">
        <v>306</v>
      </c>
    </row>
    <row r="73" spans="2:27" s="14" customFormat="1" ht="22.5" customHeight="1">
      <c r="B73" s="40" t="s">
        <v>307</v>
      </c>
      <c r="C73" s="30">
        <v>59555</v>
      </c>
      <c r="D73" s="31">
        <v>13626</v>
      </c>
      <c r="E73" s="31" t="s">
        <v>233</v>
      </c>
      <c r="F73" s="31">
        <v>22476</v>
      </c>
      <c r="G73" s="31">
        <v>10915</v>
      </c>
      <c r="H73" s="31" t="s">
        <v>233</v>
      </c>
      <c r="I73" s="32">
        <v>80</v>
      </c>
      <c r="J73" s="33">
        <v>5243</v>
      </c>
      <c r="K73" s="31">
        <v>37</v>
      </c>
      <c r="L73" s="34" t="s">
        <v>233</v>
      </c>
      <c r="M73" s="34" t="s">
        <v>233</v>
      </c>
      <c r="N73" s="34" t="s">
        <v>233</v>
      </c>
      <c r="O73" s="33">
        <v>1026</v>
      </c>
      <c r="P73" s="34">
        <v>64</v>
      </c>
      <c r="Q73" s="77">
        <v>1</v>
      </c>
      <c r="R73" s="36">
        <v>417</v>
      </c>
      <c r="S73" s="77">
        <v>6</v>
      </c>
      <c r="T73" s="74">
        <v>765</v>
      </c>
      <c r="U73" s="34" t="s">
        <v>233</v>
      </c>
      <c r="V73" s="56"/>
      <c r="W73" s="33">
        <v>3401</v>
      </c>
      <c r="X73" s="58">
        <v>1585</v>
      </c>
      <c r="Y73" s="75" t="s">
        <v>299</v>
      </c>
      <c r="Z73" s="56">
        <v>1246</v>
      </c>
      <c r="AA73" s="76" t="s">
        <v>134</v>
      </c>
    </row>
    <row r="74" spans="2:27" s="14" customFormat="1" ht="22.5" customHeight="1">
      <c r="B74" s="40" t="s">
        <v>308</v>
      </c>
      <c r="C74" s="30">
        <v>59017</v>
      </c>
      <c r="D74" s="1746">
        <v>13516</v>
      </c>
      <c r="E74" s="31" t="s">
        <v>233</v>
      </c>
      <c r="F74" s="1746">
        <v>22258</v>
      </c>
      <c r="G74" s="1746">
        <v>10864</v>
      </c>
      <c r="H74" s="31" t="s">
        <v>233</v>
      </c>
      <c r="I74" s="77">
        <v>87</v>
      </c>
      <c r="J74" s="1747">
        <v>5183</v>
      </c>
      <c r="K74" s="1746">
        <v>42</v>
      </c>
      <c r="L74" s="34" t="s">
        <v>233</v>
      </c>
      <c r="M74" s="34" t="s">
        <v>233</v>
      </c>
      <c r="N74" s="34" t="s">
        <v>233</v>
      </c>
      <c r="O74" s="1747">
        <v>1030</v>
      </c>
      <c r="P74" s="56">
        <v>64</v>
      </c>
      <c r="Q74" s="32">
        <v>1</v>
      </c>
      <c r="R74" s="75">
        <v>406</v>
      </c>
      <c r="S74" s="32">
        <v>6</v>
      </c>
      <c r="T74" s="75">
        <v>773</v>
      </c>
      <c r="U74" s="34" t="s">
        <v>233</v>
      </c>
      <c r="V74" s="56"/>
      <c r="W74" s="1748">
        <v>3348</v>
      </c>
      <c r="X74" s="1749">
        <v>1533</v>
      </c>
      <c r="Y74" s="75" t="s">
        <v>299</v>
      </c>
      <c r="Z74" s="56">
        <v>1243</v>
      </c>
      <c r="AA74" s="76" t="s">
        <v>135</v>
      </c>
    </row>
    <row r="75" spans="2:27" s="99" customFormat="1" ht="22.5" customHeight="1">
      <c r="B75" s="80" t="s">
        <v>309</v>
      </c>
      <c r="C75" s="61">
        <v>58418</v>
      </c>
      <c r="D75" s="1750">
        <v>13392</v>
      </c>
      <c r="E75" s="62" t="s">
        <v>233</v>
      </c>
      <c r="F75" s="1750">
        <v>22000</v>
      </c>
      <c r="G75" s="1750">
        <v>10815</v>
      </c>
      <c r="H75" s="62" t="s">
        <v>233</v>
      </c>
      <c r="I75" s="81">
        <v>88</v>
      </c>
      <c r="J75" s="1751">
        <v>5116</v>
      </c>
      <c r="K75" s="1750">
        <v>48</v>
      </c>
      <c r="L75" s="65" t="s">
        <v>233</v>
      </c>
      <c r="M75" s="65" t="s">
        <v>233</v>
      </c>
      <c r="N75" s="65" t="s">
        <v>233</v>
      </c>
      <c r="O75" s="1751">
        <v>1039</v>
      </c>
      <c r="P75" s="69">
        <v>58</v>
      </c>
      <c r="Q75" s="68">
        <v>1</v>
      </c>
      <c r="R75" s="96">
        <v>395</v>
      </c>
      <c r="S75" s="68">
        <v>6</v>
      </c>
      <c r="T75" s="96">
        <v>778</v>
      </c>
      <c r="U75" s="65" t="s">
        <v>233</v>
      </c>
      <c r="V75" s="69"/>
      <c r="W75" s="1752">
        <v>3311</v>
      </c>
      <c r="X75" s="1753">
        <v>1466</v>
      </c>
      <c r="Y75" s="96" t="s">
        <v>299</v>
      </c>
      <c r="Z75" s="69">
        <v>1231</v>
      </c>
      <c r="AA75" s="88" t="s">
        <v>310</v>
      </c>
    </row>
    <row r="76" spans="2:27" s="99" customFormat="1" ht="22.5" customHeight="1">
      <c r="B76" s="40" t="s">
        <v>311</v>
      </c>
      <c r="C76" s="30">
        <v>57845</v>
      </c>
      <c r="D76" s="1746">
        <v>13299</v>
      </c>
      <c r="E76" s="31" t="s">
        <v>233</v>
      </c>
      <c r="F76" s="1746">
        <v>21721</v>
      </c>
      <c r="G76" s="1746">
        <v>10751</v>
      </c>
      <c r="H76" s="31" t="s">
        <v>233</v>
      </c>
      <c r="I76" s="77">
        <v>89</v>
      </c>
      <c r="J76" s="1747">
        <v>5060</v>
      </c>
      <c r="K76" s="1746">
        <v>49</v>
      </c>
      <c r="L76" s="34" t="s">
        <v>299</v>
      </c>
      <c r="M76" s="34" t="s">
        <v>299</v>
      </c>
      <c r="N76" s="34" t="s">
        <v>299</v>
      </c>
      <c r="O76" s="1747">
        <v>1049</v>
      </c>
      <c r="P76" s="43">
        <v>57</v>
      </c>
      <c r="Q76" s="32">
        <v>1</v>
      </c>
      <c r="R76" s="45">
        <v>387</v>
      </c>
      <c r="S76" s="77">
        <v>6</v>
      </c>
      <c r="T76" s="75">
        <v>780</v>
      </c>
      <c r="U76" s="34" t="s">
        <v>299</v>
      </c>
      <c r="V76" s="75"/>
      <c r="W76" s="1747">
        <v>3266</v>
      </c>
      <c r="X76" s="1749">
        <v>1426</v>
      </c>
      <c r="Y76" s="75" t="s">
        <v>299</v>
      </c>
      <c r="Z76" s="56">
        <v>1224</v>
      </c>
      <c r="AA76" s="830">
        <v>11</v>
      </c>
    </row>
    <row r="77" spans="2:27" s="14" customFormat="1" ht="22.5" customHeight="1">
      <c r="B77" s="40" t="s">
        <v>993</v>
      </c>
      <c r="C77" s="30">
        <v>57312</v>
      </c>
      <c r="D77" s="31">
        <v>13170</v>
      </c>
      <c r="E77" s="31" t="s">
        <v>233</v>
      </c>
      <c r="F77" s="31">
        <v>21460</v>
      </c>
      <c r="G77" s="31">
        <v>10699</v>
      </c>
      <c r="H77" s="31" t="s">
        <v>233</v>
      </c>
      <c r="I77" s="77">
        <v>91</v>
      </c>
      <c r="J77" s="33">
        <v>5022</v>
      </c>
      <c r="K77" s="31">
        <v>49</v>
      </c>
      <c r="L77" s="34" t="s">
        <v>233</v>
      </c>
      <c r="M77" s="34" t="s">
        <v>233</v>
      </c>
      <c r="N77" s="34" t="s">
        <v>233</v>
      </c>
      <c r="O77" s="1747">
        <v>1059</v>
      </c>
      <c r="P77" s="34">
        <v>57</v>
      </c>
      <c r="Q77" s="32">
        <v>1</v>
      </c>
      <c r="R77" s="36">
        <v>372</v>
      </c>
      <c r="S77" s="77">
        <v>7</v>
      </c>
      <c r="T77" s="74">
        <v>783</v>
      </c>
      <c r="U77" s="34" t="s">
        <v>233</v>
      </c>
      <c r="V77" s="75"/>
      <c r="W77" s="75">
        <v>3249</v>
      </c>
      <c r="X77" s="58">
        <v>1392</v>
      </c>
      <c r="Y77" s="75" t="s">
        <v>299</v>
      </c>
      <c r="Z77" s="56">
        <v>1212</v>
      </c>
      <c r="AA77" s="76">
        <v>12</v>
      </c>
    </row>
    <row r="78" spans="2:27" s="14" customFormat="1" ht="22.5" customHeight="1">
      <c r="B78" s="895" t="s">
        <v>1032</v>
      </c>
      <c r="C78" s="896">
        <v>56657</v>
      </c>
      <c r="D78" s="31">
        <v>13043</v>
      </c>
      <c r="E78" s="31" t="s">
        <v>233</v>
      </c>
      <c r="F78" s="31">
        <v>21131</v>
      </c>
      <c r="G78" s="31">
        <v>10628</v>
      </c>
      <c r="H78" s="31" t="s">
        <v>233</v>
      </c>
      <c r="I78" s="32">
        <v>93</v>
      </c>
      <c r="J78" s="33">
        <v>4981</v>
      </c>
      <c r="K78" s="31">
        <v>50</v>
      </c>
      <c r="L78" s="34" t="s">
        <v>233</v>
      </c>
      <c r="M78" s="34" t="s">
        <v>233</v>
      </c>
      <c r="N78" s="34" t="s">
        <v>233</v>
      </c>
      <c r="O78" s="1747">
        <v>1080</v>
      </c>
      <c r="P78" s="34">
        <v>57</v>
      </c>
      <c r="Q78" s="32">
        <v>1</v>
      </c>
      <c r="R78" s="74">
        <v>359</v>
      </c>
      <c r="S78" s="32">
        <v>7</v>
      </c>
      <c r="T78" s="74">
        <v>782</v>
      </c>
      <c r="U78" s="34" t="s">
        <v>233</v>
      </c>
      <c r="V78" s="75"/>
      <c r="W78" s="75">
        <v>3216</v>
      </c>
      <c r="X78" s="58">
        <v>1330</v>
      </c>
      <c r="Y78" s="38" t="s">
        <v>299</v>
      </c>
      <c r="Z78" s="897">
        <v>1198</v>
      </c>
      <c r="AA78" s="76">
        <v>13</v>
      </c>
    </row>
    <row r="79" spans="2:27" s="14" customFormat="1" ht="22.5" customHeight="1">
      <c r="B79" s="895" t="s">
        <v>1041</v>
      </c>
      <c r="C79" s="896">
        <v>56096</v>
      </c>
      <c r="D79" s="31">
        <v>12905</v>
      </c>
      <c r="E79" s="31" t="s">
        <v>233</v>
      </c>
      <c r="F79" s="31">
        <v>20852</v>
      </c>
      <c r="G79" s="31">
        <v>10557</v>
      </c>
      <c r="H79" s="31" t="s">
        <v>233</v>
      </c>
      <c r="I79" s="32">
        <v>98</v>
      </c>
      <c r="J79" s="33">
        <v>4963</v>
      </c>
      <c r="K79" s="31">
        <v>51</v>
      </c>
      <c r="L79" s="34" t="s">
        <v>233</v>
      </c>
      <c r="M79" s="34" t="s">
        <v>233</v>
      </c>
      <c r="N79" s="34" t="s">
        <v>233</v>
      </c>
      <c r="O79" s="1746">
        <v>1096</v>
      </c>
      <c r="P79" s="34">
        <v>57</v>
      </c>
      <c r="Q79" s="77">
        <v>1</v>
      </c>
      <c r="R79" s="74">
        <v>352</v>
      </c>
      <c r="S79" s="32">
        <v>7</v>
      </c>
      <c r="T79" s="36">
        <v>781</v>
      </c>
      <c r="U79" s="34" t="s">
        <v>233</v>
      </c>
      <c r="V79" s="56"/>
      <c r="W79" s="33">
        <v>3206</v>
      </c>
      <c r="X79" s="988">
        <v>1276</v>
      </c>
      <c r="Y79" s="38" t="s">
        <v>299</v>
      </c>
      <c r="Z79" s="897">
        <v>1190</v>
      </c>
      <c r="AA79" s="76">
        <v>14</v>
      </c>
    </row>
    <row r="80" spans="2:27" s="14" customFormat="1" ht="22.5" customHeight="1">
      <c r="B80" s="895" t="s">
        <v>1170</v>
      </c>
      <c r="C80" s="896">
        <v>56419</v>
      </c>
      <c r="D80" s="31">
        <v>11674</v>
      </c>
      <c r="E80" s="31">
        <v>1943</v>
      </c>
      <c r="F80" s="31">
        <v>20601</v>
      </c>
      <c r="G80" s="31">
        <v>10484</v>
      </c>
      <c r="H80" s="31" t="s">
        <v>233</v>
      </c>
      <c r="I80" s="32">
        <v>100</v>
      </c>
      <c r="J80" s="33">
        <v>4939</v>
      </c>
      <c r="K80" s="31">
        <v>52</v>
      </c>
      <c r="L80" s="34" t="s">
        <v>233</v>
      </c>
      <c r="M80" s="34" t="s">
        <v>233</v>
      </c>
      <c r="N80" s="34" t="s">
        <v>233</v>
      </c>
      <c r="O80" s="1746">
        <v>1114</v>
      </c>
      <c r="P80" s="34">
        <v>57</v>
      </c>
      <c r="Q80" s="77">
        <v>2</v>
      </c>
      <c r="R80" s="74">
        <v>346</v>
      </c>
      <c r="S80" s="32">
        <v>7</v>
      </c>
      <c r="T80" s="36">
        <v>779</v>
      </c>
      <c r="U80" s="34" t="s">
        <v>233</v>
      </c>
      <c r="V80" s="56"/>
      <c r="W80" s="33">
        <v>3201</v>
      </c>
      <c r="X80" s="75">
        <v>1229</v>
      </c>
      <c r="Y80" s="38" t="s">
        <v>299</v>
      </c>
      <c r="Z80" s="75">
        <v>1182</v>
      </c>
      <c r="AA80" s="76">
        <v>15</v>
      </c>
    </row>
    <row r="81" spans="2:27" s="14" customFormat="1" ht="22.5" customHeight="1">
      <c r="B81" s="989" t="s">
        <v>1253</v>
      </c>
      <c r="C81" s="990">
        <v>56473</v>
      </c>
      <c r="D81" s="43">
        <v>11252</v>
      </c>
      <c r="E81" s="43">
        <v>2822</v>
      </c>
      <c r="F81" s="43">
        <v>20313</v>
      </c>
      <c r="G81" s="43">
        <v>10404</v>
      </c>
      <c r="H81" s="43">
        <v>22</v>
      </c>
      <c r="I81" s="44">
        <v>104</v>
      </c>
      <c r="J81" s="45">
        <v>4925</v>
      </c>
      <c r="K81" s="43">
        <v>52</v>
      </c>
      <c r="L81" s="46" t="s">
        <v>233</v>
      </c>
      <c r="M81" s="46" t="s">
        <v>233</v>
      </c>
      <c r="N81" s="46" t="s">
        <v>233</v>
      </c>
      <c r="O81" s="1754">
        <v>1125</v>
      </c>
      <c r="P81" s="46">
        <v>57</v>
      </c>
      <c r="Q81" s="991">
        <v>2</v>
      </c>
      <c r="R81" s="1755">
        <v>341</v>
      </c>
      <c r="S81" s="44">
        <v>7</v>
      </c>
      <c r="T81" s="48">
        <v>777</v>
      </c>
      <c r="U81" s="46" t="s">
        <v>233</v>
      </c>
      <c r="V81" s="57"/>
      <c r="W81" s="45">
        <v>3183</v>
      </c>
      <c r="X81" s="992">
        <v>1200</v>
      </c>
      <c r="Y81" s="49" t="s">
        <v>299</v>
      </c>
      <c r="Z81" s="992">
        <v>1175</v>
      </c>
      <c r="AA81" s="1756">
        <v>16</v>
      </c>
    </row>
    <row r="82" spans="2:27" s="14" customFormat="1" ht="22.5" customHeight="1">
      <c r="B82" s="895" t="s">
        <v>1254</v>
      </c>
      <c r="C82" s="896">
        <v>56643</v>
      </c>
      <c r="D82" s="31">
        <v>10878</v>
      </c>
      <c r="E82" s="31">
        <v>3673</v>
      </c>
      <c r="F82" s="31">
        <v>20095</v>
      </c>
      <c r="G82" s="31">
        <v>10325</v>
      </c>
      <c r="H82" s="31">
        <v>48</v>
      </c>
      <c r="I82" s="32">
        <v>107</v>
      </c>
      <c r="J82" s="33">
        <v>4907</v>
      </c>
      <c r="K82" s="31">
        <v>53</v>
      </c>
      <c r="L82" s="34" t="s">
        <v>233</v>
      </c>
      <c r="M82" s="34" t="s">
        <v>233</v>
      </c>
      <c r="N82" s="34" t="s">
        <v>233</v>
      </c>
      <c r="O82" s="1746">
        <v>1135</v>
      </c>
      <c r="P82" s="34">
        <v>57</v>
      </c>
      <c r="Q82" s="77">
        <v>2</v>
      </c>
      <c r="R82" s="74">
        <v>337</v>
      </c>
      <c r="S82" s="32">
        <v>6</v>
      </c>
      <c r="T82" s="36">
        <v>780</v>
      </c>
      <c r="U82" s="34" t="s">
        <v>233</v>
      </c>
      <c r="V82" s="56"/>
      <c r="W82" s="33">
        <v>3172</v>
      </c>
      <c r="X82" s="75">
        <v>1183</v>
      </c>
      <c r="Y82" s="38" t="s">
        <v>233</v>
      </c>
      <c r="Z82" s="75">
        <v>1174</v>
      </c>
      <c r="AA82" s="76">
        <v>17</v>
      </c>
    </row>
    <row r="83" spans="2:27" s="14" customFormat="1" ht="22.5" customHeight="1">
      <c r="B83" s="895" t="s">
        <v>1316</v>
      </c>
      <c r="C83" s="896">
        <v>56824</v>
      </c>
      <c r="D83" s="31">
        <v>10474</v>
      </c>
      <c r="E83" s="31">
        <v>4521</v>
      </c>
      <c r="F83" s="31">
        <v>19892</v>
      </c>
      <c r="G83" s="31">
        <v>10270</v>
      </c>
      <c r="H83" s="31">
        <v>82</v>
      </c>
      <c r="I83" s="32">
        <v>110</v>
      </c>
      <c r="J83" s="33">
        <v>4897</v>
      </c>
      <c r="K83" s="31">
        <v>53</v>
      </c>
      <c r="L83" s="34" t="s">
        <v>233</v>
      </c>
      <c r="M83" s="34" t="s">
        <v>233</v>
      </c>
      <c r="N83" s="34" t="s">
        <v>233</v>
      </c>
      <c r="O83" s="1746">
        <v>1141</v>
      </c>
      <c r="P83" s="34">
        <v>57</v>
      </c>
      <c r="Q83" s="77">
        <v>2</v>
      </c>
      <c r="R83" s="74">
        <v>331</v>
      </c>
      <c r="S83" s="32">
        <v>6</v>
      </c>
      <c r="T83" s="36">
        <v>782</v>
      </c>
      <c r="U83" s="34" t="s">
        <v>233</v>
      </c>
      <c r="V83" s="56"/>
      <c r="W83" s="33">
        <v>3160</v>
      </c>
      <c r="X83" s="75">
        <v>1164</v>
      </c>
      <c r="Y83" s="38" t="s">
        <v>233</v>
      </c>
      <c r="Z83" s="75">
        <v>1170</v>
      </c>
      <c r="AA83" s="76">
        <v>18</v>
      </c>
    </row>
    <row r="84" spans="2:27" s="99" customFormat="1" ht="22.5" customHeight="1">
      <c r="B84" s="29" t="s">
        <v>1317</v>
      </c>
      <c r="C84" s="896">
        <v>56912</v>
      </c>
      <c r="D84" s="31">
        <v>10070</v>
      </c>
      <c r="E84" s="31">
        <v>5276</v>
      </c>
      <c r="F84" s="31">
        <v>19738</v>
      </c>
      <c r="G84" s="31">
        <v>10222</v>
      </c>
      <c r="H84" s="31">
        <v>94</v>
      </c>
      <c r="I84" s="32">
        <v>113</v>
      </c>
      <c r="J84" s="33">
        <v>4887</v>
      </c>
      <c r="K84" s="31">
        <v>54</v>
      </c>
      <c r="L84" s="34" t="s">
        <v>1165</v>
      </c>
      <c r="M84" s="34" t="s">
        <v>233</v>
      </c>
      <c r="N84" s="34" t="s">
        <v>233</v>
      </c>
      <c r="O84" s="1746">
        <v>1146</v>
      </c>
      <c r="P84" s="34">
        <v>57</v>
      </c>
      <c r="Q84" s="77">
        <v>2</v>
      </c>
      <c r="R84" s="74">
        <v>326</v>
      </c>
      <c r="S84" s="32">
        <v>6</v>
      </c>
      <c r="T84" s="36">
        <v>786</v>
      </c>
      <c r="U84" s="34" t="s">
        <v>233</v>
      </c>
      <c r="V84" s="56"/>
      <c r="W84" s="33">
        <v>3137</v>
      </c>
      <c r="X84" s="75">
        <v>1119</v>
      </c>
      <c r="Y84" s="38" t="s">
        <v>1165</v>
      </c>
      <c r="Z84" s="75">
        <v>1169</v>
      </c>
      <c r="AA84" s="76">
        <v>19</v>
      </c>
    </row>
    <row r="85" spans="2:27" s="14" customFormat="1" ht="22.5" customHeight="1">
      <c r="B85" s="40" t="s">
        <v>285</v>
      </c>
      <c r="C85" s="1238">
        <v>56809</v>
      </c>
      <c r="D85" s="31">
        <v>9698</v>
      </c>
      <c r="E85" s="31">
        <v>5847</v>
      </c>
      <c r="F85" s="31">
        <v>19525</v>
      </c>
      <c r="G85" s="31">
        <v>10142</v>
      </c>
      <c r="H85" s="31">
        <v>126</v>
      </c>
      <c r="I85" s="32">
        <v>117</v>
      </c>
      <c r="J85" s="33">
        <v>4874</v>
      </c>
      <c r="K85" s="31">
        <v>56</v>
      </c>
      <c r="L85" s="34" t="s">
        <v>1165</v>
      </c>
      <c r="M85" s="34" t="s">
        <v>1165</v>
      </c>
      <c r="N85" s="34" t="s">
        <v>1165</v>
      </c>
      <c r="O85" s="1746">
        <v>1149</v>
      </c>
      <c r="P85" s="34">
        <v>57</v>
      </c>
      <c r="Q85" s="32">
        <v>2</v>
      </c>
      <c r="R85" s="36">
        <v>323</v>
      </c>
      <c r="S85" s="32">
        <v>6</v>
      </c>
      <c r="T85" s="36">
        <v>795</v>
      </c>
      <c r="U85" s="34" t="s">
        <v>1165</v>
      </c>
      <c r="V85" s="56"/>
      <c r="W85" s="33">
        <v>3115</v>
      </c>
      <c r="X85" s="58">
        <v>1102</v>
      </c>
      <c r="Y85" s="1757" t="s">
        <v>1165</v>
      </c>
      <c r="Z85" s="56">
        <v>1175</v>
      </c>
      <c r="AA85" s="1758">
        <v>20</v>
      </c>
    </row>
    <row r="86" spans="2:27" s="14" customFormat="1" ht="22.5" customHeight="1">
      <c r="B86" s="40" t="s">
        <v>286</v>
      </c>
      <c r="C86" s="1238">
        <v>56649</v>
      </c>
      <c r="D86" s="31">
        <v>9418</v>
      </c>
      <c r="E86" s="31">
        <v>6269</v>
      </c>
      <c r="F86" s="31">
        <v>19336</v>
      </c>
      <c r="G86" s="31">
        <v>10076</v>
      </c>
      <c r="H86" s="31">
        <v>151</v>
      </c>
      <c r="I86" s="32">
        <v>119</v>
      </c>
      <c r="J86" s="33">
        <v>4856</v>
      </c>
      <c r="K86" s="31">
        <v>56</v>
      </c>
      <c r="L86" s="34" t="s">
        <v>233</v>
      </c>
      <c r="M86" s="34" t="s">
        <v>233</v>
      </c>
      <c r="N86" s="34" t="s">
        <v>233</v>
      </c>
      <c r="O86" s="1746">
        <v>1160</v>
      </c>
      <c r="P86" s="34">
        <v>57</v>
      </c>
      <c r="Q86" s="32">
        <v>2</v>
      </c>
      <c r="R86" s="36">
        <v>315</v>
      </c>
      <c r="S86" s="32">
        <v>6</v>
      </c>
      <c r="T86" s="36">
        <v>803</v>
      </c>
      <c r="U86" s="34" t="s">
        <v>233</v>
      </c>
      <c r="V86" s="56"/>
      <c r="W86" s="33">
        <v>3083</v>
      </c>
      <c r="X86" s="58">
        <v>1069</v>
      </c>
      <c r="Y86" s="1757" t="s">
        <v>233</v>
      </c>
      <c r="Z86" s="56">
        <v>1175</v>
      </c>
      <c r="AA86" s="1758">
        <v>21</v>
      </c>
    </row>
    <row r="87" spans="2:27" s="99" customFormat="1" ht="22.5" customHeight="1" thickBot="1">
      <c r="B87" s="858" t="s">
        <v>1374</v>
      </c>
      <c r="C87" s="1292">
        <v>56441</v>
      </c>
      <c r="D87" s="856">
        <v>9111</v>
      </c>
      <c r="E87" s="856">
        <v>6657</v>
      </c>
      <c r="F87" s="856">
        <v>19161</v>
      </c>
      <c r="G87" s="856">
        <v>10012</v>
      </c>
      <c r="H87" s="856">
        <v>178</v>
      </c>
      <c r="I87" s="859">
        <v>126</v>
      </c>
      <c r="J87" s="860">
        <v>4824</v>
      </c>
      <c r="K87" s="856">
        <v>57</v>
      </c>
      <c r="L87" s="1742" t="s">
        <v>233</v>
      </c>
      <c r="M87" s="1742" t="s">
        <v>233</v>
      </c>
      <c r="N87" s="1742" t="s">
        <v>233</v>
      </c>
      <c r="O87" s="1759">
        <v>1171</v>
      </c>
      <c r="P87" s="857">
        <v>57</v>
      </c>
      <c r="Q87" s="859">
        <v>2</v>
      </c>
      <c r="R87" s="893">
        <v>309</v>
      </c>
      <c r="S87" s="859">
        <v>6</v>
      </c>
      <c r="T87" s="893">
        <v>807</v>
      </c>
      <c r="U87" s="857" t="s">
        <v>233</v>
      </c>
      <c r="V87" s="894"/>
      <c r="W87" s="860">
        <v>3051</v>
      </c>
      <c r="X87" s="1293">
        <v>1046</v>
      </c>
      <c r="Y87" s="1760" t="s">
        <v>233</v>
      </c>
      <c r="Z87" s="894">
        <v>1173</v>
      </c>
      <c r="AA87" s="1761">
        <v>22</v>
      </c>
    </row>
    <row r="88" spans="2:27" s="102" customFormat="1" ht="12.75" customHeight="1">
      <c r="B88" s="101" t="s">
        <v>382</v>
      </c>
      <c r="N88" s="103" t="s">
        <v>1337</v>
      </c>
      <c r="O88" s="103"/>
      <c r="Y88" s="104"/>
    </row>
    <row r="89" spans="2:27" s="102" customFormat="1" ht="12.75" customHeight="1">
      <c r="B89" s="101" t="s">
        <v>1009</v>
      </c>
      <c r="N89" s="103" t="s">
        <v>1302</v>
      </c>
      <c r="O89" s="103"/>
      <c r="Y89" s="104"/>
    </row>
    <row r="90" spans="2:27" s="102" customFormat="1" ht="12.75" customHeight="1">
      <c r="B90" s="101" t="s">
        <v>1010</v>
      </c>
      <c r="N90" s="103" t="s">
        <v>313</v>
      </c>
      <c r="O90" s="105"/>
      <c r="Y90" s="104"/>
    </row>
    <row r="91" spans="2:27" s="102" customFormat="1" ht="12.75" customHeight="1">
      <c r="B91" s="101" t="s">
        <v>1011</v>
      </c>
      <c r="N91" s="105" t="s">
        <v>314</v>
      </c>
      <c r="Y91" s="104"/>
    </row>
    <row r="92" spans="2:27" s="102" customFormat="1" ht="12.75" customHeight="1">
      <c r="B92" s="101" t="s">
        <v>1012</v>
      </c>
      <c r="Y92" s="104"/>
    </row>
    <row r="93" spans="2:27">
      <c r="B93" s="102" t="s">
        <v>1415</v>
      </c>
      <c r="N93" s="102"/>
    </row>
  </sheetData>
  <mergeCells count="20">
    <mergeCell ref="AA5:AA6"/>
    <mergeCell ref="I6:J6"/>
    <mergeCell ref="Q6:R6"/>
    <mergeCell ref="S6:T6"/>
    <mergeCell ref="V6:W6"/>
    <mergeCell ref="B5:B6"/>
    <mergeCell ref="I5:J5"/>
    <mergeCell ref="Q5:R5"/>
    <mergeCell ref="S5:T5"/>
    <mergeCell ref="V5:W5"/>
    <mergeCell ref="AA52:AA53"/>
    <mergeCell ref="I53:J53"/>
    <mergeCell ref="Q53:R53"/>
    <mergeCell ref="S53:T53"/>
    <mergeCell ref="V53:W53"/>
    <mergeCell ref="B52:B53"/>
    <mergeCell ref="I52:J52"/>
    <mergeCell ref="Q52:R52"/>
    <mergeCell ref="S52:T52"/>
    <mergeCell ref="V52:W52"/>
  </mergeCells>
  <phoneticPr fontId="14"/>
  <printOptions horizontalCentered="1"/>
  <pageMargins left="0" right="0" top="0" bottom="0" header="0" footer="0"/>
  <pageSetup paperSize="9" scale="76" pageOrder="overThenDown" orientation="portrait" blackAndWhite="1" r:id="rId1"/>
  <headerFooter alignWithMargins="0"/>
  <rowBreaks count="1" manualBreakCount="1">
    <brk id="47" min="1" max="24" man="1"/>
  </rowBreaks>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38</vt:i4>
      </vt:variant>
    </vt:vector>
  </HeadingPairs>
  <TitlesOfParts>
    <vt:vector size="67" baseType="lpstr">
      <vt:lpstr>2-3 学校数・在学者数・教職員数（計） </vt:lpstr>
      <vt:lpstr>4-5 学校数・在学者数・教職員数（国立） </vt:lpstr>
      <vt:lpstr>6-7学校数・在学者数・教職員数（公立）</vt:lpstr>
      <vt:lpstr>8-9学校数・在学者数・教職員数（私立） </vt:lpstr>
      <vt:lpstr>10-13学校数（都道府県別）</vt:lpstr>
      <vt:lpstr>14-17在学者数（都道府県別） </vt:lpstr>
      <vt:lpstr>作業場</vt:lpstr>
      <vt:lpstr>18-21教員数（都道府県別） </vt:lpstr>
      <vt:lpstr>22-25学校数（年次別） </vt:lpstr>
      <vt:lpstr>26-33在学者数（年次別）</vt:lpstr>
      <vt:lpstr>34-37教員数（年次別） </vt:lpstr>
      <vt:lpstr>38-41入学者数（年次別） </vt:lpstr>
      <vt:lpstr>42-45卒業者数（年次別）</vt:lpstr>
      <vt:lpstr>46-53就学率・進学率</vt:lpstr>
      <vt:lpstr>54-56卒業者に占める就職者の割合</vt:lpstr>
      <vt:lpstr>58-59学校土地面積　</vt:lpstr>
      <vt:lpstr>58-59学校建物面積 </vt:lpstr>
      <vt:lpstr>60長期欠席児童生徒数</vt:lpstr>
      <vt:lpstr>→ここから先はページ数を変更する前の古いもの22,23</vt:lpstr>
      <vt:lpstr>24-27</vt:lpstr>
      <vt:lpstr>28,29</vt:lpstr>
      <vt:lpstr>30,31</vt:lpstr>
      <vt:lpstr>32,33</vt:lpstr>
      <vt:lpstr>34,35</vt:lpstr>
      <vt:lpstr>36,37</vt:lpstr>
      <vt:lpstr>38,39</vt:lpstr>
      <vt:lpstr>40,41上</vt:lpstr>
      <vt:lpstr>40,41下</vt:lpstr>
      <vt:lpstr>42</vt:lpstr>
      <vt:lpstr>'→ここから先はページ数を変更する前の古いもの22,23'!Print_Area</vt:lpstr>
      <vt:lpstr>'10-13学校数（都道府県別）'!Print_Area</vt:lpstr>
      <vt:lpstr>'14-17在学者数（都道府県別） '!Print_Area</vt:lpstr>
      <vt:lpstr>'18-21教員数（都道府県別） '!Print_Area</vt:lpstr>
      <vt:lpstr>'22-25学校数（年次別） '!Print_Area</vt:lpstr>
      <vt:lpstr>'2-3 学校数・在学者数・教職員数（計） '!Print_Area</vt:lpstr>
      <vt:lpstr>'24-27'!Print_Area</vt:lpstr>
      <vt:lpstr>'26-33在学者数（年次別）'!Print_Area</vt:lpstr>
      <vt:lpstr>'28,29'!Print_Area</vt:lpstr>
      <vt:lpstr>'30,31'!Print_Area</vt:lpstr>
      <vt:lpstr>'32,33'!Print_Area</vt:lpstr>
      <vt:lpstr>'34,35'!Print_Area</vt:lpstr>
      <vt:lpstr>'34-37教員数（年次別） '!Print_Area</vt:lpstr>
      <vt:lpstr>'36,37'!Print_Area</vt:lpstr>
      <vt:lpstr>'38,39'!Print_Area</vt:lpstr>
      <vt:lpstr>'38-41入学者数（年次別） '!Print_Area</vt:lpstr>
      <vt:lpstr>'40,41下'!Print_Area</vt:lpstr>
      <vt:lpstr>'40,41上'!Print_Area</vt:lpstr>
      <vt:lpstr>'42'!Print_Area</vt:lpstr>
      <vt:lpstr>'42-45卒業者数（年次別）'!Print_Area</vt:lpstr>
      <vt:lpstr>'46-53就学率・進学率'!Print_Area</vt:lpstr>
      <vt:lpstr>'54-56卒業者に占める就職者の割合'!Print_Area</vt:lpstr>
      <vt:lpstr>'60長期欠席児童生徒数'!Print_Area</vt:lpstr>
      <vt:lpstr>'6-7学校数・在学者数・教職員数（公立）'!Print_Area</vt:lpstr>
      <vt:lpstr>'8-9学校数・在学者数・教職員数（私立） '!Print_Area</vt:lpstr>
      <vt:lpstr>'→ここから先はページ数を変更する前の古いもの22,23'!PRINT_AREA1</vt:lpstr>
      <vt:lpstr>'22-25学校数（年次別） '!PRINT_AREA1</vt:lpstr>
      <vt:lpstr>'2-3 学校数・在学者数・教職員数（計） '!PRINT_AREA1</vt:lpstr>
      <vt:lpstr>'24-27'!PRINT_AREA1</vt:lpstr>
      <vt:lpstr>'26-33在学者数（年次別）'!PRINT_AREA1</vt:lpstr>
      <vt:lpstr>'28,29'!PRINT_AREA1</vt:lpstr>
      <vt:lpstr>'34-37教員数（年次別） '!PRINT_AREA1</vt:lpstr>
      <vt:lpstr>'42'!PRINT_AREA1</vt:lpstr>
      <vt:lpstr>'4-5 学校数・在学者数・教職員数（国立） '!PRINT_AREA1</vt:lpstr>
      <vt:lpstr>'60長期欠席児童生徒数'!PRINT_AREA1</vt:lpstr>
      <vt:lpstr>'6-7学校数・在学者数・教職員数（公立）'!PRINT_AREA1</vt:lpstr>
      <vt:lpstr>'8-9学校数・在学者数・教職員数（私立） '!PRINT_AREA1</vt:lpstr>
      <vt:lpstr>'24-27'!Print_Titles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2022-02-03T08:23:19Z</dcterms:created>
  <dcterms:modified xsi:type="dcterms:W3CDTF">2024-12-10T00:40:09Z</dcterms:modified>
</cp:coreProperties>
</file>