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-kiuchi\Desktop\作業用\講習会\新しいフォルダー\課題\9.10\"/>
    </mc:Choice>
  </mc:AlternateContent>
  <xr:revisionPtr revIDLastSave="0" documentId="13_ncr:1_{52F97255-3D13-4E84-8B9E-759DA49A0D67}" xr6:coauthVersionLast="47" xr6:coauthVersionMax="47" xr10:uidLastSave="{00000000-0000-0000-0000-000000000000}"/>
  <bookViews>
    <workbookView xWindow="-28920" yWindow="840" windowWidth="29040" windowHeight="15840" tabRatio="765" activeTab="3" xr2:uid="{00000000-000D-0000-FFFF-FFFF00000000}"/>
  </bookViews>
  <sheets>
    <sheet name="種目" sheetId="22" r:id="rId1"/>
    <sheet name="科目" sheetId="23" r:id="rId2"/>
    <sheet name="中科" sheetId="24" r:id="rId3"/>
    <sheet name="細目" sheetId="25" r:id="rId4"/>
    <sheet name="別紙明細" sheetId="26" r:id="rId5"/>
    <sheet name="共通仮設費" sheetId="31" r:id="rId6"/>
    <sheet name="見積比較表" sheetId="2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SUB1">#N/A</definedName>
    <definedName name="__SUB2">#N/A</definedName>
    <definedName name="__SUB3">#N/A</definedName>
    <definedName name="__SUB4">#N/A</definedName>
    <definedName name="__xlnm.Print_Area">"#REF!"</definedName>
    <definedName name="__xlnm.Print_Titles">"#N/A"</definedName>
    <definedName name="_2Print_Area_02">[1]台帳!$A$1:$G$56</definedName>
    <definedName name="_7.1">#REF!</definedName>
    <definedName name="_7Print_Area_02">#REF!</definedName>
    <definedName name="_8Print_Area_03">#REF!</definedName>
    <definedName name="_A">[2]種目内訳!$BT$1</definedName>
    <definedName name="_Dist_Values" hidden="1">#REF!</definedName>
    <definedName name="_E">[3]配水池築造!$B$45</definedName>
    <definedName name="_Fill" hidden="1">#REF!</definedName>
    <definedName name="_jyk1">#REF!</definedName>
    <definedName name="_jyk2">#REF!</definedName>
    <definedName name="_jyk3">#REF!</definedName>
    <definedName name="_Key1" hidden="1">#REF!</definedName>
    <definedName name="_kh1">#REF!</definedName>
    <definedName name="_kh2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SUB1">#N/A</definedName>
    <definedName name="_SUB2">#N/A</definedName>
    <definedName name="_SUB3">#N/A</definedName>
    <definedName name="_SUB4">#N/A</definedName>
    <definedName name="_Table2_In1" hidden="1">#REF!</definedName>
    <definedName name="\0">#REF!</definedName>
    <definedName name="\a">#N/A</definedName>
    <definedName name="\B">#REF!</definedName>
    <definedName name="\C">#REF!</definedName>
    <definedName name="\D">#REF!</definedName>
    <definedName name="\e">[4]照明!$W$56</definedName>
    <definedName name="\G">[5]C!$S$63</definedName>
    <definedName name="\H">[5]C!$S$70</definedName>
    <definedName name="\J">[5]C!$S$42</definedName>
    <definedName name="\K">[5]C!$S$78</definedName>
    <definedName name="\L">[5]C!$S$99</definedName>
    <definedName name="\M">[5]C!$S$117</definedName>
    <definedName name="\N">[5]C!$S$136</definedName>
    <definedName name="\O">[5]C!$S$140:$S$156</definedName>
    <definedName name="\p">#REF!</definedName>
    <definedName name="\s">[6]分電盤!#REF!</definedName>
    <definedName name="\Z">#REF!</definedName>
    <definedName name="【その他】">#REF!</definedName>
    <definedName name="【機械損料】">#REF!</definedName>
    <definedName name="【建設物価】">#REF!</definedName>
    <definedName name="【見_積】">#REF!</definedName>
    <definedName name="【資材単価】">#REF!</definedName>
    <definedName name="【新規コード】">#REF!</definedName>
    <definedName name="【新規単価表】">#REF!</definedName>
    <definedName name="Ⅲ期工事">#REF!</definedName>
    <definedName name="a">#REF!</definedName>
    <definedName name="A_直接仮設">#REF!</definedName>
    <definedName name="aa">#REF!</definedName>
    <definedName name="aaa">#REF!</definedName>
    <definedName name="AccessDatabase" hidden="1">"D:\データ\エクセル\建築課\設計書原本\設計書NEC970813.mdb"</definedName>
    <definedName name="ATC_工事名">#REF!</definedName>
    <definedName name="Ｂ．電気設備工事">#REF!</definedName>
    <definedName name="B_荷揚運搬">#REF!</definedName>
    <definedName name="ＢＧＭ設備工事">#REF!</definedName>
    <definedName name="def" hidden="1">{"種目１",#N/A,FALSE,"種目";"種目２",#N/A,FALSE,"種目"}</definedName>
    <definedName name="f">#REF!</definedName>
    <definedName name="fadaf" hidden="1">{"種目１",#N/A,FALSE,"種目";"種目２",#N/A,FALSE,"種目"}</definedName>
    <definedName name="fas" hidden="1">{"種目１",#N/A,FALSE,"種目";"種目２",#N/A,FALSE,"種目"}</definedName>
    <definedName name="ＧＴ">#REF!</definedName>
    <definedName name="hh" hidden="1">#REF!</definedName>
    <definedName name="INPUT">#REF!</definedName>
    <definedName name="k">#REF!</definedName>
    <definedName name="kk" hidden="1">#REF!</definedName>
    <definedName name="l">#REF!</definedName>
    <definedName name="MAIN">#N/A</definedName>
    <definedName name="MAIN_MENU">#N/A</definedName>
    <definedName name="MENU">[5]C!$B$6</definedName>
    <definedName name="Module1.SAN">[7]!Module1.SAN</definedName>
    <definedName name="PAGEBREAK">#REF!</definedName>
    <definedName name="ＰＨＳ">#REF!</definedName>
    <definedName name="ＰＨＳ計">#REF!</definedName>
    <definedName name="PRINT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1">科目!$A$1:$G$26</definedName>
    <definedName name="_xlnm.Print_Area" localSheetId="5">共通仮設費!$A$1:$H$31</definedName>
    <definedName name="_xlnm.Print_Area" localSheetId="6">見積比較表!$B$1:$O$173</definedName>
    <definedName name="_xlnm.Print_Area" localSheetId="3">細目!$A$1:$H$132</definedName>
    <definedName name="_xlnm.Print_Area" localSheetId="0">種目!$A$1:$G$27</definedName>
    <definedName name="_xlnm.Print_Area" localSheetId="2">中科!$A$1:$H$24</definedName>
    <definedName name="_xlnm.Print_Area" localSheetId="4">別紙明細!$A$1:$H$56</definedName>
    <definedName name="_xlnm.Print_Area">#REF!</definedName>
    <definedName name="PRINT_AREA_01">#REF!</definedName>
    <definedName name="Print_Area_MI">#REF!</definedName>
    <definedName name="PRINT_AREA_MI1">[8]見積依頼書!#REF!</definedName>
    <definedName name="PRINT_AREA1">[8]見積依頼書!#REF!</definedName>
    <definedName name="Print_Area2">#REF!</definedName>
    <definedName name="_xlnm.Print_Titles" localSheetId="1">科目!$1:$2</definedName>
    <definedName name="_xlnm.Print_Titles" localSheetId="5">共通仮設費!$1:$3</definedName>
    <definedName name="_xlnm.Print_Titles" localSheetId="3">細目!$1:$2</definedName>
    <definedName name="_xlnm.Print_Titles" localSheetId="0">種目!$7:$7</definedName>
    <definedName name="_xlnm.Print_Titles" localSheetId="2">中科!$1:$2</definedName>
    <definedName name="_xlnm.Print_Titles" localSheetId="4">別紙明細!$1:$3</definedName>
    <definedName name="_xlnm.Print_Titles">#N/A</definedName>
    <definedName name="PRINT_TITLES_MI">#REF!</definedName>
    <definedName name="print_Titles1">#REF!</definedName>
    <definedName name="print2">#REF!</definedName>
    <definedName name="print3">#REF!</definedName>
    <definedName name="print4">#REF!</definedName>
    <definedName name="PRINTSUB_1">#N/A</definedName>
    <definedName name="PRINTSUB_2">#N/A</definedName>
    <definedName name="PRINTSUB_3" localSheetId="6">#REF!</definedName>
    <definedName name="PRINTSUB_3">#REF!</definedName>
    <definedName name="PRINTSUB_4">#N/A</definedName>
    <definedName name="ｑｑ" hidden="1">{"種目１",#N/A,FALSE,"種目";"種目２",#N/A,FALSE,"種目"}</definedName>
    <definedName name="Record4" localSheetId="6">見積比較表!Record4</definedName>
    <definedName name="Record4">[9]!Record4</definedName>
    <definedName name="record5" localSheetId="6">見積比較表!record5</definedName>
    <definedName name="record5">[9]!record5</definedName>
    <definedName name="ryoukin">[10]料金ﾃﾞｰﾀ!$B$2:$AA$7</definedName>
    <definedName name="sakuseibi">#REF!</definedName>
    <definedName name="SUB0">#N/A</definedName>
    <definedName name="VLOOK">#REF!</definedName>
    <definedName name="wrn." hidden="1">{"種目１",#N/A,FALSE,"種目";"種目２",#N/A,FALSE,"種目"}</definedName>
    <definedName name="wrn.種目印刷." hidden="1">{"種目１",#N/A,FALSE,"種目";"種目２",#N/A,FALSE,"種目"}</definedName>
    <definedName name="ｙ">#REF!</definedName>
    <definedName name="YSV">[11]体系!#REF!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zjj" hidden="1">#REF!</definedName>
    <definedName name="ああ">#REF!</definedName>
    <definedName name="あろ">#REF!</definedName>
    <definedName name="アロケーション">#REF!</definedName>
    <definedName name="ｲﾝﾀｰﾎﾝ">#REF!</definedName>
    <definedName name="ｲﾝﾀｰﾎﾝ設備計">#REF!</definedName>
    <definedName name="ｲﾝﾀｰﾎﾝ変">#REF!</definedName>
    <definedName name="ｶｰﾄﾞﾘｰﾀﾞ">#REF!</definedName>
    <definedName name="ｶｰﾄﾞﾘｰﾀﾞｰ">#REF!</definedName>
    <definedName name="ｶｰﾄﾞﾘｰﾀﾞｰ計">#REF!</definedName>
    <definedName name="ガス給湯器">#REF!</definedName>
    <definedName name="ガス漏れ">#REF!</definedName>
    <definedName name="カナザワ">#REF!</definedName>
    <definedName name="ｶﾞﾗｽ">[12]明細書!$F$416</definedName>
    <definedName name="ガラス工事">#REF!</definedName>
    <definedName name="ガラス工事変">#REF!</definedName>
    <definedName name="カン埋設">#REF!</definedName>
    <definedName name="ｷｮｳﾂｳﾋ">#REF!</definedName>
    <definedName name="ケーブルラック計">#REF!</definedName>
    <definedName name="ｺﾞｳｹｲ">#REF!</definedName>
    <definedName name="ｺｰﾄﾞ">#REF!</definedName>
    <definedName name="コンクリート工事">#REF!</definedName>
    <definedName name="コンセント設備工事">#REF!</definedName>
    <definedName name="ｼｮｳﾋｾﾞｲ">#REF!</definedName>
    <definedName name="ｼﾞｮｳﾎｳｼｮﾘｾﾝﾀｰﾄｳ">#REF!</definedName>
    <definedName name="ｼﾞｮｳﾎｳｼｮﾘｾﾝﾀｰﾄｳｹｲ">#REF!</definedName>
    <definedName name="ｼｮｹｲﾋ">#REF!</definedName>
    <definedName name="スリブ箱入">[13]b!#REF!</definedName>
    <definedName name="ｿｳｺﾞｳｶｾﾂ">#REF!</definedName>
    <definedName name="その他機械">#REF!</definedName>
    <definedName name="その他工事">#REF!</definedName>
    <definedName name="その他工事変">#REF!</definedName>
    <definedName name="タイル工事">#REF!</definedName>
    <definedName name="タイル工事変">#REF!</definedName>
    <definedName name="ﾀﾞﾑｳｪｰﾀｰ工事">#REF!</definedName>
    <definedName name="ﾀﾞﾑｳｴｰﾀﾞｰ工事変">#REF!</definedName>
    <definedName name="ため桝">#REF!</definedName>
    <definedName name="ﾁｮｸｾﾂｺｳｼﾞﾋｹｲ">#REF!</definedName>
    <definedName name="っっｗ">#REF!</definedName>
    <definedName name="ﾃﾚﾋﾞ共聴">#REF!</definedName>
    <definedName name="ﾃﾚﾋﾞ共聴設備計">#REF!</definedName>
    <definedName name="ﾃﾚﾋﾞ共聴変">#REF!</definedName>
    <definedName name="テレビ共同受信設備工事">#REF!</definedName>
    <definedName name="ポンプ">#REF!</definedName>
    <definedName name="マクロ">#N/A</definedName>
    <definedName name="一般管理費">#REF!</definedName>
    <definedName name="一般管理費１">#REF!</definedName>
    <definedName name="一般管理費２">#REF!</definedName>
    <definedName name="一般管理費等">#REF!</definedName>
    <definedName name="一般暖房">#REF!</definedName>
    <definedName name="一般暖房変">#REF!</definedName>
    <definedName name="印刷3枚" localSheetId="6">#REF!</definedName>
    <definedName name="印刷3枚">#REF!</definedName>
    <definedName name="印刷書式">#REF!</definedName>
    <definedName name="印刷範囲">#REF!</definedName>
    <definedName name="印字LOOP">#N/A</definedName>
    <definedName name="印字LOOP2">#N/A</definedName>
    <definedName name="印字ROUT">#N/A</definedName>
    <definedName name="印字計数">#N/A</definedName>
    <definedName name="印字行数">#N/A</definedName>
    <definedName name="印字変数1">#N/A</definedName>
    <definedName name="印字変数2">#N/A</definedName>
    <definedName name="印字変数3">#N/A</definedName>
    <definedName name="印字変数4">#N/A</definedName>
    <definedName name="印字変数5">#N/A</definedName>
    <definedName name="印字変数6">#N/A</definedName>
    <definedName name="印字変数7">#N/A</definedName>
    <definedName name="印字変数8">#N/A</definedName>
    <definedName name="雨水濾過">#REF!</definedName>
    <definedName name="衛生器具">#REF!</definedName>
    <definedName name="屋根">#REF!</definedName>
    <definedName name="屋根金属工事">#REF!</definedName>
    <definedName name="屋根板金工事">#REF!</definedName>
    <definedName name="屋根板金工事変">#REF!</definedName>
    <definedName name="科目最終行">#N/A</definedName>
    <definedName name="科目細目計">#N/A</definedName>
    <definedName name="科目細目計文字">#N/A</definedName>
    <definedName name="科目数文字">#N/A</definedName>
    <definedName name="科目枚数">#N/A</definedName>
    <definedName name="火災報知設備計">#REF!</definedName>
    <definedName name="解錠設備">#REF!</definedName>
    <definedName name="改修仮設費率表">#REF!</definedName>
    <definedName name="改修計">#REF!</definedName>
    <definedName name="改修現場経費率表">#REF!</definedName>
    <definedName name="開始頁">#N/A</definedName>
    <definedName name="外構">#REF!</definedName>
    <definedName name="外線工事計">#REF!</definedName>
    <definedName name="外線工事費計">#REF!</definedName>
    <definedName name="外装工事">#REF!</definedName>
    <definedName name="外灯設備計">#REF!</definedName>
    <definedName name="外灯設備工事">#REF!</definedName>
    <definedName name="外部金属工事">#REF!</definedName>
    <definedName name="外部左官工事">#REF!</definedName>
    <definedName name="外部塗装工事">#REF!</definedName>
    <definedName name="外壁">#REF!</definedName>
    <definedName name="拡声設備計">#REF!</definedName>
    <definedName name="幹線計">#REF!</definedName>
    <definedName name="幹線設備工事">#REF!</definedName>
    <definedName name="幹線動力">#REF!</definedName>
    <definedName name="幹線動力変">#REF!</definedName>
    <definedName name="換気">#REF!</definedName>
    <definedName name="換気変">#REF!</definedName>
    <definedName name="監視カメラ設備">#REF!</definedName>
    <definedName name="監視ｶﾒﾗ設備計">#REF!</definedName>
    <definedName name="管制塔">#REF!</definedName>
    <definedName name="鑑">[14]A!$B$2:$I$39</definedName>
    <definedName name="間隔">#N/A</definedName>
    <definedName name="基準数量">#REF!</definedName>
    <definedName name="基準設定">#REF!</definedName>
    <definedName name="基準単位">#REF!</definedName>
    <definedName name="基礎LPG">#REF!</definedName>
    <definedName name="基礎オイルタンク">#REF!</definedName>
    <definedName name="基礎コン">[15]仮設土!#REF!</definedName>
    <definedName name="基礎機器">#REF!</definedName>
    <definedName name="基礎受水槽">#REF!</definedName>
    <definedName name="基本総合仮設費率表">#REF!</definedName>
    <definedName name="既製コンクリート工事変">#REF!</definedName>
    <definedName name="規格">#REF!</definedName>
    <definedName name="技研WT">#REF!</definedName>
    <definedName name="給水">#REF!</definedName>
    <definedName name="給水引込み">#REF!</definedName>
    <definedName name="給水変">#REF!</definedName>
    <definedName name="給湯">#REF!</definedName>
    <definedName name="給湯変">#REF!</definedName>
    <definedName name="給油">#REF!</definedName>
    <definedName name="給油変">#REF!</definedName>
    <definedName name="共通仮設費">#REF!</definedName>
    <definedName name="共通費">#REF!</definedName>
    <definedName name="共通費１">#REF!</definedName>
    <definedName name="共通費２">#REF!</definedName>
    <definedName name="共通費計">#REF!</definedName>
    <definedName name="金額">#REF!</definedName>
    <definedName name="金属工事">#REF!</definedName>
    <definedName name="金属工事変">#REF!</definedName>
    <definedName name="金属製建具工事">#REF!</definedName>
    <definedName name="金属製建具工事変">#REF!</definedName>
    <definedName name="型枠">[15]仮設土!#REF!</definedName>
    <definedName name="経費">#REF!</definedName>
    <definedName name="経費計項目">#REF!</definedName>
    <definedName name="経費項目">#REF!</definedName>
    <definedName name="経費対象外">#REF!</definedName>
    <definedName name="経費率">#REF!</definedName>
    <definedName name="計算書">#REF!</definedName>
    <definedName name="計算書・3">#REF!</definedName>
    <definedName name="建築主体工事">#REF!</definedName>
    <definedName name="建築本体工事">#REF!</definedName>
    <definedName name="見積区分コード">#REF!</definedName>
    <definedName name="見積区分項目">#REF!</definedName>
    <definedName name="軒天">#REF!</definedName>
    <definedName name="元号">#REF!</definedName>
    <definedName name="現場管理費">#REF!</definedName>
    <definedName name="現場経費">#REF!</definedName>
    <definedName name="工事件名">#REF!</definedName>
    <definedName name="工事内容">#REF!</definedName>
    <definedName name="工事費計">#REF!</definedName>
    <definedName name="工事名称入力">#REF!</definedName>
    <definedName name="工法">[16]入力表!$E$26:$E$29=[16]入力表!$B$28</definedName>
    <definedName name="鋼製建具工事">[17]一般便所!#REF!</definedName>
    <definedName name="合__計">#REF!</definedName>
    <definedName name="合計">#REF!</definedName>
    <definedName name="合計１">#REF!</definedName>
    <definedName name="合計２">#REF!</definedName>
    <definedName name="根切">[18]仮設土!#REF!</definedName>
    <definedName name="根切り">#REF!</definedName>
    <definedName name="左官タイル工事">[17]一般便所!#REF!</definedName>
    <definedName name="左官工事">#REF!</definedName>
    <definedName name="左官工事変">#REF!</definedName>
    <definedName name="差">#REF!</definedName>
    <definedName name="細目最終行">#N/A</definedName>
    <definedName name="細目数文字">#N/A</definedName>
    <definedName name="細目枚数">#N/A</definedName>
    <definedName name="作業名称">#REF!</definedName>
    <definedName name="雑工事">[17]一般便所!#REF!</definedName>
    <definedName name="算出金額確認1">#REF!</definedName>
    <definedName name="算出金額確認2">#REF!</definedName>
    <definedName name="算出金額確認3">#REF!</definedName>
    <definedName name="残土">#REF!</definedName>
    <definedName name="残土処分">[15]仮設土!#REF!</definedName>
    <definedName name="仕上げユニット工事">#REF!</definedName>
    <definedName name="仕上げユニット工事変">#REF!</definedName>
    <definedName name="仕様">#REF!</definedName>
    <definedName name="次帳票名">#REF!</definedName>
    <definedName name="自火報">#REF!</definedName>
    <definedName name="自火報変">#REF!</definedName>
    <definedName name="自動火災報知設">#REF!</definedName>
    <definedName name="自動火災報知設備工事">#REF!</definedName>
    <definedName name="七階以上か">#REF!</definedName>
    <definedName name="実験電力設備">#REF!</definedName>
    <definedName name="実験電力設備計">#REF!</definedName>
    <definedName name="捨コン">[15]仮設土!#REF!</definedName>
    <definedName name="捨てコン">#REF!</definedName>
    <definedName name="社名">#REF!</definedName>
    <definedName name="種別">#REF!</definedName>
    <definedName name="種目別内訳">#N/A</definedName>
    <definedName name="受変電">#REF!</definedName>
    <definedName name="受変電設備工事">#REF!</definedName>
    <definedName name="受変電変">#REF!</definedName>
    <definedName name="終了頁">#N/A</definedName>
    <definedName name="諸経費計">#REF!</definedName>
    <definedName name="諸雑費率">#REF!</definedName>
    <definedName name="小口径塩ビ桝">#REF!</definedName>
    <definedName name="床暖房">#REF!</definedName>
    <definedName name="床暖房変">#REF!</definedName>
    <definedName name="消火">#REF!</definedName>
    <definedName name="消火変">#REF!</definedName>
    <definedName name="消費税相当額">#REF!</definedName>
    <definedName name="照明器具">#REF!</definedName>
    <definedName name="照明器具変">#REF!</definedName>
    <definedName name="照明設備計">#REF!</definedName>
    <definedName name="情報計">#REF!</definedName>
    <definedName name="情報通信外線計">#REF!</definedName>
    <definedName name="情報通信設備">#REF!</definedName>
    <definedName name="情報通信設備計">#REF!</definedName>
    <definedName name="情報伝送設備計">#REF!</definedName>
    <definedName name="情報用配管設備工事">#REF!</definedName>
    <definedName name="浄化槽">#REF!</definedName>
    <definedName name="浄化槽変">#REF!</definedName>
    <definedName name="浸透桝">#REF!</definedName>
    <definedName name="申請費">#REF!</definedName>
    <definedName name="申請費計">#REF!</definedName>
    <definedName name="水栓">[19]代価!#REF!</definedName>
    <definedName name="水槽_FRP">#REF!</definedName>
    <definedName name="水槽_鉄">#REF!</definedName>
    <definedName name="水抜栓桝">#REF!</definedName>
    <definedName name="数量">#REF!</definedName>
    <definedName name="西面">#REF!</definedName>
    <definedName name="積算">'[20]明細書(機械)'!#REF!</definedName>
    <definedName name="積上げ仮設">#REF!</definedName>
    <definedName name="専門工事か">#REF!</definedName>
    <definedName name="総合計">#REF!</definedName>
    <definedName name="総頁数">#REF!</definedName>
    <definedName name="他機械">#REF!</definedName>
    <definedName name="耐震水槽">#REF!</definedName>
    <definedName name="単位">#REF!</definedName>
    <definedName name="単価">#REF!</definedName>
    <definedName name="単価入力">#REF!</definedName>
    <definedName name="単価表">#REF!</definedName>
    <definedName name="断熱工事">#REF!</definedName>
    <definedName name="暖房">#REF!</definedName>
    <definedName name="暖房変">#REF!</definedName>
    <definedName name="帳票番号">#REF!</definedName>
    <definedName name="庁舎">#REF!</definedName>
    <definedName name="直接仮設工事">#REF!</definedName>
    <definedName name="直接工事費">#REF!</definedName>
    <definedName name="直接工事費計">#REF!</definedName>
    <definedName name="直接工事費入力">#REF!</definedName>
    <definedName name="直流電源設備計">#REF!</definedName>
    <definedName name="通信引込設備工事">#REF!</definedName>
    <definedName name="摘要">#REF!</definedName>
    <definedName name="撤去">[13]b!#REF!</definedName>
    <definedName name="鉄">#REF!</definedName>
    <definedName name="鉄筋">[15]仮設土!#REF!</definedName>
    <definedName name="鉄筋コンクリート工事">#REF!</definedName>
    <definedName name="鉄筋統計数量">#REF!</definedName>
    <definedName name="鉄骨工事">#REF!</definedName>
    <definedName name="鉄統計数量">[15]仮設土!#REF!</definedName>
    <definedName name="天井開口補強">#REF!</definedName>
    <definedName name="電気温水器">#REF!</definedName>
    <definedName name="電気工事費計">#REF!</definedName>
    <definedName name="電気設備工事計">#REF!</definedName>
    <definedName name="電気設備工事費計">#REF!</definedName>
    <definedName name="電気代価">[4]照明!$U$56</definedName>
    <definedName name="電気明細書">#REF!</definedName>
    <definedName name="電灯ｺﾝｾﾝﾄ">#REF!</definedName>
    <definedName name="電灯ｺﾝｾﾝﾄ変">#REF!</definedName>
    <definedName name="電灯設備工事">#REF!</definedName>
    <definedName name="電力引込設備工事">#REF!</definedName>
    <definedName name="電力外線計">#REF!</definedName>
    <definedName name="電話設備計">#REF!</definedName>
    <definedName name="電話設備工事">#REF!</definedName>
    <definedName name="電話配管">#REF!</definedName>
    <definedName name="電話配管変">#REF!</definedName>
    <definedName name="塗装工事">#REF!</definedName>
    <definedName name="塗装工事変">#REF!</definedName>
    <definedName name="渡り廊下設備工事">#REF!</definedName>
    <definedName name="土工事">#REF!</definedName>
    <definedName name="土木､備品">#REF!</definedName>
    <definedName name="土木､備品変">#REF!</definedName>
    <definedName name="土留工">#REF!</definedName>
    <definedName name="東面">#REF!</definedName>
    <definedName name="動力設備計">#REF!</definedName>
    <definedName name="動力設備工事">#REF!</definedName>
    <definedName name="内外装工事">#REF!</definedName>
    <definedName name="内外装工事変">#REF!</definedName>
    <definedName name="内装工事">#REF!</definedName>
    <definedName name="内部金属工事">#REF!</definedName>
    <definedName name="内部左官工事">#REF!</definedName>
    <definedName name="内部塗装工事">#REF!</definedName>
    <definedName name="内訳1">[4]照明!$U$56</definedName>
    <definedName name="南面">#REF!</definedName>
    <definedName name="排煙防火戸等設備計">#REF!</definedName>
    <definedName name="排水通気">#REF!</definedName>
    <definedName name="排水通気変">#REF!</definedName>
    <definedName name="番号">[21]名称!$B$3:$G$1400</definedName>
    <definedName name="避雷設備">#REF!</definedName>
    <definedName name="避雷設備__計">#REF!</definedName>
    <definedName name="避雷設備計">#REF!</definedName>
    <definedName name="非常照明">#REF!</definedName>
    <definedName name="非常照明変">#REF!</definedName>
    <definedName name="備考">#REF!</definedName>
    <definedName name="表紙">#N/A</definedName>
    <definedName name="不活性ガス">#REF!</definedName>
    <definedName name="複合" hidden="1">#REF!</definedName>
    <definedName name="複合単価計算">#REF!</definedName>
    <definedName name="複合単価見出し">#REF!</definedName>
    <definedName name="変数1">#N/A</definedName>
    <definedName name="変数2">#N/A</definedName>
    <definedName name="変電設備計">#REF!</definedName>
    <definedName name="弁室築造計">#REF!</definedName>
    <definedName name="弁室築造二次製品計">#REF!</definedName>
    <definedName name="弁桝">#REF!</definedName>
    <definedName name="舗装工事">#REF!</definedName>
    <definedName name="放送">#REF!</definedName>
    <definedName name="放送変">#REF!</definedName>
    <definedName name="防災電気設備計">#REF!</definedName>
    <definedName name="防水工事変">#REF!</definedName>
    <definedName name="防犯設備工事">#REF!</definedName>
    <definedName name="北面">#REF!</definedName>
    <definedName name="堀方" hidden="1">#REF!</definedName>
    <definedName name="本">#REF!</definedName>
    <definedName name="埋め戻し">#REF!</definedName>
    <definedName name="埋戻">[15]仮設土!#REF!</definedName>
    <definedName name="無">#REF!</definedName>
    <definedName name="名称">[22]ﾊﾞｯｸﾃﾞｰﾀ!$B$3:$I$965</definedName>
    <definedName name="名簿" hidden="1">#REF!</definedName>
    <definedName name="木工事">#REF!</definedName>
    <definedName name="木工事変">#REF!</definedName>
    <definedName name="木製建具工事">#REF!</definedName>
    <definedName name="木製建具工事変">#REF!</definedName>
    <definedName name="流し台改修工事">#REF!</definedName>
    <definedName name="連続頁">#REF!</definedName>
    <definedName name="連絡線">#REF!</definedName>
    <definedName name="労務単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25" l="1"/>
  <c r="G25" i="25"/>
  <c r="G39" i="25"/>
  <c r="G52" i="25"/>
  <c r="G98" i="25"/>
  <c r="G94" i="25"/>
  <c r="G95" i="25"/>
  <c r="G106" i="25"/>
  <c r="G105" i="25"/>
  <c r="G104" i="25"/>
  <c r="G103" i="25"/>
  <c r="G93" i="25"/>
  <c r="G96" i="25"/>
  <c r="G99" i="25"/>
  <c r="G97" i="25"/>
  <c r="G92" i="25"/>
  <c r="G107" i="25" l="1"/>
  <c r="G100" i="25"/>
  <c r="O173" i="29" l="1"/>
  <c r="L140" i="29"/>
  <c r="L173" i="29" s="1"/>
  <c r="J140" i="29"/>
  <c r="J173" i="29" s="1"/>
  <c r="H140" i="29"/>
  <c r="H173" i="29" s="1"/>
  <c r="O130" i="29"/>
  <c r="L97" i="29"/>
  <c r="L130" i="29" s="1"/>
  <c r="J97" i="29"/>
  <c r="J130" i="29" s="1"/>
  <c r="H97" i="29"/>
  <c r="H130" i="29" s="1"/>
  <c r="G17" i="25" l="1"/>
  <c r="G7" i="24" s="1"/>
  <c r="G54" i="25"/>
  <c r="G50" i="26"/>
  <c r="G49" i="26"/>
  <c r="G45" i="26"/>
  <c r="G44" i="26"/>
  <c r="L54" i="29" l="1"/>
  <c r="L87" i="29" s="1"/>
  <c r="J54" i="29"/>
  <c r="J87" i="29" s="1"/>
  <c r="H54" i="29"/>
  <c r="H87" i="29" s="1"/>
  <c r="O87" i="29" l="1"/>
  <c r="G68" i="25"/>
  <c r="G73" i="25"/>
  <c r="G86" i="25" l="1"/>
  <c r="L11" i="29"/>
  <c r="J11" i="29"/>
  <c r="H11" i="29"/>
  <c r="G22" i="24" l="1"/>
  <c r="G87" i="25"/>
  <c r="G85" i="25"/>
  <c r="G78" i="25"/>
  <c r="G77" i="25"/>
  <c r="G76" i="25"/>
  <c r="G75" i="25"/>
  <c r="G74" i="25"/>
  <c r="G69" i="25"/>
  <c r="G67" i="25"/>
  <c r="G66" i="25"/>
  <c r="G65" i="25"/>
  <c r="G61" i="25"/>
  <c r="G62" i="25" s="1"/>
  <c r="G56" i="25"/>
  <c r="G55" i="25"/>
  <c r="G53" i="25"/>
  <c r="G57" i="25" s="1"/>
  <c r="G45" i="25"/>
  <c r="G47" i="25" s="1"/>
  <c r="G41" i="25"/>
  <c r="G40" i="25"/>
  <c r="G42" i="25" s="1"/>
  <c r="G29" i="25"/>
  <c r="G30" i="25" s="1"/>
  <c r="G11" i="24" s="1"/>
  <c r="G23" i="24"/>
  <c r="G12" i="25"/>
  <c r="G4" i="24" s="1"/>
  <c r="G5" i="24" s="1"/>
  <c r="B3" i="24"/>
  <c r="B3" i="25"/>
  <c r="G70" i="25" l="1"/>
  <c r="G88" i="25"/>
  <c r="G79" i="25"/>
  <c r="G80" i="25"/>
  <c r="G15" i="24"/>
  <c r="G24" i="24"/>
  <c r="G9" i="24" l="1"/>
  <c r="G8" i="24"/>
  <c r="G16" i="24"/>
  <c r="G17" i="24" s="1"/>
  <c r="F7" i="23" l="1"/>
  <c r="F4" i="23"/>
  <c r="L44" i="29"/>
  <c r="J44" i="29"/>
  <c r="H44" i="29"/>
  <c r="G35" i="25"/>
  <c r="G34" i="25"/>
  <c r="G36" i="25" l="1"/>
  <c r="G48" i="25" s="1"/>
  <c r="G12" i="24"/>
  <c r="G13" i="24" s="1"/>
  <c r="F6" i="23" s="1"/>
  <c r="G19" i="24"/>
  <c r="G20" i="24" s="1"/>
  <c r="F8" i="23" s="1"/>
  <c r="O44" i="29"/>
  <c r="F9" i="23"/>
  <c r="F5" i="23"/>
  <c r="F10" i="23" l="1"/>
  <c r="F9" i="22" s="1"/>
  <c r="F10" i="22" s="1"/>
  <c r="F16" i="22" l="1"/>
  <c r="F18" i="22" s="1"/>
  <c r="C4" i="22" l="1"/>
  <c r="F20" i="22"/>
  <c r="F22" i="22" s="1"/>
  <c r="C3" i="22" s="1"/>
</calcChain>
</file>

<file path=xl/sharedStrings.xml><?xml version="1.0" encoding="utf-8"?>
<sst xmlns="http://schemas.openxmlformats.org/spreadsheetml/2006/main" count="615" uniqueCount="300">
  <si>
    <t xml:space="preserve"> 金</t>
  </si>
  <si>
    <t>円</t>
    <rPh sb="0" eb="1">
      <t>エン</t>
    </rPh>
    <phoneticPr fontId="3"/>
  </si>
  <si>
    <t>（工事価格  金</t>
    <rPh sb="1" eb="3">
      <t>コウジ</t>
    </rPh>
    <rPh sb="3" eb="5">
      <t>カカク</t>
    </rPh>
    <phoneticPr fontId="3"/>
  </si>
  <si>
    <t>円）</t>
    <rPh sb="0" eb="1">
      <t>エン</t>
    </rPh>
    <phoneticPr fontId="3"/>
  </si>
  <si>
    <t>（種目別内訳）</t>
    <rPh sb="1" eb="3">
      <t>シュモク</t>
    </rPh>
    <rPh sb="3" eb="4">
      <t>ベツ</t>
    </rPh>
    <rPh sb="4" eb="6">
      <t>ウチワケ</t>
    </rPh>
    <phoneticPr fontId="3"/>
  </si>
  <si>
    <t>単位</t>
    <rPh sb="0" eb="2">
      <t>タンイ</t>
    </rPh>
    <phoneticPr fontId="3"/>
  </si>
  <si>
    <t/>
  </si>
  <si>
    <t>直接工事費</t>
  </si>
  <si>
    <t>Ⅰ</t>
    <phoneticPr fontId="3"/>
  </si>
  <si>
    <t>式</t>
    <rPh sb="0" eb="1">
      <t>シキ</t>
    </rPh>
    <phoneticPr fontId="3"/>
  </si>
  <si>
    <t>計</t>
    <phoneticPr fontId="3"/>
  </si>
  <si>
    <t>共通費</t>
    <rPh sb="0" eb="2">
      <t>キョウツウ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</si>
  <si>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</si>
  <si>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Ⅱ</t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</si>
  <si>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</si>
  <si>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Ⅲ</t>
    <phoneticPr fontId="3"/>
  </si>
  <si>
    <t>一般管理費等</t>
    <rPh sb="0" eb="5">
      <t>イッパンカンリヒ</t>
    </rPh>
    <rPh sb="5" eb="6">
      <t>トウ</t>
    </rPh>
    <phoneticPr fontId="3"/>
  </si>
  <si>
    <t>合  計 （工事価格）</t>
    <rPh sb="0" eb="1">
      <t>ゴウ</t>
    </rPh>
    <rPh sb="3" eb="4">
      <t>ケイ</t>
    </rPh>
    <rPh sb="6" eb="7">
      <t>コウ</t>
    </rPh>
    <rPh sb="7" eb="8">
      <t>コト</t>
    </rPh>
    <rPh sb="8" eb="9">
      <t>アタイ</t>
    </rPh>
    <rPh sb="9" eb="10">
      <t>カク</t>
    </rPh>
    <phoneticPr fontId="3"/>
  </si>
  <si>
    <t>消費税等相当額</t>
    <rPh sb="0" eb="3">
      <t>ショウヒゼイ</t>
    </rPh>
    <rPh sb="3" eb="4">
      <t>トウ</t>
    </rPh>
    <rPh sb="4" eb="7">
      <t>ソウトウガク</t>
    </rPh>
    <phoneticPr fontId="3"/>
  </si>
  <si>
    <t>総 合 計 （工事費）</t>
    <rPh sb="0" eb="1">
      <t>フサ</t>
    </rPh>
    <rPh sb="2" eb="3">
      <t>ゴウ</t>
    </rPh>
    <rPh sb="4" eb="5">
      <t>ケイ</t>
    </rPh>
    <rPh sb="7" eb="10">
      <t>コウジヒ</t>
    </rPh>
    <phoneticPr fontId="3"/>
  </si>
  <si>
    <t>（科目別内訳）</t>
    <rPh sb="1" eb="3">
      <t>カモク</t>
    </rPh>
    <rPh sb="3" eb="4">
      <t>ベツ</t>
    </rPh>
    <rPh sb="4" eb="6">
      <t>ウチワケ</t>
    </rPh>
    <phoneticPr fontId="3"/>
  </si>
  <si>
    <t>1.</t>
    <phoneticPr fontId="3"/>
  </si>
  <si>
    <t>直接仮設</t>
    <rPh sb="0" eb="2">
      <t>チョクセツ</t>
    </rPh>
    <rPh sb="2" eb="4">
      <t>カセツ</t>
    </rPh>
    <phoneticPr fontId="3"/>
  </si>
  <si>
    <t>計</t>
    <rPh sb="0" eb="1">
      <t>ケイ</t>
    </rPh>
    <phoneticPr fontId="3"/>
  </si>
  <si>
    <t>（中科目別内訳）</t>
    <rPh sb="1" eb="2">
      <t>チュウ</t>
    </rPh>
    <rPh sb="2" eb="4">
      <t>カモク</t>
    </rPh>
    <rPh sb="4" eb="5">
      <t>ベツ</t>
    </rPh>
    <rPh sb="5" eb="7">
      <t>ウチワケ</t>
    </rPh>
    <phoneticPr fontId="3"/>
  </si>
  <si>
    <t xml:space="preserve">中科目名称 </t>
    <rPh sb="0" eb="1">
      <t>ナカ</t>
    </rPh>
    <rPh sb="1" eb="3">
      <t>カモク</t>
    </rPh>
    <rPh sb="3" eb="5">
      <t>メイショウ</t>
    </rPh>
    <phoneticPr fontId="3"/>
  </si>
  <si>
    <t>2．</t>
    <phoneticPr fontId="3"/>
  </si>
  <si>
    <t>3．</t>
    <phoneticPr fontId="3"/>
  </si>
  <si>
    <t>4．</t>
    <phoneticPr fontId="3"/>
  </si>
  <si>
    <t>5．</t>
    <phoneticPr fontId="3"/>
  </si>
  <si>
    <t>6．</t>
    <phoneticPr fontId="3"/>
  </si>
  <si>
    <t>式</t>
  </si>
  <si>
    <t>（細目別内訳）</t>
    <rPh sb="1" eb="3">
      <t>サイモク</t>
    </rPh>
    <rPh sb="3" eb="4">
      <t>ベツ</t>
    </rPh>
    <rPh sb="4" eb="6">
      <t>ウチワケ</t>
    </rPh>
    <phoneticPr fontId="3"/>
  </si>
  <si>
    <t>墨出し</t>
    <rPh sb="0" eb="2">
      <t>スミダ</t>
    </rPh>
    <phoneticPr fontId="2"/>
  </si>
  <si>
    <t>別紙明細-2</t>
    <rPh sb="0" eb="2">
      <t>ベッシ</t>
    </rPh>
    <rPh sb="2" eb="4">
      <t>メイサイ</t>
    </rPh>
    <phoneticPr fontId="3"/>
  </si>
  <si>
    <t>養生</t>
    <rPh sb="0" eb="2">
      <t>ヨウジョウ</t>
    </rPh>
    <phoneticPr fontId="2"/>
  </si>
  <si>
    <t>別紙明細-3</t>
    <rPh sb="0" eb="2">
      <t>ベッシ</t>
    </rPh>
    <rPh sb="2" eb="4">
      <t>メイサイ</t>
    </rPh>
    <phoneticPr fontId="3"/>
  </si>
  <si>
    <t>整理清掃後片付け</t>
    <rPh sb="0" eb="2">
      <t>セイリ</t>
    </rPh>
    <rPh sb="2" eb="4">
      <t>セイソウ</t>
    </rPh>
    <rPh sb="4" eb="7">
      <t>アトカタヅ</t>
    </rPh>
    <phoneticPr fontId="2"/>
  </si>
  <si>
    <t>別紙明細-4</t>
    <rPh sb="0" eb="2">
      <t>ベッシ</t>
    </rPh>
    <rPh sb="2" eb="4">
      <t>メイサイ</t>
    </rPh>
    <phoneticPr fontId="3"/>
  </si>
  <si>
    <t>外部足場</t>
    <rPh sb="0" eb="2">
      <t>ガイブ</t>
    </rPh>
    <rPh sb="2" eb="4">
      <t>アシバ</t>
    </rPh>
    <phoneticPr fontId="2"/>
  </si>
  <si>
    <t>別紙明細-6</t>
    <rPh sb="0" eb="2">
      <t>ベッシ</t>
    </rPh>
    <rPh sb="2" eb="4">
      <t>メイサイ</t>
    </rPh>
    <phoneticPr fontId="3"/>
  </si>
  <si>
    <t>災害防止</t>
    <rPh sb="0" eb="2">
      <t>サイガイ</t>
    </rPh>
    <rPh sb="2" eb="4">
      <t>ボウシ</t>
    </rPh>
    <phoneticPr fontId="2"/>
  </si>
  <si>
    <t>仮設材運搬</t>
    <rPh sb="0" eb="2">
      <t>カセツ</t>
    </rPh>
    <rPh sb="2" eb="3">
      <t>ザイ</t>
    </rPh>
    <rPh sb="3" eb="5">
      <t>ウンパン</t>
    </rPh>
    <phoneticPr fontId="2"/>
  </si>
  <si>
    <t>㎡</t>
    <phoneticPr fontId="3"/>
  </si>
  <si>
    <t>か所</t>
  </si>
  <si>
    <t>計</t>
  </si>
  <si>
    <t>箇所</t>
    <rPh sb="0" eb="2">
      <t>カショ</t>
    </rPh>
    <phoneticPr fontId="3"/>
  </si>
  <si>
    <t>ｍ</t>
    <phoneticPr fontId="3"/>
  </si>
  <si>
    <t>（別紙明細）</t>
    <rPh sb="1" eb="3">
      <t>ベッシ</t>
    </rPh>
    <rPh sb="3" eb="5">
      <t>メイサイ</t>
    </rPh>
    <phoneticPr fontId="3"/>
  </si>
  <si>
    <t>単位</t>
  </si>
  <si>
    <t>墨出し</t>
  </si>
  <si>
    <t>養生</t>
  </si>
  <si>
    <t>別紙明細-3</t>
    <phoneticPr fontId="3"/>
  </si>
  <si>
    <t>整理清掃後片付け</t>
  </si>
  <si>
    <t>外部足場</t>
  </si>
  <si>
    <t>枠組本足場</t>
    <rPh sb="0" eb="2">
      <t>ワクグ</t>
    </rPh>
    <rPh sb="2" eb="3">
      <t>ホン</t>
    </rPh>
    <rPh sb="3" eb="5">
      <t>アシバ</t>
    </rPh>
    <phoneticPr fontId="6"/>
  </si>
  <si>
    <t>安全手すり</t>
    <rPh sb="0" eb="2">
      <t>アンゼン</t>
    </rPh>
    <rPh sb="2" eb="3">
      <t>テ</t>
    </rPh>
    <phoneticPr fontId="3"/>
  </si>
  <si>
    <t>災害防止</t>
    <rPh sb="0" eb="2">
      <t>サイガイ</t>
    </rPh>
    <rPh sb="2" eb="4">
      <t>ボウシ</t>
    </rPh>
    <phoneticPr fontId="3"/>
  </si>
  <si>
    <t>小幅ﾈｯﾄ</t>
    <rPh sb="0" eb="2">
      <t>コハバ</t>
    </rPh>
    <phoneticPr fontId="3"/>
  </si>
  <si>
    <t>仮設材運搬</t>
  </si>
  <si>
    <t>養生ｼｰﾄ</t>
  </si>
  <si>
    <t>運搬</t>
    <rPh sb="0" eb="2">
      <t>ウンパン</t>
    </rPh>
    <phoneticPr fontId="3"/>
  </si>
  <si>
    <t>見積比較表</t>
    <rPh sb="0" eb="2">
      <t>ミツモ</t>
    </rPh>
    <rPh sb="2" eb="4">
      <t>ヒカク</t>
    </rPh>
    <rPh sb="4" eb="5">
      <t>ヒョウ</t>
    </rPh>
    <phoneticPr fontId="25"/>
  </si>
  <si>
    <t>工事名称：</t>
    <rPh sb="0" eb="2">
      <t>コウジ</t>
    </rPh>
    <rPh sb="2" eb="4">
      <t>メイショウ</t>
    </rPh>
    <phoneticPr fontId="25"/>
  </si>
  <si>
    <t>工事種別：</t>
    <rPh sb="0" eb="2">
      <t>コウジ</t>
    </rPh>
    <rPh sb="2" eb="4">
      <t>シュベツ</t>
    </rPh>
    <phoneticPr fontId="25"/>
  </si>
  <si>
    <t>見積業者名</t>
    <rPh sb="0" eb="2">
      <t>ミツモ</t>
    </rPh>
    <rPh sb="2" eb="5">
      <t>ギョウシャメイ</t>
    </rPh>
    <phoneticPr fontId="25"/>
  </si>
  <si>
    <t>№</t>
    <phoneticPr fontId="25"/>
  </si>
  <si>
    <t>名称</t>
    <rPh sb="0" eb="2">
      <t>メイショウ</t>
    </rPh>
    <phoneticPr fontId="25"/>
  </si>
  <si>
    <t>内容</t>
    <rPh sb="0" eb="2">
      <t>ナイヨウ</t>
    </rPh>
    <phoneticPr fontId="25"/>
  </si>
  <si>
    <t>数量</t>
    <rPh sb="0" eb="2">
      <t>スウリョウ</t>
    </rPh>
    <phoneticPr fontId="25"/>
  </si>
  <si>
    <t>単位</t>
    <rPh sb="0" eb="2">
      <t>タンイ</t>
    </rPh>
    <phoneticPr fontId="25"/>
  </si>
  <si>
    <t>採用単価</t>
    <rPh sb="0" eb="2">
      <t>サイヨウ</t>
    </rPh>
    <rPh sb="2" eb="4">
      <t>タンカ</t>
    </rPh>
    <phoneticPr fontId="25"/>
  </si>
  <si>
    <t>掛率</t>
    <rPh sb="0" eb="1">
      <t>カ</t>
    </rPh>
    <rPh sb="1" eb="2">
      <t>リツ</t>
    </rPh>
    <phoneticPr fontId="25"/>
  </si>
  <si>
    <t>計上単価</t>
    <rPh sb="0" eb="2">
      <t>ケイジョウ</t>
    </rPh>
    <rPh sb="2" eb="4">
      <t>タンカ</t>
    </rPh>
    <phoneticPr fontId="25"/>
  </si>
  <si>
    <t>単価</t>
    <rPh sb="0" eb="2">
      <t>タンカ</t>
    </rPh>
    <phoneticPr fontId="25"/>
  </si>
  <si>
    <t>金額</t>
    <rPh sb="0" eb="2">
      <t>キンガク</t>
    </rPh>
    <phoneticPr fontId="25"/>
  </si>
  <si>
    <t>単価</t>
    <rPh sb="0" eb="2">
      <t>タンカ</t>
    </rPh>
    <phoneticPr fontId="18"/>
  </si>
  <si>
    <t>金額</t>
    <rPh sb="0" eb="2">
      <t>キンガク</t>
    </rPh>
    <phoneticPr fontId="18"/>
  </si>
  <si>
    <t>(％)</t>
    <phoneticPr fontId="25"/>
  </si>
  <si>
    <t>小計</t>
    <rPh sb="0" eb="2">
      <t>ショウケイ</t>
    </rPh>
    <phoneticPr fontId="25"/>
  </si>
  <si>
    <t>軽量鉄骨天井下地
開口部等補強</t>
    <phoneticPr fontId="4"/>
  </si>
  <si>
    <t>軽量鉄骨天井下地
 開口部等補強</t>
    <phoneticPr fontId="4"/>
  </si>
  <si>
    <t>直接仮設</t>
    <phoneticPr fontId="3"/>
  </si>
  <si>
    <t>(1)</t>
    <phoneticPr fontId="3"/>
  </si>
  <si>
    <t>(2)</t>
    <phoneticPr fontId="3"/>
  </si>
  <si>
    <t>名称</t>
    <rPh sb="0" eb="2">
      <t>メイショウ</t>
    </rPh>
    <phoneticPr fontId="3"/>
  </si>
  <si>
    <t>摘要</t>
    <rPh sb="0" eb="2">
      <t>テキヨウ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</si>
  <si>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</si>
  <si>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</si>
  <si>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</si>
  <si>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科目名称</t>
    <rPh sb="0" eb="1">
      <t>カ</t>
    </rPh>
    <rPh sb="1" eb="2">
      <t>メ</t>
    </rPh>
    <rPh sb="2" eb="3">
      <t>ナ</t>
    </rPh>
    <rPh sb="3" eb="4">
      <t>ショウ</t>
    </rPh>
    <phoneticPr fontId="3"/>
  </si>
  <si>
    <t>単価</t>
    <rPh sb="0" eb="2">
      <t>タンカ</t>
    </rPh>
    <phoneticPr fontId="3"/>
  </si>
  <si>
    <t>名称</t>
    <phoneticPr fontId="3"/>
  </si>
  <si>
    <t>摘要</t>
    <phoneticPr fontId="3"/>
  </si>
  <si>
    <t>数量</t>
    <phoneticPr fontId="3"/>
  </si>
  <si>
    <t>単価</t>
    <phoneticPr fontId="3"/>
  </si>
  <si>
    <t>金額</t>
    <phoneticPr fontId="3"/>
  </si>
  <si>
    <t>備考</t>
    <phoneticPr fontId="3"/>
  </si>
  <si>
    <t>研究棟</t>
    <rPh sb="0" eb="2">
      <t>ケンキュウ</t>
    </rPh>
    <rPh sb="2" eb="3">
      <t>トウ</t>
    </rPh>
    <phoneticPr fontId="3"/>
  </si>
  <si>
    <t>外壁改修</t>
    <rPh sb="0" eb="4">
      <t>ガイヘキカイシュウ</t>
    </rPh>
    <phoneticPr fontId="4"/>
  </si>
  <si>
    <t>建具改修</t>
    <rPh sb="0" eb="2">
      <t>タテグ</t>
    </rPh>
    <rPh sb="2" eb="4">
      <t>カイシュウ</t>
    </rPh>
    <phoneticPr fontId="4"/>
  </si>
  <si>
    <t>内装改修</t>
    <rPh sb="0" eb="4">
      <t>ナイソウカイシュウ</t>
    </rPh>
    <phoneticPr fontId="4"/>
  </si>
  <si>
    <t>塗装改修</t>
    <rPh sb="0" eb="4">
      <t>トソウカイシュウ</t>
    </rPh>
    <phoneticPr fontId="4"/>
  </si>
  <si>
    <t>発生材処理</t>
    <rPh sb="0" eb="5">
      <t>ハッセイザイショリ</t>
    </rPh>
    <phoneticPr fontId="4"/>
  </si>
  <si>
    <t>外壁改修</t>
    <rPh sb="0" eb="4">
      <t>ガイヘキカイシュウ</t>
    </rPh>
    <phoneticPr fontId="3"/>
  </si>
  <si>
    <t>建具改修</t>
    <rPh sb="0" eb="4">
      <t>タテグカイシュウ</t>
    </rPh>
    <phoneticPr fontId="3"/>
  </si>
  <si>
    <t>(1) 撤去</t>
    <rPh sb="4" eb="6">
      <t>テッキョ</t>
    </rPh>
    <phoneticPr fontId="3"/>
  </si>
  <si>
    <t>(2) 改修</t>
    <rPh sb="4" eb="6">
      <t>カイシュウ</t>
    </rPh>
    <phoneticPr fontId="4"/>
  </si>
  <si>
    <t>内装改修</t>
    <rPh sb="0" eb="4">
      <t>ナイソウカイシュウ</t>
    </rPh>
    <phoneticPr fontId="3"/>
  </si>
  <si>
    <t>塗装改修</t>
    <rPh sb="0" eb="4">
      <t>トソウカイシュウ</t>
    </rPh>
    <phoneticPr fontId="3"/>
  </si>
  <si>
    <t>(1) 改修</t>
    <rPh sb="4" eb="6">
      <t>カイシュウ</t>
    </rPh>
    <phoneticPr fontId="4"/>
  </si>
  <si>
    <t>発生材処理</t>
    <rPh sb="0" eb="5">
      <t>ハッセイザイショリ</t>
    </rPh>
    <phoneticPr fontId="3"/>
  </si>
  <si>
    <t>(1) 運搬</t>
    <rPh sb="4" eb="6">
      <t>ウンパン</t>
    </rPh>
    <phoneticPr fontId="3"/>
  </si>
  <si>
    <t>建具まわり
シーリング</t>
    <rPh sb="0" eb="2">
      <t>タテグ</t>
    </rPh>
    <phoneticPr fontId="3"/>
  </si>
  <si>
    <t>改修</t>
    <rPh sb="0" eb="2">
      <t>カイシュウ</t>
    </rPh>
    <phoneticPr fontId="3"/>
  </si>
  <si>
    <t>撤去</t>
    <rPh sb="0" eb="2">
      <t>テッキョ</t>
    </rPh>
    <phoneticPr fontId="3"/>
  </si>
  <si>
    <t>水洗い洗浄</t>
    <rPh sb="0" eb="2">
      <t>ミズアラ</t>
    </rPh>
    <rPh sb="3" eb="5">
      <t>センジョウ</t>
    </rPh>
    <phoneticPr fontId="3"/>
  </si>
  <si>
    <t>木製建具撤去</t>
    <rPh sb="0" eb="6">
      <t>モクセイタテグテッキョ</t>
    </rPh>
    <phoneticPr fontId="3"/>
  </si>
  <si>
    <t>軽量鋼製建具</t>
    <rPh sb="0" eb="6">
      <t>ケイリョウコウセイタテグ</t>
    </rPh>
    <phoneticPr fontId="3"/>
  </si>
  <si>
    <t>ガラス</t>
    <phoneticPr fontId="3"/>
  </si>
  <si>
    <t>強化ガラス</t>
    <rPh sb="0" eb="2">
      <t>キョウカ</t>
    </rPh>
    <phoneticPr fontId="3"/>
  </si>
  <si>
    <t>LSD-1
親子扉</t>
    <rPh sb="6" eb="8">
      <t>オヤコ</t>
    </rPh>
    <rPh sb="8" eb="9">
      <t>トビラ</t>
    </rPh>
    <phoneticPr fontId="3"/>
  </si>
  <si>
    <t>枠135
W900+300×H2100</t>
    <rPh sb="0" eb="1">
      <t>ワク</t>
    </rPh>
    <phoneticPr fontId="3"/>
  </si>
  <si>
    <t>ガラス止めシーリング</t>
    <rPh sb="3" eb="4">
      <t>ト</t>
    </rPh>
    <phoneticPr fontId="3"/>
  </si>
  <si>
    <t>ガラスクリーニング</t>
    <phoneticPr fontId="3"/>
  </si>
  <si>
    <t>建具まわり</t>
    <rPh sb="0" eb="2">
      <t>タテグ</t>
    </rPh>
    <phoneticPr fontId="3"/>
  </si>
  <si>
    <t>シーリング撤去</t>
    <rPh sb="5" eb="7">
      <t>テッキョ</t>
    </rPh>
    <phoneticPr fontId="3"/>
  </si>
  <si>
    <t>打ち継ぎ目地</t>
    <rPh sb="0" eb="1">
      <t>ウ</t>
    </rPh>
    <rPh sb="2" eb="3">
      <t>ツ</t>
    </rPh>
    <rPh sb="4" eb="6">
      <t>メジ</t>
    </rPh>
    <phoneticPr fontId="3"/>
  </si>
  <si>
    <t>施工数量調査</t>
    <rPh sb="0" eb="6">
      <t>セコウスウリョウチョウサ</t>
    </rPh>
    <phoneticPr fontId="3"/>
  </si>
  <si>
    <t>目視</t>
    <rPh sb="0" eb="2">
      <t>モクシ</t>
    </rPh>
    <phoneticPr fontId="3"/>
  </si>
  <si>
    <t>打ち継ぎ目地
シーリング</t>
    <rPh sb="0" eb="1">
      <t>ウ</t>
    </rPh>
    <rPh sb="2" eb="3">
      <t>ツ</t>
    </rPh>
    <rPh sb="4" eb="6">
      <t>メジ</t>
    </rPh>
    <phoneticPr fontId="3"/>
  </si>
  <si>
    <t>1)</t>
    <phoneticPr fontId="3"/>
  </si>
  <si>
    <t>小計</t>
    <rPh sb="0" eb="1">
      <t>ショウ</t>
    </rPh>
    <rPh sb="1" eb="2">
      <t>ケイ</t>
    </rPh>
    <phoneticPr fontId="3"/>
  </si>
  <si>
    <t>2)</t>
    <phoneticPr fontId="3"/>
  </si>
  <si>
    <t>3)</t>
    <phoneticPr fontId="3"/>
  </si>
  <si>
    <t>その他</t>
    <rPh sb="2" eb="3">
      <t>タ</t>
    </rPh>
    <phoneticPr fontId="3"/>
  </si>
  <si>
    <t>SOP
合成樹脂調合ﾍﾟｲﾝﾄ塗</t>
    <rPh sb="4" eb="10">
      <t>ゴウセイジュシチョウゴウ</t>
    </rPh>
    <rPh sb="15" eb="16">
      <t>ヌリ</t>
    </rPh>
    <phoneticPr fontId="3"/>
  </si>
  <si>
    <t>軽量鉄骨天井下地撤去</t>
    <rPh sb="0" eb="8">
      <t>ケイリョウテッコツテンジョウシタジ</t>
    </rPh>
    <rPh sb="8" eb="10">
      <t>テッキョ</t>
    </rPh>
    <phoneticPr fontId="3"/>
  </si>
  <si>
    <t>ビニル床シート撤去</t>
    <rPh sb="3" eb="4">
      <t>ユカ</t>
    </rPh>
    <rPh sb="7" eb="9">
      <t>テッキョ</t>
    </rPh>
    <phoneticPr fontId="3"/>
  </si>
  <si>
    <t>床</t>
    <rPh sb="0" eb="1">
      <t>ユカ</t>
    </rPh>
    <phoneticPr fontId="3"/>
  </si>
  <si>
    <t>ビニル床シート張り</t>
    <rPh sb="3" eb="4">
      <t>ユカ</t>
    </rPh>
    <rPh sb="7" eb="8">
      <t>ハ</t>
    </rPh>
    <phoneticPr fontId="3"/>
  </si>
  <si>
    <t>幅木・壁</t>
    <rPh sb="0" eb="2">
      <t>ハバキ</t>
    </rPh>
    <rPh sb="3" eb="4">
      <t>カベ</t>
    </rPh>
    <phoneticPr fontId="3"/>
  </si>
  <si>
    <t>H=60</t>
    <phoneticPr fontId="3"/>
  </si>
  <si>
    <t>天井</t>
    <rPh sb="0" eb="2">
      <t>テンジョウ</t>
    </rPh>
    <phoneticPr fontId="3"/>
  </si>
  <si>
    <t>天井ロックウール
化粧吸音板張り</t>
    <rPh sb="0" eb="2">
      <t>テンジョウ</t>
    </rPh>
    <rPh sb="9" eb="14">
      <t>ケショウキュウオンバン</t>
    </rPh>
    <rPh sb="14" eb="15">
      <t>ハ</t>
    </rPh>
    <phoneticPr fontId="3"/>
  </si>
  <si>
    <t>軽量鉄骨天井下地</t>
    <rPh sb="0" eb="4">
      <t>ケイリョウテッコツ</t>
    </rPh>
    <rPh sb="4" eb="8">
      <t>テンジョウシタジ</t>
    </rPh>
    <phoneticPr fontId="3"/>
  </si>
  <si>
    <t>軽量鉄骨天井下地
開口部補強</t>
    <rPh sb="0" eb="4">
      <t>ケイリョウテッコツ</t>
    </rPh>
    <rPh sb="4" eb="8">
      <t>テンジョウシタジ</t>
    </rPh>
    <rPh sb="9" eb="14">
      <t>カイコウブホキョウ</t>
    </rPh>
    <phoneticPr fontId="3"/>
  </si>
  <si>
    <t>天井点検口</t>
    <rPh sb="0" eb="5">
      <t>テンジョウテンケンコウ</t>
    </rPh>
    <phoneticPr fontId="3"/>
  </si>
  <si>
    <t>アルミ製450角
額縁タイプ</t>
    <rPh sb="3" eb="4">
      <t>セイ</t>
    </rPh>
    <rPh sb="7" eb="8">
      <t>カク</t>
    </rPh>
    <rPh sb="9" eb="11">
      <t>ガクブチ</t>
    </rPh>
    <phoneticPr fontId="3"/>
  </si>
  <si>
    <t>天井廻り縁</t>
    <rPh sb="0" eb="2">
      <t>テンジョウ</t>
    </rPh>
    <rPh sb="2" eb="3">
      <t>マワ</t>
    </rPh>
    <rPh sb="4" eb="5">
      <t>ブチ</t>
    </rPh>
    <phoneticPr fontId="3"/>
  </si>
  <si>
    <r>
      <t xml:space="preserve">SOP
</t>
    </r>
    <r>
      <rPr>
        <sz val="9"/>
        <rFont val="ＭＳ 明朝"/>
        <family val="1"/>
        <charset val="128"/>
      </rPr>
      <t>合成樹脂調合ﾍﾟｲﾝﾄ塗替え</t>
    </r>
    <rPh sb="4" eb="8">
      <t>ゴウセイジュシ</t>
    </rPh>
    <rPh sb="8" eb="10">
      <t>チョウゴウ</t>
    </rPh>
    <rPh sb="15" eb="16">
      <t>ヌリ</t>
    </rPh>
    <rPh sb="16" eb="17">
      <t>カ</t>
    </rPh>
    <phoneticPr fontId="3"/>
  </si>
  <si>
    <t>発生材運搬</t>
    <rPh sb="0" eb="5">
      <t>ハッセイザイウンパン</t>
    </rPh>
    <phoneticPr fontId="3"/>
  </si>
  <si>
    <t>発生材処分</t>
    <rPh sb="0" eb="5">
      <t>ハッセイザイショブン</t>
    </rPh>
    <phoneticPr fontId="3"/>
  </si>
  <si>
    <t>処分</t>
    <rPh sb="0" eb="2">
      <t>ショブン</t>
    </rPh>
    <phoneticPr fontId="3"/>
  </si>
  <si>
    <t>運搬、取り付け</t>
    <rPh sb="0" eb="2">
      <t>ウンパン</t>
    </rPh>
    <rPh sb="3" eb="4">
      <t>ト</t>
    </rPh>
    <rPh sb="5" eb="6">
      <t>ツ</t>
    </rPh>
    <phoneticPr fontId="3"/>
  </si>
  <si>
    <t>(2) 処分</t>
    <rPh sb="4" eb="6">
      <t>ショブン</t>
    </rPh>
    <phoneticPr fontId="4"/>
  </si>
  <si>
    <t>Ａサッシ（株）</t>
    <rPh sb="4" eb="7">
      <t>カブ</t>
    </rPh>
    <phoneticPr fontId="4"/>
  </si>
  <si>
    <t>（株）Ｂ工業</t>
    <rPh sb="0" eb="3">
      <t>カブ</t>
    </rPh>
    <rPh sb="4" eb="6">
      <t>コウギョウ</t>
    </rPh>
    <phoneticPr fontId="4"/>
  </si>
  <si>
    <t>（株）Ｃ建具</t>
    <rPh sb="0" eb="3">
      <t>カブ</t>
    </rPh>
    <rPh sb="4" eb="6">
      <t>タテグ</t>
    </rPh>
    <phoneticPr fontId="4"/>
  </si>
  <si>
    <t>LSD-1</t>
    <phoneticPr fontId="4"/>
  </si>
  <si>
    <t>W900＋W300、H2100</t>
    <phoneticPr fontId="4"/>
  </si>
  <si>
    <t>箇所</t>
    <rPh sb="0" eb="2">
      <t>カショ</t>
    </rPh>
    <phoneticPr fontId="4"/>
  </si>
  <si>
    <t>親子フラッシュ扉</t>
    <rPh sb="0" eb="2">
      <t>オヤコ</t>
    </rPh>
    <rPh sb="7" eb="8">
      <t>トビラ</t>
    </rPh>
    <phoneticPr fontId="4"/>
  </si>
  <si>
    <t>運搬、取り付け費</t>
    <rPh sb="0" eb="2">
      <t>ウンパン</t>
    </rPh>
    <rPh sb="3" eb="4">
      <t>ト</t>
    </rPh>
    <rPh sb="5" eb="6">
      <t>ツ</t>
    </rPh>
    <rPh sb="7" eb="8">
      <t>ヒ</t>
    </rPh>
    <phoneticPr fontId="4"/>
  </si>
  <si>
    <t>式</t>
    <rPh sb="0" eb="1">
      <t>シキ</t>
    </rPh>
    <phoneticPr fontId="4"/>
  </si>
  <si>
    <t>枠135、附属金物</t>
    <rPh sb="5" eb="9">
      <t>フゾクカナモノ</t>
    </rPh>
    <phoneticPr fontId="4"/>
  </si>
  <si>
    <t>（共通仮設費）</t>
    <rPh sb="1" eb="6">
      <t>キョウツウカセツヒ</t>
    </rPh>
    <phoneticPr fontId="3"/>
  </si>
  <si>
    <t>共通仮設費積み上げ分</t>
    <rPh sb="0" eb="5">
      <t>キョウツウカセツヒ</t>
    </rPh>
    <rPh sb="5" eb="6">
      <t>ツ</t>
    </rPh>
    <rPh sb="7" eb="8">
      <t>ア</t>
    </rPh>
    <rPh sb="9" eb="10">
      <t>ブン</t>
    </rPh>
    <phoneticPr fontId="4"/>
  </si>
  <si>
    <t>仮囲い</t>
    <rPh sb="0" eb="2">
      <t>カリガコ</t>
    </rPh>
    <phoneticPr fontId="3"/>
  </si>
  <si>
    <t>交通誘導警備員</t>
    <rPh sb="0" eb="7">
      <t>コウツウユウドウケイビイン</t>
    </rPh>
    <phoneticPr fontId="4"/>
  </si>
  <si>
    <t>別紙明細-1</t>
    <phoneticPr fontId="3"/>
  </si>
  <si>
    <t>別紙明細-2</t>
    <phoneticPr fontId="3"/>
  </si>
  <si>
    <t>別紙明細-4</t>
    <phoneticPr fontId="3"/>
  </si>
  <si>
    <t>別紙明細-5</t>
    <phoneticPr fontId="3"/>
  </si>
  <si>
    <t>別紙明細-6</t>
    <phoneticPr fontId="3"/>
  </si>
  <si>
    <t>別紙明細-7</t>
    <phoneticPr fontId="3"/>
  </si>
  <si>
    <t>せっこうボード継ぎ目処理</t>
    <rPh sb="7" eb="8">
      <t>ツ</t>
    </rPh>
    <rPh sb="9" eb="12">
      <t>メショリ</t>
    </rPh>
    <phoneticPr fontId="3"/>
  </si>
  <si>
    <t>継目処理工法</t>
    <rPh sb="0" eb="1">
      <t>ツ</t>
    </rPh>
    <rPh sb="2" eb="4">
      <t>ショリ</t>
    </rPh>
    <rPh sb="4" eb="6">
      <t>コウホウ</t>
    </rPh>
    <phoneticPr fontId="3"/>
  </si>
  <si>
    <t>か所</t>
    <rPh sb="1" eb="2">
      <t>ショ</t>
    </rPh>
    <phoneticPr fontId="4"/>
  </si>
  <si>
    <t>ｍ</t>
    <phoneticPr fontId="4"/>
  </si>
  <si>
    <t>人</t>
    <rPh sb="0" eb="1">
      <t>ヒト</t>
    </rPh>
    <phoneticPr fontId="4"/>
  </si>
  <si>
    <t>化学物質の濃度測定</t>
    <rPh sb="0" eb="2">
      <t>カガク</t>
    </rPh>
    <rPh sb="2" eb="4">
      <t>ブッシツ</t>
    </rPh>
    <rPh sb="5" eb="7">
      <t>ノウド</t>
    </rPh>
    <rPh sb="7" eb="9">
      <t>ソクテイ</t>
    </rPh>
    <phoneticPr fontId="4"/>
  </si>
  <si>
    <t>工事用キャスターゲート</t>
    <rPh sb="0" eb="3">
      <t>コウジヨウ</t>
    </rPh>
    <phoneticPr fontId="4"/>
  </si>
  <si>
    <t>t=5　特寸2.0m2以下</t>
    <rPh sb="4" eb="6">
      <t>トクスン</t>
    </rPh>
    <rPh sb="11" eb="13">
      <t>イカ</t>
    </rPh>
    <phoneticPr fontId="3"/>
  </si>
  <si>
    <t>人力</t>
    <rPh sb="0" eb="2">
      <t>ジンリキ</t>
    </rPh>
    <phoneticPr fontId="3"/>
  </si>
  <si>
    <t>t=2.5複層ビニル床シート　無地　FS</t>
    <rPh sb="5" eb="7">
      <t>フクソウ</t>
    </rPh>
    <rPh sb="10" eb="11">
      <t>ユカ</t>
    </rPh>
    <rPh sb="15" eb="17">
      <t>ムジ</t>
    </rPh>
    <phoneticPr fontId="3"/>
  </si>
  <si>
    <t>発生材積込み</t>
    <rPh sb="0" eb="3">
      <t>ハッセイザイ</t>
    </rPh>
    <rPh sb="3" eb="5">
      <t>ツミコ</t>
    </rPh>
    <phoneticPr fontId="3"/>
  </si>
  <si>
    <t>19型下地張りあり@360インサート再利用</t>
    <rPh sb="2" eb="3">
      <t>ガタ</t>
    </rPh>
    <rPh sb="3" eb="6">
      <t>シタジバ</t>
    </rPh>
    <rPh sb="18" eb="21">
      <t>サイリヨウ</t>
    </rPh>
    <phoneticPr fontId="3"/>
  </si>
  <si>
    <t>枠組本足場
900枠</t>
    <rPh sb="9" eb="10">
      <t>ワク</t>
    </rPh>
    <phoneticPr fontId="3"/>
  </si>
  <si>
    <t>金属</t>
    <rPh sb="0" eb="2">
      <t>キンゾク</t>
    </rPh>
    <phoneticPr fontId="3"/>
  </si>
  <si>
    <t>仮設間仕切り</t>
    <rPh sb="0" eb="5">
      <t>カセツマジキ</t>
    </rPh>
    <phoneticPr fontId="4"/>
  </si>
  <si>
    <t>H=2,000　３か月</t>
    <rPh sb="10" eb="11">
      <t>ゲツ</t>
    </rPh>
    <phoneticPr fontId="4"/>
  </si>
  <si>
    <t>アクティブ法　５物質</t>
    <rPh sb="5" eb="6">
      <t>ホウ</t>
    </rPh>
    <rPh sb="8" eb="10">
      <t>ブッシツ</t>
    </rPh>
    <phoneticPr fontId="4"/>
  </si>
  <si>
    <t>廃せっこうボード類</t>
    <rPh sb="0" eb="1">
      <t>ハイ</t>
    </rPh>
    <rPh sb="8" eb="9">
      <t>ルイ</t>
    </rPh>
    <phoneticPr fontId="3"/>
  </si>
  <si>
    <t>廃プラスチック類</t>
    <rPh sb="0" eb="1">
      <t>ハイ</t>
    </rPh>
    <rPh sb="7" eb="8">
      <t>ルイ</t>
    </rPh>
    <phoneticPr fontId="3"/>
  </si>
  <si>
    <t>別紙明細-1</t>
    <rPh sb="0" eb="2">
      <t>ベッシ</t>
    </rPh>
    <rPh sb="2" eb="4">
      <t>メイサイ</t>
    </rPh>
    <phoneticPr fontId="3"/>
  </si>
  <si>
    <t>別紙明細-5</t>
    <rPh sb="0" eb="2">
      <t>ベッシ</t>
    </rPh>
    <rPh sb="2" eb="4">
      <t>メイサイ</t>
    </rPh>
    <phoneticPr fontId="3"/>
  </si>
  <si>
    <t>別紙明細-7</t>
    <rPh sb="0" eb="2">
      <t>ベッシ</t>
    </rPh>
    <rPh sb="2" eb="4">
      <t>メイサイ</t>
    </rPh>
    <phoneticPr fontId="3"/>
  </si>
  <si>
    <t>コンクリート</t>
    <phoneticPr fontId="3"/>
  </si>
  <si>
    <t>整理清掃 後片付け</t>
    <rPh sb="0" eb="2">
      <t>セイリ</t>
    </rPh>
    <rPh sb="2" eb="4">
      <t>セイソウ</t>
    </rPh>
    <rPh sb="5" eb="8">
      <t>アトカタヅ</t>
    </rPh>
    <phoneticPr fontId="2"/>
  </si>
  <si>
    <t>内部足場</t>
    <rPh sb="0" eb="2">
      <t>ナイブ</t>
    </rPh>
    <rPh sb="2" eb="4">
      <t>アシバ</t>
    </rPh>
    <phoneticPr fontId="2"/>
  </si>
  <si>
    <t>別紙明細-9</t>
    <rPh sb="0" eb="4">
      <t>ベッシメイサイ</t>
    </rPh>
    <phoneticPr fontId="3"/>
  </si>
  <si>
    <t>ひび割れ部改修</t>
    <rPh sb="2" eb="3">
      <t>ワ</t>
    </rPh>
    <rPh sb="4" eb="5">
      <t>ブ</t>
    </rPh>
    <rPh sb="5" eb="7">
      <t>カイシュウ</t>
    </rPh>
    <phoneticPr fontId="3"/>
  </si>
  <si>
    <t>仕上げ材塗り</t>
    <rPh sb="0" eb="2">
      <t>シア</t>
    </rPh>
    <rPh sb="3" eb="5">
      <t>ザイヌリ</t>
    </rPh>
    <phoneticPr fontId="3"/>
  </si>
  <si>
    <t>t=2.5　複層ビニル床シート</t>
    <rPh sb="6" eb="8">
      <t>フクソウ</t>
    </rPh>
    <rPh sb="11" eb="12">
      <t>ユカ</t>
    </rPh>
    <phoneticPr fontId="3"/>
  </si>
  <si>
    <t>コンクリートブロック撤去</t>
    <rPh sb="10" eb="12">
      <t>テッキョ</t>
    </rPh>
    <phoneticPr fontId="3"/>
  </si>
  <si>
    <t>天井せっこうボード撤去</t>
    <rPh sb="0" eb="2">
      <t>テンジョウ</t>
    </rPh>
    <rPh sb="9" eb="11">
      <t>テッキョ</t>
    </rPh>
    <phoneticPr fontId="3"/>
  </si>
  <si>
    <t>ビニル幅木</t>
    <rPh sb="3" eb="5">
      <t>ハバキ</t>
    </rPh>
    <phoneticPr fontId="3"/>
  </si>
  <si>
    <t>軽量鉄骨壁下地
開口部補強</t>
    <rPh sb="0" eb="4">
      <t>ケイリョウテッコツ</t>
    </rPh>
    <rPh sb="4" eb="7">
      <t>カベシタジ</t>
    </rPh>
    <rPh sb="8" eb="11">
      <t>カイコウブ</t>
    </rPh>
    <rPh sb="11" eb="13">
      <t>ホキョウ</t>
    </rPh>
    <phoneticPr fontId="3"/>
  </si>
  <si>
    <t>か所</t>
    <rPh sb="1" eb="2">
      <t>ショ</t>
    </rPh>
    <phoneticPr fontId="3"/>
  </si>
  <si>
    <t>壁せっこうボード張り</t>
    <rPh sb="0" eb="1">
      <t>カベ</t>
    </rPh>
    <rPh sb="8" eb="9">
      <t>ハ</t>
    </rPh>
    <phoneticPr fontId="3"/>
  </si>
  <si>
    <t>耐火シーリング</t>
    <rPh sb="0" eb="2">
      <t>タイカ</t>
    </rPh>
    <phoneticPr fontId="3"/>
  </si>
  <si>
    <t>t=9.0 ﾌﾗｯﾄﾀｲﾌﾟ
下張り不燃積層石膏ﾎﾞｰﾄﾞt=9.5共</t>
    <rPh sb="18" eb="22">
      <t>フネンセキソウ</t>
    </rPh>
    <rPh sb="22" eb="24">
      <t>セッコウ</t>
    </rPh>
    <rPh sb="34" eb="35">
      <t>トモ</t>
    </rPh>
    <phoneticPr fontId="3"/>
  </si>
  <si>
    <t>内部塗装</t>
    <rPh sb="0" eb="4">
      <t>ナイブトソウ</t>
    </rPh>
    <phoneticPr fontId="3"/>
  </si>
  <si>
    <t>内部足場</t>
    <phoneticPr fontId="3"/>
  </si>
  <si>
    <t>墨出し</t>
    <phoneticPr fontId="3"/>
  </si>
  <si>
    <t>養生</t>
    <phoneticPr fontId="3"/>
  </si>
  <si>
    <t>外壁改修</t>
    <rPh sb="0" eb="2">
      <t>ガイヘキ</t>
    </rPh>
    <rPh sb="2" eb="4">
      <t>カイシュウ</t>
    </rPh>
    <phoneticPr fontId="3"/>
  </si>
  <si>
    <t>　</t>
    <phoneticPr fontId="3"/>
  </si>
  <si>
    <t>内部仕上足場</t>
    <rPh sb="0" eb="4">
      <t>ナイブシア</t>
    </rPh>
    <rPh sb="4" eb="6">
      <t>アシバ</t>
    </rPh>
    <phoneticPr fontId="3"/>
  </si>
  <si>
    <t>脚立足場、4.0m以下</t>
    <rPh sb="0" eb="4">
      <t>キャタツアシバ</t>
    </rPh>
    <rPh sb="9" eb="11">
      <t>イカ</t>
    </rPh>
    <phoneticPr fontId="3"/>
  </si>
  <si>
    <t>（外部）</t>
    <rPh sb="1" eb="3">
      <t>ガイブ</t>
    </rPh>
    <phoneticPr fontId="3"/>
  </si>
  <si>
    <t>枠組本足場</t>
  </si>
  <si>
    <t>脚立足場</t>
    <phoneticPr fontId="3"/>
  </si>
  <si>
    <t>枠組足場用</t>
    <rPh sb="0" eb="1">
      <t>ワク</t>
    </rPh>
    <rPh sb="1" eb="2">
      <t>クミ</t>
    </rPh>
    <rPh sb="2" eb="4">
      <t>アシバ</t>
    </rPh>
    <rPh sb="4" eb="5">
      <t>ヨウ</t>
    </rPh>
    <phoneticPr fontId="3"/>
  </si>
  <si>
    <t>安全手すり</t>
    <phoneticPr fontId="3"/>
  </si>
  <si>
    <t>小幅ﾈｯﾄ</t>
    <phoneticPr fontId="3"/>
  </si>
  <si>
    <t>（内部）</t>
    <rPh sb="1" eb="3">
      <t>ナイブ</t>
    </rPh>
    <phoneticPr fontId="3"/>
  </si>
  <si>
    <t>垂直ネット</t>
    <rPh sb="0" eb="2">
      <t>スイチョク</t>
    </rPh>
    <phoneticPr fontId="3"/>
  </si>
  <si>
    <t>垂直ネット張り</t>
    <rPh sb="0" eb="2">
      <t>スイチョク</t>
    </rPh>
    <rPh sb="5" eb="6">
      <t>ハ</t>
    </rPh>
    <phoneticPr fontId="3"/>
  </si>
  <si>
    <t>EP　合成樹脂ｴﾏﾙｼｮﾝﾍﾟｲﾝﾄ塗</t>
    <rPh sb="3" eb="7">
      <t>ゴウセイジュシ</t>
    </rPh>
    <rPh sb="18" eb="19">
      <t>ヌリ</t>
    </rPh>
    <phoneticPr fontId="3"/>
  </si>
  <si>
    <t>EP　合成樹脂ｴﾏﾙｼｮﾝﾍﾟｲﾝﾄ塗替え</t>
    <rPh sb="3" eb="7">
      <t>ゴウセイジュシ</t>
    </rPh>
    <rPh sb="18" eb="19">
      <t>ヌリ</t>
    </rPh>
    <rPh sb="19" eb="20">
      <t>カ</t>
    </rPh>
    <phoneticPr fontId="3"/>
  </si>
  <si>
    <t>ﾃﾞｯｷﾌﾞﾗｼによる水洗い・清掃</t>
    <rPh sb="11" eb="13">
      <t>ミズアラ</t>
    </rPh>
    <rPh sb="15" eb="17">
      <t>セイソウ</t>
    </rPh>
    <phoneticPr fontId="3"/>
  </si>
  <si>
    <t>自動式低圧エポキシ樹脂注入工法、0.2mm以上</t>
    <rPh sb="0" eb="3">
      <t>ジドウシキ</t>
    </rPh>
    <rPh sb="3" eb="5">
      <t>テイアツ</t>
    </rPh>
    <rPh sb="9" eb="11">
      <t>ジュシ</t>
    </rPh>
    <rPh sb="11" eb="13">
      <t>チュウニュウ</t>
    </rPh>
    <rPh sb="13" eb="15">
      <t>コウホウ</t>
    </rPh>
    <rPh sb="21" eb="23">
      <t>イジョウ</t>
    </rPh>
    <phoneticPr fontId="3"/>
  </si>
  <si>
    <t>文部科学大学研究棟外壁等改修工事</t>
    <phoneticPr fontId="4"/>
  </si>
  <si>
    <t>軽量鋼製建具工事</t>
    <rPh sb="0" eb="8">
      <t>ケイリョウコウセイタテグコウジ</t>
    </rPh>
    <phoneticPr fontId="4"/>
  </si>
  <si>
    <t>化学物質の濃度測定</t>
    <rPh sb="0" eb="4">
      <t>カガクブッシツ</t>
    </rPh>
    <rPh sb="5" eb="9">
      <t>ノウドソクテイ</t>
    </rPh>
    <phoneticPr fontId="4"/>
  </si>
  <si>
    <t>化学物質の濃度測定</t>
    <rPh sb="0" eb="2">
      <t>カガク</t>
    </rPh>
    <rPh sb="2" eb="4">
      <t>ブッシツ</t>
    </rPh>
    <rPh sb="5" eb="9">
      <t>ノウドソクテイ</t>
    </rPh>
    <phoneticPr fontId="4"/>
  </si>
  <si>
    <t>５物質　アクティブ法</t>
    <rPh sb="0" eb="2">
      <t>ブッシツ</t>
    </rPh>
    <rPh sb="8" eb="9">
      <t>ホウ</t>
    </rPh>
    <phoneticPr fontId="4"/>
  </si>
  <si>
    <t>（株）Ｂ環境</t>
    <rPh sb="0" eb="3">
      <t>カブ</t>
    </rPh>
    <rPh sb="4" eb="6">
      <t>カンキョウ</t>
    </rPh>
    <phoneticPr fontId="4"/>
  </si>
  <si>
    <t>Aクリーン（株）</t>
    <rPh sb="5" eb="8">
      <t>カブ</t>
    </rPh>
    <phoneticPr fontId="4"/>
  </si>
  <si>
    <t>（株）Ｃサイエンス</t>
    <rPh sb="0" eb="3">
      <t>カブ</t>
    </rPh>
    <phoneticPr fontId="4"/>
  </si>
  <si>
    <t>扉三方補強　65形
W1200×H2100</t>
    <rPh sb="0" eb="1">
      <t>トビラ</t>
    </rPh>
    <rPh sb="1" eb="3">
      <t>サンポウ</t>
    </rPh>
    <rPh sb="3" eb="5">
      <t>ホキョウ</t>
    </rPh>
    <rPh sb="8" eb="9">
      <t>ケイ</t>
    </rPh>
    <phoneticPr fontId="3"/>
  </si>
  <si>
    <t>ﾒｯｼｭｼｰﾄ張り</t>
    <rPh sb="7" eb="8">
      <t>ハ</t>
    </rPh>
    <phoneticPr fontId="3"/>
  </si>
  <si>
    <t>ｍ</t>
  </si>
  <si>
    <t>別紙明細-8</t>
    <rPh sb="0" eb="4">
      <t>ベッシメイサイ</t>
    </rPh>
    <phoneticPr fontId="3"/>
  </si>
  <si>
    <t>別紙明細-10</t>
    <rPh sb="0" eb="4">
      <t>ベッシメイサイ</t>
    </rPh>
    <phoneticPr fontId="3"/>
  </si>
  <si>
    <t>ﾎﾞｰﾄﾞ等切込み共　野縁19形
450×450</t>
    <rPh sb="5" eb="6">
      <t>トウ</t>
    </rPh>
    <rPh sb="6" eb="8">
      <t>キリコ</t>
    </rPh>
    <rPh sb="9" eb="10">
      <t>トモ</t>
    </rPh>
    <rPh sb="11" eb="13">
      <t>１９</t>
    </rPh>
    <phoneticPr fontId="3"/>
  </si>
  <si>
    <t>ﾎﾞｰﾄﾞ等切込み共　野縁19形
900×900　設備</t>
    <rPh sb="5" eb="6">
      <t>トウ</t>
    </rPh>
    <rPh sb="6" eb="8">
      <t>キリコ</t>
    </rPh>
    <rPh sb="9" eb="10">
      <t>トモ</t>
    </rPh>
    <rPh sb="11" eb="13">
      <t>１９</t>
    </rPh>
    <rPh sb="25" eb="27">
      <t>セツビ</t>
    </rPh>
    <phoneticPr fontId="3"/>
  </si>
  <si>
    <t>4.</t>
    <phoneticPr fontId="3"/>
  </si>
  <si>
    <t>2.</t>
    <phoneticPr fontId="4"/>
  </si>
  <si>
    <t>3.</t>
    <phoneticPr fontId="4"/>
  </si>
  <si>
    <t>4.</t>
    <phoneticPr fontId="4"/>
  </si>
  <si>
    <t>5.</t>
    <phoneticPr fontId="4"/>
  </si>
  <si>
    <t>6.</t>
    <phoneticPr fontId="4"/>
  </si>
  <si>
    <t>別紙明細-10</t>
    <phoneticPr fontId="3"/>
  </si>
  <si>
    <t>シーリング</t>
    <phoneticPr fontId="3"/>
  </si>
  <si>
    <t>MS-2 変成シリコーン
（2成分形）15×10</t>
    <rPh sb="5" eb="7">
      <t>ヘンセイ</t>
    </rPh>
    <rPh sb="15" eb="17">
      <t>セイブン</t>
    </rPh>
    <rPh sb="17" eb="18">
      <t>ケイ</t>
    </rPh>
    <phoneticPr fontId="3"/>
  </si>
  <si>
    <t>防水型複層塗材E　ゆず肌状　
ローラー塗リ</t>
    <rPh sb="0" eb="7">
      <t>ボウスイガタフクソウトザイ</t>
    </rPh>
    <rPh sb="11" eb="12">
      <t>ハダ</t>
    </rPh>
    <rPh sb="12" eb="13">
      <t>ジョウ</t>
    </rPh>
    <rPh sb="19" eb="20">
      <t>ヌリ</t>
    </rPh>
    <phoneticPr fontId="3"/>
  </si>
  <si>
    <t>一重張り 一般</t>
    <rPh sb="0" eb="2">
      <t>ヒトエ</t>
    </rPh>
    <rPh sb="2" eb="3">
      <t>バ</t>
    </rPh>
    <rPh sb="5" eb="7">
      <t>イッパン</t>
    </rPh>
    <phoneticPr fontId="3"/>
  </si>
  <si>
    <t>１種、木部、B種、既存塗膜除去RB種共</t>
    <rPh sb="1" eb="2">
      <t>シュ</t>
    </rPh>
    <rPh sb="3" eb="5">
      <t>モクブ</t>
    </rPh>
    <rPh sb="7" eb="8">
      <t>シュ</t>
    </rPh>
    <rPh sb="9" eb="11">
      <t>キゾン</t>
    </rPh>
    <rPh sb="11" eb="15">
      <t>トマクジョキョ</t>
    </rPh>
    <rPh sb="17" eb="18">
      <t>シュ</t>
    </rPh>
    <rPh sb="18" eb="19">
      <t>トモ</t>
    </rPh>
    <phoneticPr fontId="4"/>
  </si>
  <si>
    <t>１種、ボード面、B種</t>
    <rPh sb="1" eb="2">
      <t>シュ</t>
    </rPh>
    <rPh sb="6" eb="7">
      <t>メン</t>
    </rPh>
    <rPh sb="9" eb="10">
      <t>シュ</t>
    </rPh>
    <phoneticPr fontId="4"/>
  </si>
  <si>
    <t>コンクリート類、人力</t>
    <rPh sb="6" eb="7">
      <t>ルイ</t>
    </rPh>
    <rPh sb="8" eb="10">
      <t>ジンリキ</t>
    </rPh>
    <phoneticPr fontId="3"/>
  </si>
  <si>
    <t>ボード・木材類、人力</t>
    <rPh sb="4" eb="6">
      <t>モクザイ</t>
    </rPh>
    <rPh sb="6" eb="7">
      <t>ルイ</t>
    </rPh>
    <rPh sb="8" eb="10">
      <t>ジンリキ</t>
    </rPh>
    <phoneticPr fontId="3"/>
  </si>
  <si>
    <t>m3</t>
    <phoneticPr fontId="3"/>
  </si>
  <si>
    <t>t</t>
    <phoneticPr fontId="3"/>
  </si>
  <si>
    <t>W900×H2000 枠共</t>
    <rPh sb="11" eb="13">
      <t>ワクトモ</t>
    </rPh>
    <phoneticPr fontId="3"/>
  </si>
  <si>
    <t>ソフト幅木　H=60</t>
    <rPh sb="3" eb="4">
      <t>ハバ</t>
    </rPh>
    <rPh sb="4" eb="5">
      <t>キ</t>
    </rPh>
    <phoneticPr fontId="3"/>
  </si>
  <si>
    <t>外壁ひび割れ部改修</t>
    <rPh sb="0" eb="2">
      <t>ガイヘキ</t>
    </rPh>
    <rPh sb="4" eb="5">
      <t>ワ</t>
    </rPh>
    <rPh sb="6" eb="7">
      <t>ブ</t>
    </rPh>
    <rPh sb="7" eb="9">
      <t>カイシュウ</t>
    </rPh>
    <phoneticPr fontId="4"/>
  </si>
  <si>
    <t>ひび割れ部改修</t>
    <rPh sb="2" eb="3">
      <t>ワ</t>
    </rPh>
    <rPh sb="4" eb="5">
      <t>ブ</t>
    </rPh>
    <rPh sb="5" eb="7">
      <t>カイシュウ</t>
    </rPh>
    <phoneticPr fontId="4"/>
  </si>
  <si>
    <t>樹脂注入工法、0.2mm以上</t>
    <phoneticPr fontId="4"/>
  </si>
  <si>
    <t>自動式低圧エポキシ</t>
    <phoneticPr fontId="4"/>
  </si>
  <si>
    <t>(諸経費、法定福利費含む)</t>
    <phoneticPr fontId="4"/>
  </si>
  <si>
    <t>（株）Ｂテック</t>
    <rPh sb="0" eb="3">
      <t>カブ</t>
    </rPh>
    <phoneticPr fontId="4"/>
  </si>
  <si>
    <t>Aリフォーム（株）</t>
    <rPh sb="6" eb="9">
      <t>カブ</t>
    </rPh>
    <phoneticPr fontId="4"/>
  </si>
  <si>
    <t>（株）Ｃ建設</t>
    <rPh sb="0" eb="3">
      <t>カブ</t>
    </rPh>
    <rPh sb="4" eb="6">
      <t>ケンセツ</t>
    </rPh>
    <phoneticPr fontId="4"/>
  </si>
  <si>
    <t>B種せっこうボードt=9.5 15.5m2
塗装無　木製建具　１か所</t>
    <rPh sb="26" eb="28">
      <t>モクセイ</t>
    </rPh>
    <rPh sb="28" eb="30">
      <t>タテグ</t>
    </rPh>
    <rPh sb="33" eb="34">
      <t>ショ</t>
    </rPh>
    <phoneticPr fontId="4"/>
  </si>
  <si>
    <t>木製建具　１か所</t>
  </si>
  <si>
    <t>せっこうボードt=9.5 15.5m2</t>
    <phoneticPr fontId="4"/>
  </si>
  <si>
    <t>仮設間仕切りB種　塗装無</t>
    <rPh sb="0" eb="5">
      <t>カセツマジキ</t>
    </rPh>
    <rPh sb="9" eb="12">
      <t>トソウナシ</t>
    </rPh>
    <phoneticPr fontId="4"/>
  </si>
  <si>
    <t>廃プラスチック類、人力</t>
    <rPh sb="9" eb="11">
      <t>ジンリキ</t>
    </rPh>
    <phoneticPr fontId="3"/>
  </si>
  <si>
    <t>金属、人力</t>
    <rPh sb="0" eb="2">
      <t>キンゾク</t>
    </rPh>
    <rPh sb="3" eb="5">
      <t>ジンリキ</t>
    </rPh>
    <phoneticPr fontId="3"/>
  </si>
  <si>
    <t>Ａ工務店（株）</t>
    <rPh sb="1" eb="4">
      <t>コウムテン</t>
    </rPh>
    <rPh sb="4" eb="7">
      <t>カブ</t>
    </rPh>
    <phoneticPr fontId="4"/>
  </si>
  <si>
    <t>（株）Ｃ組</t>
    <rPh sb="0" eb="3">
      <t>カブ</t>
    </rPh>
    <rPh sb="4" eb="5">
      <t>グミ</t>
    </rPh>
    <phoneticPr fontId="4"/>
  </si>
  <si>
    <t>（株）Ｂリース</t>
    <rPh sb="0" eb="3">
      <t>カブ</t>
    </rPh>
    <phoneticPr fontId="4"/>
  </si>
  <si>
    <t>強化せっこうﾎﾞｰﾄﾞ12.5＋12.5 両面張り 軽量鉄骨下地共 65型@450</t>
    <rPh sb="0" eb="2">
      <t>キョウカ</t>
    </rPh>
    <rPh sb="21" eb="23">
      <t>リョウメン</t>
    </rPh>
    <rPh sb="23" eb="24">
      <t>バ</t>
    </rPh>
    <rPh sb="26" eb="30">
      <t>ケイリョウテッコツ</t>
    </rPh>
    <rPh sb="30" eb="33">
      <t>シタジトモ</t>
    </rPh>
    <rPh sb="36" eb="37">
      <t>カタ</t>
    </rPh>
    <phoneticPr fontId="3"/>
  </si>
  <si>
    <t>塩ビ製（コ型）</t>
    <rPh sb="0" eb="1">
      <t>エン</t>
    </rPh>
    <rPh sb="2" eb="3">
      <t>セイ</t>
    </rPh>
    <rPh sb="5" eb="6">
      <t>カタ</t>
    </rPh>
    <phoneticPr fontId="3"/>
  </si>
  <si>
    <t>厚9.5　不燃　突付け</t>
    <rPh sb="0" eb="1">
      <t>アツ</t>
    </rPh>
    <rPh sb="5" eb="7">
      <t>フネン</t>
    </rPh>
    <rPh sb="8" eb="10">
      <t>トツヅ</t>
    </rPh>
    <phoneticPr fontId="3"/>
  </si>
  <si>
    <t>天井不燃積層化粧せっこうボード張り</t>
    <rPh sb="0" eb="2">
      <t>テンジョウ</t>
    </rPh>
    <rPh sb="2" eb="6">
      <t>フネンセキソウ</t>
    </rPh>
    <rPh sb="6" eb="8">
      <t>ケショウ</t>
    </rPh>
    <rPh sb="15" eb="16">
      <t>ハ</t>
    </rPh>
    <phoneticPr fontId="3"/>
  </si>
  <si>
    <t>m</t>
    <phoneticPr fontId="3"/>
  </si>
  <si>
    <t>1種、B種、鉄鋼面、細幅物　錆止め現場１回共</t>
    <rPh sb="1" eb="2">
      <t>シュ</t>
    </rPh>
    <rPh sb="4" eb="5">
      <t>シュ</t>
    </rPh>
    <rPh sb="6" eb="8">
      <t>テッコウ</t>
    </rPh>
    <rPh sb="8" eb="9">
      <t>メン</t>
    </rPh>
    <rPh sb="10" eb="12">
      <t>ホソハバ</t>
    </rPh>
    <rPh sb="12" eb="13">
      <t>モノ</t>
    </rPh>
    <rPh sb="14" eb="16">
      <t>サビド</t>
    </rPh>
    <rPh sb="17" eb="19">
      <t>ゲンバ</t>
    </rPh>
    <rPh sb="20" eb="21">
      <t>カイ</t>
    </rPh>
    <rPh sb="21" eb="22">
      <t>トモ</t>
    </rPh>
    <phoneticPr fontId="3"/>
  </si>
  <si>
    <t>1種　B種　亜鉛めっき鋼　錆止め現場１回共</t>
    <rPh sb="1" eb="2">
      <t>シュ</t>
    </rPh>
    <rPh sb="4" eb="5">
      <t>シュ</t>
    </rPh>
    <rPh sb="6" eb="8">
      <t>アエン</t>
    </rPh>
    <rPh sb="11" eb="12">
      <t>コウ</t>
    </rPh>
    <rPh sb="13" eb="15">
      <t>サビド</t>
    </rPh>
    <rPh sb="16" eb="18">
      <t>ゲンバ</t>
    </rPh>
    <rPh sb="19" eb="21">
      <t>カイトモ</t>
    </rPh>
    <phoneticPr fontId="3"/>
  </si>
  <si>
    <t>PU-2 ポリウレタン
（2成分形）20×10</t>
    <rPh sb="14" eb="16">
      <t>セイブン</t>
    </rPh>
    <rPh sb="16" eb="17">
      <t>ケイ</t>
    </rPh>
    <phoneticPr fontId="3"/>
  </si>
  <si>
    <t>SR-1 5×5程度
バックアップ材共</t>
    <rPh sb="8" eb="10">
      <t>テイド</t>
    </rPh>
    <rPh sb="17" eb="18">
      <t>ザイ</t>
    </rPh>
    <rPh sb="18" eb="19">
      <t>トモ</t>
    </rPh>
    <phoneticPr fontId="3"/>
  </si>
  <si>
    <t>ビニル幅木撤去</t>
    <rPh sb="3" eb="5">
      <t>ハバキ</t>
    </rPh>
    <rPh sb="5" eb="7">
      <t>テッキョ</t>
    </rPh>
    <phoneticPr fontId="3"/>
  </si>
  <si>
    <t>４周耐火シール処理</t>
    <rPh sb="1" eb="2">
      <t>シュウ</t>
    </rPh>
    <rPh sb="2" eb="4">
      <t>タイカ</t>
    </rPh>
    <rPh sb="7" eb="9">
      <t>ショリ</t>
    </rPh>
    <phoneticPr fontId="3"/>
  </si>
  <si>
    <t>㎥</t>
    <phoneticPr fontId="3"/>
  </si>
  <si>
    <t>B</t>
    <phoneticPr fontId="4"/>
  </si>
  <si>
    <t>W6.0m*H1.8m
片開き　３か月</t>
    <rPh sb="12" eb="14">
      <t>カタビラ</t>
    </rPh>
    <rPh sb="18" eb="19">
      <t>ゲツ</t>
    </rPh>
    <phoneticPr fontId="4"/>
  </si>
  <si>
    <t>１種、モルタル面、C種、既存塗膜除去RB種共</t>
    <rPh sb="1" eb="2">
      <t>シュ</t>
    </rPh>
    <rPh sb="7" eb="8">
      <t>メン</t>
    </rPh>
    <rPh sb="10" eb="11">
      <t>シュ</t>
    </rPh>
    <rPh sb="20" eb="21">
      <t>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</si>
</sst>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_ ;[Red]\-#,##0\ "/>
    <numFmt numFmtId="178" formatCode="#,##0_);[Red]\(#,##0\)"/>
    <numFmt numFmtId="179" formatCode="#,##0;\-#,##0;&quot;-&quot;"/>
    <numFmt numFmtId="180" formatCode="#,##0.0_ ;[Red]\-#,##0.0\ "/>
    <numFmt numFmtId="181" formatCode="\ @"/>
    <numFmt numFmtId="182" formatCode="#,##0\ ;[Red]&quot;▲&quot;#,##0\ "/>
    <numFmt numFmtId="183" formatCode="#,##0.0\ ;[Red]&quot;▲&quot;#,##0.0\ "/>
    <numFmt numFmtId="184" formatCode="0.0_);[Red]\(0.0\)"/>
    <numFmt numFmtId="185" formatCode="#,##0;[Red]&quot;▲&quot;#,##0"/>
    <numFmt numFmtId="186" formatCode="#,##0;&quot;▲ &quot;#,##0"/>
  </numFmts>
  <fonts count="29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3">
    <xf numFmtId="0" fontId="0" fillId="0" borderId="0"/>
    <xf numFmtId="179" fontId="8" fillId="0" borderId="0" applyFill="0" applyBorder="0" applyAlignment="0"/>
    <xf numFmtId="0" fontId="9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" fontId="16" fillId="2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7" fillId="0" borderId="0"/>
    <xf numFmtId="0" fontId="1" fillId="0" borderId="0">
      <alignment vertical="center"/>
    </xf>
  </cellStyleXfs>
  <cellXfs count="279">
    <xf numFmtId="0" fontId="0" fillId="0" borderId="0" xfId="0"/>
    <xf numFmtId="0" fontId="17" fillId="0" borderId="0" xfId="18" applyFont="1" applyAlignment="1">
      <alignment vertical="center"/>
    </xf>
    <xf numFmtId="0" fontId="17" fillId="0" borderId="0" xfId="18" applyFont="1" applyAlignment="1">
      <alignment vertical="center" wrapText="1"/>
    </xf>
    <xf numFmtId="184" fontId="17" fillId="0" borderId="0" xfId="18" applyNumberFormat="1" applyFont="1" applyAlignment="1">
      <alignment vertical="center"/>
    </xf>
    <xf numFmtId="38" fontId="17" fillId="0" borderId="0" xfId="13" applyFont="1" applyBorder="1" applyAlignment="1">
      <alignment vertical="center"/>
    </xf>
    <xf numFmtId="38" fontId="17" fillId="0" borderId="0" xfId="13" applyFont="1" applyFill="1" applyBorder="1" applyAlignment="1">
      <alignment vertical="center"/>
    </xf>
    <xf numFmtId="0" fontId="24" fillId="0" borderId="18" xfId="18" applyFont="1" applyBorder="1" applyAlignment="1">
      <alignment vertical="center"/>
    </xf>
    <xf numFmtId="0" fontId="17" fillId="0" borderId="19" xfId="18" applyFont="1" applyBorder="1" applyAlignment="1">
      <alignment vertical="center"/>
    </xf>
    <xf numFmtId="0" fontId="17" fillId="0" borderId="19" xfId="18" applyFont="1" applyBorder="1" applyAlignment="1">
      <alignment vertical="center" wrapText="1"/>
    </xf>
    <xf numFmtId="184" fontId="17" fillId="0" borderId="19" xfId="18" applyNumberFormat="1" applyFont="1" applyBorder="1" applyAlignment="1">
      <alignment vertical="center"/>
    </xf>
    <xf numFmtId="58" fontId="17" fillId="0" borderId="19" xfId="18" applyNumberFormat="1" applyFont="1" applyBorder="1" applyAlignment="1">
      <alignment vertical="center"/>
    </xf>
    <xf numFmtId="58" fontId="17" fillId="0" borderId="20" xfId="18" applyNumberFormat="1" applyFont="1" applyBorder="1" applyAlignment="1">
      <alignment vertical="center"/>
    </xf>
    <xf numFmtId="0" fontId="17" fillId="0" borderId="21" xfId="18" applyFont="1" applyBorder="1" applyAlignment="1">
      <alignment vertical="center"/>
    </xf>
    <xf numFmtId="0" fontId="17" fillId="0" borderId="0" xfId="18" applyFont="1" applyAlignment="1">
      <alignment horizontal="right" vertical="center"/>
    </xf>
    <xf numFmtId="0" fontId="17" fillId="0" borderId="22" xfId="18" applyFont="1" applyBorder="1" applyAlignment="1">
      <alignment vertical="center"/>
    </xf>
    <xf numFmtId="0" fontId="17" fillId="0" borderId="23" xfId="18" applyFont="1" applyBorder="1" applyAlignment="1">
      <alignment vertical="center"/>
    </xf>
    <xf numFmtId="0" fontId="17" fillId="0" borderId="24" xfId="18" applyFont="1" applyBorder="1" applyAlignment="1">
      <alignment vertical="center"/>
    </xf>
    <xf numFmtId="0" fontId="17" fillId="0" borderId="25" xfId="18" applyFont="1" applyBorder="1" applyAlignment="1">
      <alignment vertical="center"/>
    </xf>
    <xf numFmtId="0" fontId="17" fillId="0" borderId="25" xfId="18" applyFont="1" applyBorder="1" applyAlignment="1">
      <alignment vertical="center" wrapText="1"/>
    </xf>
    <xf numFmtId="184" fontId="17" fillId="0" borderId="25" xfId="18" applyNumberFormat="1" applyFont="1" applyBorder="1" applyAlignment="1">
      <alignment vertical="center"/>
    </xf>
    <xf numFmtId="0" fontId="17" fillId="0" borderId="26" xfId="18" applyFont="1" applyBorder="1" applyAlignment="1">
      <alignment vertical="center"/>
    </xf>
    <xf numFmtId="0" fontId="17" fillId="0" borderId="5" xfId="18" applyFont="1" applyBorder="1" applyAlignment="1">
      <alignment vertical="center"/>
    </xf>
    <xf numFmtId="0" fontId="17" fillId="0" borderId="27" xfId="18" applyFont="1" applyBorder="1" applyAlignment="1">
      <alignment vertical="center"/>
    </xf>
    <xf numFmtId="0" fontId="17" fillId="0" borderId="21" xfId="18" applyFont="1" applyBorder="1" applyAlignment="1">
      <alignment horizontal="center" vertical="center"/>
    </xf>
    <xf numFmtId="0" fontId="17" fillId="0" borderId="16" xfId="18" applyFont="1" applyBorder="1" applyAlignment="1">
      <alignment horizontal="center" vertical="center"/>
    </xf>
    <xf numFmtId="0" fontId="17" fillId="0" borderId="11" xfId="18" applyFont="1" applyBorder="1" applyAlignment="1">
      <alignment horizontal="center" vertical="center" wrapText="1"/>
    </xf>
    <xf numFmtId="184" fontId="17" fillId="0" borderId="11" xfId="18" applyNumberFormat="1" applyFont="1" applyBorder="1" applyAlignment="1">
      <alignment horizontal="center" vertical="center"/>
    </xf>
    <xf numFmtId="0" fontId="17" fillId="0" borderId="11" xfId="18" applyFont="1" applyBorder="1" applyAlignment="1">
      <alignment horizontal="center" vertical="center"/>
    </xf>
    <xf numFmtId="0" fontId="17" fillId="0" borderId="28" xfId="18" applyFont="1" applyBorder="1" applyAlignment="1">
      <alignment horizontal="center" vertical="center"/>
    </xf>
    <xf numFmtId="0" fontId="17" fillId="0" borderId="29" xfId="18" applyFont="1" applyBorder="1" applyAlignment="1">
      <alignment horizontal="center" vertical="center"/>
    </xf>
    <xf numFmtId="0" fontId="17" fillId="0" borderId="30" xfId="18" applyFont="1" applyBorder="1" applyAlignment="1">
      <alignment vertical="center"/>
    </xf>
    <xf numFmtId="0" fontId="17" fillId="0" borderId="31" xfId="18" applyFont="1" applyBorder="1" applyAlignment="1">
      <alignment vertical="center"/>
    </xf>
    <xf numFmtId="0" fontId="17" fillId="0" borderId="32" xfId="18" applyFont="1" applyBorder="1" applyAlignment="1">
      <alignment vertical="center" wrapText="1"/>
    </xf>
    <xf numFmtId="184" fontId="17" fillId="0" borderId="32" xfId="18" applyNumberFormat="1" applyFont="1" applyBorder="1" applyAlignment="1">
      <alignment vertical="center"/>
    </xf>
    <xf numFmtId="0" fontId="17" fillId="0" borderId="32" xfId="18" applyFont="1" applyBorder="1" applyAlignment="1">
      <alignment vertical="center"/>
    </xf>
    <xf numFmtId="0" fontId="17" fillId="0" borderId="33" xfId="18" applyFont="1" applyBorder="1" applyAlignment="1">
      <alignment horizontal="center" vertical="center"/>
    </xf>
    <xf numFmtId="0" fontId="17" fillId="0" borderId="34" xfId="18" applyFont="1" applyBorder="1" applyAlignment="1">
      <alignment horizontal="center" vertical="center"/>
    </xf>
    <xf numFmtId="0" fontId="17" fillId="0" borderId="32" xfId="18" applyFont="1" applyBorder="1" applyAlignment="1">
      <alignment horizontal="center" vertical="center"/>
    </xf>
    <xf numFmtId="0" fontId="17" fillId="0" borderId="35" xfId="18" applyFont="1" applyBorder="1" applyAlignment="1">
      <alignment horizontal="center" vertical="center"/>
    </xf>
    <xf numFmtId="0" fontId="17" fillId="0" borderId="36" xfId="18" applyFont="1" applyBorder="1" applyAlignment="1">
      <alignment vertical="center"/>
    </xf>
    <xf numFmtId="0" fontId="17" fillId="0" borderId="37" xfId="18" applyFont="1" applyBorder="1" applyAlignment="1">
      <alignment vertical="center"/>
    </xf>
    <xf numFmtId="38" fontId="17" fillId="0" borderId="38" xfId="13" applyFont="1" applyFill="1" applyBorder="1" applyAlignment="1">
      <alignment vertical="center"/>
    </xf>
    <xf numFmtId="38" fontId="17" fillId="0" borderId="5" xfId="13" applyFont="1" applyFill="1" applyBorder="1" applyAlignment="1">
      <alignment vertical="center"/>
    </xf>
    <xf numFmtId="38" fontId="17" fillId="0" borderId="39" xfId="13" applyFont="1" applyFill="1" applyBorder="1" applyAlignment="1">
      <alignment vertical="center"/>
    </xf>
    <xf numFmtId="38" fontId="17" fillId="0" borderId="10" xfId="13" applyFont="1" applyFill="1" applyBorder="1" applyAlignment="1">
      <alignment vertical="center"/>
    </xf>
    <xf numFmtId="38" fontId="17" fillId="0" borderId="40" xfId="13" applyFont="1" applyBorder="1" applyAlignment="1">
      <alignment vertical="center"/>
    </xf>
    <xf numFmtId="38" fontId="17" fillId="0" borderId="5" xfId="13" applyFont="1" applyBorder="1" applyAlignment="1">
      <alignment vertical="center"/>
    </xf>
    <xf numFmtId="38" fontId="17" fillId="0" borderId="29" xfId="13" applyFont="1" applyBorder="1" applyAlignment="1">
      <alignment vertical="center"/>
    </xf>
    <xf numFmtId="38" fontId="17" fillId="0" borderId="41" xfId="13" applyFont="1" applyFill="1" applyBorder="1" applyAlignment="1">
      <alignment vertical="center"/>
    </xf>
    <xf numFmtId="38" fontId="17" fillId="0" borderId="7" xfId="13" applyFont="1" applyFill="1" applyBorder="1" applyAlignment="1">
      <alignment vertical="center"/>
    </xf>
    <xf numFmtId="38" fontId="17" fillId="0" borderId="14" xfId="13" applyFont="1" applyFill="1" applyBorder="1" applyAlignment="1">
      <alignment vertical="center"/>
    </xf>
    <xf numFmtId="38" fontId="17" fillId="0" borderId="8" xfId="13" applyFont="1" applyFill="1" applyBorder="1" applyAlignment="1">
      <alignment vertical="center"/>
    </xf>
    <xf numFmtId="38" fontId="17" fillId="0" borderId="42" xfId="13" applyFont="1" applyBorder="1" applyAlignment="1">
      <alignment vertical="center"/>
    </xf>
    <xf numFmtId="38" fontId="17" fillId="0" borderId="7" xfId="13" applyFont="1" applyBorder="1" applyAlignment="1">
      <alignment vertical="center"/>
    </xf>
    <xf numFmtId="38" fontId="24" fillId="0" borderId="43" xfId="13" applyFont="1" applyBorder="1" applyAlignment="1">
      <alignment vertical="center"/>
    </xf>
    <xf numFmtId="38" fontId="17" fillId="0" borderId="12" xfId="13" applyFont="1" applyFill="1" applyBorder="1" applyAlignment="1">
      <alignment vertical="center"/>
    </xf>
    <xf numFmtId="38" fontId="17" fillId="0" borderId="27" xfId="13" applyFont="1" applyBorder="1" applyAlignment="1">
      <alignment vertical="center"/>
    </xf>
    <xf numFmtId="38" fontId="17" fillId="0" borderId="44" xfId="13" applyFont="1" applyFill="1" applyBorder="1" applyAlignment="1">
      <alignment vertical="center"/>
    </xf>
    <xf numFmtId="38" fontId="17" fillId="0" borderId="11" xfId="13" applyFont="1" applyFill="1" applyBorder="1" applyAlignment="1">
      <alignment vertical="center"/>
    </xf>
    <xf numFmtId="38" fontId="17" fillId="0" borderId="16" xfId="13" applyFont="1" applyFill="1" applyBorder="1" applyAlignment="1">
      <alignment vertical="center"/>
    </xf>
    <xf numFmtId="38" fontId="17" fillId="0" borderId="11" xfId="13" applyFont="1" applyBorder="1" applyAlignment="1">
      <alignment vertical="center"/>
    </xf>
    <xf numFmtId="38" fontId="24" fillId="0" borderId="29" xfId="13" applyFont="1" applyBorder="1" applyAlignment="1">
      <alignment vertical="center"/>
    </xf>
    <xf numFmtId="38" fontId="17" fillId="0" borderId="28" xfId="13" applyFont="1" applyBorder="1" applyAlignment="1">
      <alignment vertical="center"/>
    </xf>
    <xf numFmtId="38" fontId="24" fillId="0" borderId="27" xfId="13" applyFont="1" applyBorder="1" applyAlignment="1">
      <alignment vertical="center"/>
    </xf>
    <xf numFmtId="0" fontId="17" fillId="0" borderId="5" xfId="18" applyFont="1" applyBorder="1" applyAlignment="1">
      <alignment horizontal="center" vertical="center"/>
    </xf>
    <xf numFmtId="38" fontId="17" fillId="0" borderId="40" xfId="13" applyFont="1" applyFill="1" applyBorder="1" applyAlignment="1">
      <alignment vertical="center"/>
    </xf>
    <xf numFmtId="38" fontId="17" fillId="0" borderId="33" xfId="13" applyFont="1" applyFill="1" applyBorder="1" applyAlignment="1">
      <alignment vertical="center"/>
    </xf>
    <xf numFmtId="38" fontId="17" fillId="0" borderId="32" xfId="13" applyFont="1" applyFill="1" applyBorder="1" applyAlignment="1">
      <alignment vertical="center"/>
    </xf>
    <xf numFmtId="38" fontId="17" fillId="0" borderId="31" xfId="13" applyFont="1" applyFill="1" applyBorder="1" applyAlignment="1">
      <alignment vertical="center"/>
    </xf>
    <xf numFmtId="38" fontId="17" fillId="0" borderId="23" xfId="13" applyFont="1" applyFill="1" applyBorder="1" applyAlignment="1">
      <alignment vertical="center"/>
    </xf>
    <xf numFmtId="38" fontId="17" fillId="0" borderId="36" xfId="13" applyFont="1" applyBorder="1" applyAlignment="1">
      <alignment vertical="center"/>
    </xf>
    <xf numFmtId="38" fontId="17" fillId="0" borderId="32" xfId="13" applyFont="1" applyBorder="1" applyAlignment="1">
      <alignment vertical="center"/>
    </xf>
    <xf numFmtId="38" fontId="17" fillId="0" borderId="37" xfId="13" applyFont="1" applyBorder="1" applyAlignment="1">
      <alignment vertical="center"/>
    </xf>
    <xf numFmtId="0" fontId="17" fillId="0" borderId="15" xfId="18" applyFont="1" applyBorder="1" applyAlignment="1">
      <alignment vertical="center"/>
    </xf>
    <xf numFmtId="0" fontId="17" fillId="0" borderId="45" xfId="18" applyFont="1" applyBorder="1" applyAlignment="1">
      <alignment vertical="center"/>
    </xf>
    <xf numFmtId="0" fontId="17" fillId="0" borderId="45" xfId="18" applyFont="1" applyBorder="1" applyAlignment="1">
      <alignment vertical="center" wrapText="1"/>
    </xf>
    <xf numFmtId="184" fontId="17" fillId="0" borderId="45" xfId="18" applyNumberFormat="1" applyFont="1" applyBorder="1" applyAlignment="1">
      <alignment vertical="center"/>
    </xf>
    <xf numFmtId="38" fontId="17" fillId="0" borderId="46" xfId="13" applyFont="1" applyFill="1" applyBorder="1" applyAlignment="1">
      <alignment vertical="center"/>
    </xf>
    <xf numFmtId="38" fontId="17" fillId="0" borderId="45" xfId="13" applyFont="1" applyFill="1" applyBorder="1" applyAlignment="1">
      <alignment vertical="center"/>
    </xf>
    <xf numFmtId="38" fontId="17" fillId="0" borderId="17" xfId="13" applyFont="1" applyFill="1" applyBorder="1" applyAlignment="1">
      <alignment vertical="center"/>
    </xf>
    <xf numFmtId="38" fontId="17" fillId="0" borderId="47" xfId="13" applyFont="1" applyFill="1" applyBorder="1" applyAlignment="1">
      <alignment vertical="center"/>
    </xf>
    <xf numFmtId="38" fontId="17" fillId="0" borderId="48" xfId="13" applyFont="1" applyBorder="1" applyAlignment="1">
      <alignment vertical="center"/>
    </xf>
    <xf numFmtId="38" fontId="17" fillId="0" borderId="45" xfId="13" applyFont="1" applyBorder="1" applyAlignment="1">
      <alignment vertical="center"/>
    </xf>
    <xf numFmtId="38" fontId="17" fillId="0" borderId="49" xfId="13" applyFont="1" applyBorder="1" applyAlignment="1">
      <alignment vertical="center"/>
    </xf>
    <xf numFmtId="178" fontId="20" fillId="0" borderId="0" xfId="16" applyNumberFormat="1" applyFont="1" applyAlignment="1">
      <alignment vertical="center"/>
    </xf>
    <xf numFmtId="0" fontId="7" fillId="0" borderId="0" xfId="16" applyAlignment="1">
      <alignment vertical="center"/>
    </xf>
    <xf numFmtId="0" fontId="7" fillId="0" borderId="0" xfId="16" applyAlignment="1">
      <alignment vertical="center" shrinkToFit="1"/>
    </xf>
    <xf numFmtId="0" fontId="7" fillId="0" borderId="0" xfId="16" applyAlignment="1">
      <alignment horizontal="center" vertical="center" shrinkToFit="1"/>
    </xf>
    <xf numFmtId="0" fontId="7" fillId="0" borderId="0" xfId="16" applyAlignment="1">
      <alignment horizontal="right" vertical="center" shrinkToFit="1"/>
    </xf>
    <xf numFmtId="0" fontId="7" fillId="0" borderId="9" xfId="16" applyBorder="1" applyAlignment="1">
      <alignment horizontal="center" vertical="center" shrinkToFit="1"/>
    </xf>
    <xf numFmtId="0" fontId="7" fillId="0" borderId="56" xfId="16" applyBorder="1" applyAlignment="1">
      <alignment horizontal="center" vertical="center" shrinkToFit="1"/>
    </xf>
    <xf numFmtId="178" fontId="7" fillId="0" borderId="56" xfId="16" applyNumberFormat="1" applyBorder="1" applyAlignment="1">
      <alignment horizontal="center" vertical="center" shrinkToFit="1"/>
    </xf>
    <xf numFmtId="0" fontId="17" fillId="0" borderId="0" xfId="16" applyFont="1" applyAlignment="1">
      <alignment vertical="center"/>
    </xf>
    <xf numFmtId="0" fontId="7" fillId="0" borderId="57" xfId="16" applyBorder="1" applyAlignment="1">
      <alignment horizontal="center" vertical="center" shrinkToFit="1"/>
    </xf>
    <xf numFmtId="0" fontId="7" fillId="0" borderId="58" xfId="16" applyBorder="1" applyAlignment="1">
      <alignment vertical="center" shrinkToFit="1"/>
    </xf>
    <xf numFmtId="0" fontId="7" fillId="0" borderId="59" xfId="16" applyBorder="1" applyAlignment="1">
      <alignment vertical="center" shrinkToFit="1"/>
    </xf>
    <xf numFmtId="0" fontId="7" fillId="0" borderId="59" xfId="16" applyBorder="1" applyAlignment="1">
      <alignment horizontal="right" vertical="center" shrinkToFit="1"/>
    </xf>
    <xf numFmtId="0" fontId="7" fillId="0" borderId="60" xfId="16" applyBorder="1" applyAlignment="1">
      <alignment horizontal="center" vertical="center" shrinkToFit="1"/>
    </xf>
    <xf numFmtId="49" fontId="7" fillId="0" borderId="61" xfId="16" applyNumberFormat="1" applyBorder="1" applyAlignment="1">
      <alignment horizontal="center" vertical="center" shrinkToFit="1"/>
    </xf>
    <xf numFmtId="49" fontId="7" fillId="0" borderId="62" xfId="16" applyNumberFormat="1" applyBorder="1" applyAlignment="1">
      <alignment vertical="center" shrinkToFit="1"/>
    </xf>
    <xf numFmtId="49" fontId="7" fillId="0" borderId="60" xfId="16" applyNumberFormat="1" applyBorder="1" applyAlignment="1">
      <alignment vertical="center" shrinkToFit="1"/>
    </xf>
    <xf numFmtId="180" fontId="7" fillId="0" borderId="60" xfId="16" applyNumberFormat="1" applyBorder="1" applyAlignment="1">
      <alignment horizontal="right" vertical="center" shrinkToFit="1"/>
    </xf>
    <xf numFmtId="49" fontId="7" fillId="0" borderId="60" xfId="16" applyNumberFormat="1" applyBorder="1" applyAlignment="1">
      <alignment horizontal="center" vertical="center" shrinkToFit="1"/>
    </xf>
    <xf numFmtId="177" fontId="7" fillId="0" borderId="60" xfId="16" applyNumberFormat="1" applyBorder="1" applyAlignment="1">
      <alignment vertical="center" shrinkToFit="1"/>
    </xf>
    <xf numFmtId="177" fontId="21" fillId="0" borderId="60" xfId="16" applyNumberFormat="1" applyFont="1" applyBorder="1" applyAlignment="1">
      <alignment vertical="center" shrinkToFit="1"/>
    </xf>
    <xf numFmtId="181" fontId="7" fillId="0" borderId="62" xfId="16" applyNumberFormat="1" applyBorder="1" applyAlignment="1" applyProtection="1">
      <alignment vertical="center" shrinkToFit="1"/>
      <protection locked="0"/>
    </xf>
    <xf numFmtId="49" fontId="7" fillId="0" borderId="61" xfId="16" applyNumberFormat="1" applyBorder="1" applyAlignment="1" applyProtection="1">
      <alignment horizontal="center" vertical="center" shrinkToFit="1"/>
      <protection locked="0"/>
    </xf>
    <xf numFmtId="49" fontId="7" fillId="0" borderId="62" xfId="16" applyNumberFormat="1" applyBorder="1" applyAlignment="1">
      <alignment horizontal="center" vertical="center" shrinkToFit="1"/>
    </xf>
    <xf numFmtId="185" fontId="7" fillId="0" borderId="60" xfId="16" applyNumberFormat="1" applyBorder="1" applyAlignment="1" applyProtection="1">
      <alignment vertical="center" shrinkToFit="1"/>
      <protection locked="0"/>
    </xf>
    <xf numFmtId="181" fontId="7" fillId="0" borderId="60" xfId="16" applyNumberFormat="1" applyBorder="1" applyAlignment="1" applyProtection="1">
      <alignment vertical="center" shrinkToFit="1"/>
      <protection locked="0"/>
    </xf>
    <xf numFmtId="49" fontId="7" fillId="0" borderId="60" xfId="16" applyNumberFormat="1" applyBorder="1" applyAlignment="1" applyProtection="1">
      <alignment vertical="center" wrapText="1" shrinkToFit="1"/>
      <protection locked="0"/>
    </xf>
    <xf numFmtId="49" fontId="7" fillId="0" borderId="62" xfId="16" applyNumberFormat="1" applyBorder="1" applyAlignment="1" applyProtection="1">
      <alignment vertical="center" shrinkToFit="1"/>
      <protection locked="0"/>
    </xf>
    <xf numFmtId="49" fontId="7" fillId="0" borderId="60" xfId="16" applyNumberFormat="1" applyBorder="1" applyAlignment="1" applyProtection="1">
      <alignment vertical="center" shrinkToFit="1"/>
      <protection locked="0"/>
    </xf>
    <xf numFmtId="183" fontId="7" fillId="0" borderId="60" xfId="16" applyNumberFormat="1" applyBorder="1" applyAlignment="1" applyProtection="1">
      <alignment vertical="center" shrinkToFit="1"/>
      <protection locked="0"/>
    </xf>
    <xf numFmtId="49" fontId="7" fillId="0" borderId="60" xfId="16" applyNumberFormat="1" applyBorder="1" applyAlignment="1">
      <alignment vertical="center" wrapText="1" shrinkToFit="1"/>
    </xf>
    <xf numFmtId="181" fontId="19" fillId="0" borderId="60" xfId="16" applyNumberFormat="1" applyFont="1" applyBorder="1" applyAlignment="1" applyProtection="1">
      <alignment vertical="center" shrinkToFit="1"/>
      <protection locked="0"/>
    </xf>
    <xf numFmtId="49" fontId="7" fillId="0" borderId="60" xfId="16" applyNumberFormat="1" applyBorder="1" applyAlignment="1" applyProtection="1">
      <alignment horizontal="center" vertical="center" shrinkToFit="1"/>
      <protection locked="0"/>
    </xf>
    <xf numFmtId="49" fontId="7" fillId="0" borderId="62" xfId="16" applyNumberFormat="1" applyBorder="1" applyAlignment="1" applyProtection="1">
      <alignment vertical="center" wrapText="1" shrinkToFit="1"/>
      <protection locked="0"/>
    </xf>
    <xf numFmtId="181" fontId="7" fillId="0" borderId="62" xfId="16" applyNumberFormat="1" applyBorder="1" applyAlignment="1" applyProtection="1">
      <alignment vertical="center" wrapText="1" shrinkToFit="1"/>
      <protection locked="0"/>
    </xf>
    <xf numFmtId="38" fontId="7" fillId="0" borderId="60" xfId="13" applyFont="1" applyFill="1" applyBorder="1" applyAlignment="1" applyProtection="1">
      <alignment vertical="center" shrinkToFit="1"/>
      <protection locked="0"/>
    </xf>
    <xf numFmtId="181" fontId="19" fillId="0" borderId="60" xfId="16" applyNumberFormat="1" applyFont="1" applyBorder="1" applyAlignment="1" applyProtection="1">
      <alignment vertical="center" wrapText="1" shrinkToFit="1"/>
      <protection locked="0"/>
    </xf>
    <xf numFmtId="38" fontId="5" fillId="0" borderId="60" xfId="13" applyFont="1" applyFill="1" applyBorder="1" applyAlignment="1">
      <alignment horizontal="right" vertical="center" shrinkToFit="1"/>
    </xf>
    <xf numFmtId="38" fontId="7" fillId="0" borderId="60" xfId="13" applyFont="1" applyFill="1" applyBorder="1" applyAlignment="1" applyProtection="1">
      <alignment horizontal="right" vertical="center" shrinkToFit="1"/>
      <protection locked="0"/>
    </xf>
    <xf numFmtId="0" fontId="7" fillId="0" borderId="3" xfId="16" applyBorder="1" applyAlignment="1">
      <alignment horizontal="center" vertical="center" shrinkToFit="1"/>
    </xf>
    <xf numFmtId="0" fontId="7" fillId="0" borderId="5" xfId="16" applyBorder="1" applyAlignment="1">
      <alignment horizontal="center" vertical="center" shrinkToFit="1"/>
    </xf>
    <xf numFmtId="0" fontId="7" fillId="0" borderId="10" xfId="16" applyBorder="1" applyAlignment="1">
      <alignment vertical="center" shrinkToFit="1"/>
    </xf>
    <xf numFmtId="0" fontId="7" fillId="0" borderId="10" xfId="16" applyBorder="1" applyAlignment="1">
      <alignment horizontal="right" vertical="center" shrinkToFit="1"/>
    </xf>
    <xf numFmtId="0" fontId="7" fillId="0" borderId="6" xfId="16" applyBorder="1" applyAlignment="1">
      <alignment horizontal="right" vertical="center"/>
    </xf>
    <xf numFmtId="0" fontId="7" fillId="0" borderId="11" xfId="16" applyBorder="1" applyAlignment="1">
      <alignment horizontal="center" vertical="center" shrinkToFit="1"/>
    </xf>
    <xf numFmtId="0" fontId="7" fillId="0" borderId="13" xfId="16" applyBorder="1" applyAlignment="1">
      <alignment vertical="center" shrinkToFit="1"/>
    </xf>
    <xf numFmtId="0" fontId="17" fillId="0" borderId="0" xfId="16" applyFont="1" applyAlignment="1">
      <alignment horizontal="right" vertical="center"/>
    </xf>
    <xf numFmtId="0" fontId="17" fillId="0" borderId="8" xfId="16" applyFont="1" applyBorder="1" applyAlignment="1">
      <alignment vertical="center" shrinkToFit="1"/>
    </xf>
    <xf numFmtId="0" fontId="17" fillId="0" borderId="0" xfId="16" applyFont="1" applyAlignment="1">
      <alignment horizontal="right" vertical="center" shrinkToFit="1"/>
    </xf>
    <xf numFmtId="0" fontId="7" fillId="0" borderId="11" xfId="16" applyBorder="1" applyAlignment="1">
      <alignment vertical="center"/>
    </xf>
    <xf numFmtId="177" fontId="7" fillId="0" borderId="60" xfId="16" applyNumberFormat="1" applyBorder="1" applyAlignment="1">
      <alignment horizontal="right" vertical="center" shrinkToFit="1"/>
    </xf>
    <xf numFmtId="49" fontId="7" fillId="0" borderId="61" xfId="16" applyNumberFormat="1" applyBorder="1" applyAlignment="1">
      <alignment horizontal="center" vertical="center" wrapText="1"/>
    </xf>
    <xf numFmtId="49" fontId="7" fillId="0" borderId="62" xfId="16" applyNumberFormat="1" applyBorder="1" applyAlignment="1">
      <alignment horizontal="center" vertical="center" wrapText="1"/>
    </xf>
    <xf numFmtId="177" fontId="7" fillId="0" borderId="60" xfId="16" quotePrefix="1" applyNumberFormat="1" applyBorder="1" applyAlignment="1">
      <alignment vertical="center" shrinkToFit="1"/>
    </xf>
    <xf numFmtId="177" fontId="7" fillId="0" borderId="0" xfId="16" applyNumberFormat="1" applyAlignment="1">
      <alignment vertical="center"/>
    </xf>
    <xf numFmtId="49" fontId="7" fillId="0" borderId="63" xfId="16" applyNumberFormat="1" applyBorder="1" applyAlignment="1">
      <alignment horizontal="center" vertical="center" shrinkToFit="1"/>
    </xf>
    <xf numFmtId="49" fontId="7" fillId="0" borderId="64" xfId="16" applyNumberFormat="1" applyBorder="1" applyAlignment="1">
      <alignment vertical="center" shrinkToFit="1"/>
    </xf>
    <xf numFmtId="49" fontId="7" fillId="0" borderId="65" xfId="16" applyNumberFormat="1" applyBorder="1" applyAlignment="1">
      <alignment vertical="center" shrinkToFit="1"/>
    </xf>
    <xf numFmtId="180" fontId="7" fillId="0" borderId="65" xfId="16" applyNumberFormat="1" applyBorder="1" applyAlignment="1">
      <alignment horizontal="right" vertical="center" shrinkToFit="1"/>
    </xf>
    <xf numFmtId="49" fontId="7" fillId="0" borderId="65" xfId="16" applyNumberFormat="1" applyBorder="1" applyAlignment="1">
      <alignment horizontal="center" vertical="center" shrinkToFit="1"/>
    </xf>
    <xf numFmtId="177" fontId="7" fillId="0" borderId="65" xfId="16" applyNumberFormat="1" applyBorder="1" applyAlignment="1">
      <alignment vertical="center" shrinkToFit="1"/>
    </xf>
    <xf numFmtId="49" fontId="7" fillId="0" borderId="3" xfId="16" applyNumberFormat="1" applyBorder="1" applyAlignment="1">
      <alignment horizontal="center" vertical="center" shrinkToFit="1"/>
    </xf>
    <xf numFmtId="49" fontId="7" fillId="0" borderId="4" xfId="16" applyNumberFormat="1" applyBorder="1" applyAlignment="1">
      <alignment vertical="center" shrinkToFit="1"/>
    </xf>
    <xf numFmtId="49" fontId="7" fillId="0" borderId="9" xfId="16" applyNumberFormat="1" applyBorder="1" applyAlignment="1">
      <alignment vertical="center" shrinkToFit="1"/>
    </xf>
    <xf numFmtId="180" fontId="7" fillId="0" borderId="9" xfId="16" applyNumberFormat="1" applyBorder="1" applyAlignment="1">
      <alignment horizontal="right" vertical="center" shrinkToFit="1"/>
    </xf>
    <xf numFmtId="49" fontId="7" fillId="0" borderId="9" xfId="16" applyNumberFormat="1" applyBorder="1" applyAlignment="1">
      <alignment horizontal="center" vertical="center" shrinkToFit="1"/>
    </xf>
    <xf numFmtId="177" fontId="7" fillId="0" borderId="9" xfId="16" applyNumberFormat="1" applyBorder="1" applyAlignment="1">
      <alignment vertical="center" shrinkToFit="1"/>
    </xf>
    <xf numFmtId="177" fontId="7" fillId="0" borderId="9" xfId="16" applyNumberFormat="1" applyBorder="1" applyAlignment="1">
      <alignment horizontal="right" vertical="center" shrinkToFit="1"/>
    </xf>
    <xf numFmtId="178" fontId="7" fillId="0" borderId="9" xfId="16" applyNumberFormat="1" applyBorder="1" applyAlignment="1">
      <alignment vertical="center" shrinkToFit="1"/>
    </xf>
    <xf numFmtId="49" fontId="7" fillId="0" borderId="4" xfId="16" applyNumberFormat="1" applyBorder="1" applyAlignment="1">
      <alignment horizontal="left" vertical="center" shrinkToFit="1"/>
    </xf>
    <xf numFmtId="0" fontId="7" fillId="0" borderId="9" xfId="16" applyBorder="1" applyAlignment="1">
      <alignment vertical="center" shrinkToFit="1"/>
    </xf>
    <xf numFmtId="49" fontId="7" fillId="0" borderId="4" xfId="16" applyNumberFormat="1" applyBorder="1" applyAlignment="1">
      <alignment horizontal="center" vertical="center" shrinkToFit="1"/>
    </xf>
    <xf numFmtId="0" fontId="7" fillId="0" borderId="9" xfId="16" applyBorder="1" applyAlignment="1">
      <alignment horizontal="right" vertical="center" shrinkToFit="1"/>
    </xf>
    <xf numFmtId="49" fontId="7" fillId="0" borderId="0" xfId="16" applyNumberFormat="1" applyAlignment="1">
      <alignment vertical="center"/>
    </xf>
    <xf numFmtId="49" fontId="7" fillId="0" borderId="2" xfId="16" applyNumberFormat="1" applyBorder="1" applyAlignment="1">
      <alignment vertical="center" shrinkToFit="1"/>
    </xf>
    <xf numFmtId="49" fontId="7" fillId="0" borderId="2" xfId="16" applyNumberFormat="1" applyBorder="1" applyAlignment="1">
      <alignment horizontal="center" vertical="center" shrinkToFit="1"/>
    </xf>
    <xf numFmtId="0" fontId="7" fillId="0" borderId="2" xfId="16" quotePrefix="1" applyBorder="1" applyAlignment="1">
      <alignment vertical="center"/>
    </xf>
    <xf numFmtId="181" fontId="7" fillId="3" borderId="4" xfId="16" applyNumberFormat="1" applyFill="1" applyBorder="1" applyAlignment="1" applyProtection="1">
      <alignment vertical="center" shrinkToFit="1"/>
      <protection locked="0"/>
    </xf>
    <xf numFmtId="49" fontId="7" fillId="0" borderId="11" xfId="16" applyNumberFormat="1" applyBorder="1" applyAlignment="1">
      <alignment horizontal="center" vertical="center" shrinkToFit="1"/>
    </xf>
    <xf numFmtId="0" fontId="7" fillId="0" borderId="16" xfId="16" applyBorder="1" applyAlignment="1">
      <alignment horizontal="right" vertical="center" shrinkToFit="1"/>
    </xf>
    <xf numFmtId="0" fontId="7" fillId="0" borderId="16" xfId="16" applyBorder="1" applyAlignment="1">
      <alignment vertical="center" shrinkToFit="1"/>
    </xf>
    <xf numFmtId="0" fontId="7" fillId="0" borderId="8" xfId="16" applyBorder="1" applyAlignment="1">
      <alignment vertical="center"/>
    </xf>
    <xf numFmtId="0" fontId="7" fillId="0" borderId="8" xfId="16" applyBorder="1" applyAlignment="1">
      <alignment vertical="center" shrinkToFit="1"/>
    </xf>
    <xf numFmtId="0" fontId="19" fillId="0" borderId="8" xfId="16" applyFont="1" applyBorder="1" applyAlignment="1">
      <alignment vertical="center" shrinkToFit="1"/>
    </xf>
    <xf numFmtId="0" fontId="7" fillId="0" borderId="8" xfId="16" applyBorder="1" applyAlignment="1">
      <alignment horizontal="right" vertical="center" shrinkToFit="1"/>
    </xf>
    <xf numFmtId="178" fontId="7" fillId="0" borderId="8" xfId="16" applyNumberFormat="1" applyBorder="1" applyAlignment="1">
      <alignment vertical="center" shrinkToFit="1"/>
    </xf>
    <xf numFmtId="0" fontId="7" fillId="0" borderId="66" xfId="16" applyBorder="1" applyAlignment="1">
      <alignment vertical="center"/>
    </xf>
    <xf numFmtId="0" fontId="7" fillId="0" borderId="67" xfId="16" applyBorder="1" applyAlignment="1">
      <alignment vertical="center" shrinkToFit="1"/>
    </xf>
    <xf numFmtId="0" fontId="19" fillId="0" borderId="56" xfId="16" applyFont="1" applyBorder="1" applyAlignment="1">
      <alignment vertical="center" shrinkToFit="1"/>
    </xf>
    <xf numFmtId="180" fontId="7" fillId="0" borderId="56" xfId="16" applyNumberFormat="1" applyBorder="1" applyAlignment="1">
      <alignment horizontal="right" vertical="center" shrinkToFit="1"/>
    </xf>
    <xf numFmtId="49" fontId="7" fillId="0" borderId="56" xfId="16" applyNumberFormat="1" applyBorder="1" applyAlignment="1">
      <alignment horizontal="center" vertical="center" shrinkToFit="1"/>
    </xf>
    <xf numFmtId="178" fontId="7" fillId="0" borderId="56" xfId="16" applyNumberFormat="1" applyBorder="1" applyAlignment="1">
      <alignment vertical="center" shrinkToFit="1"/>
    </xf>
    <xf numFmtId="177" fontId="7" fillId="0" borderId="56" xfId="16" applyNumberFormat="1" applyBorder="1" applyAlignment="1">
      <alignment vertical="center" shrinkToFit="1"/>
    </xf>
    <xf numFmtId="49" fontId="7" fillId="0" borderId="56" xfId="16" applyNumberFormat="1" applyBorder="1" applyAlignment="1">
      <alignment vertical="center" shrinkToFit="1"/>
    </xf>
    <xf numFmtId="0" fontId="7" fillId="0" borderId="66" xfId="16" quotePrefix="1" applyBorder="1" applyAlignment="1">
      <alignment vertical="center"/>
    </xf>
    <xf numFmtId="0" fontId="7" fillId="3" borderId="67" xfId="16" applyFill="1" applyBorder="1" applyAlignment="1" applyProtection="1">
      <alignment vertical="center" shrinkToFit="1"/>
      <protection locked="0"/>
    </xf>
    <xf numFmtId="0" fontId="19" fillId="3" borderId="56" xfId="16" applyFont="1" applyFill="1" applyBorder="1" applyAlignment="1" applyProtection="1">
      <alignment vertical="center" shrinkToFit="1"/>
      <protection locked="0"/>
    </xf>
    <xf numFmtId="182" fontId="7" fillId="3" borderId="56" xfId="16" applyNumberFormat="1" applyFill="1" applyBorder="1" applyAlignment="1" applyProtection="1">
      <alignment vertical="center" shrinkToFit="1"/>
      <protection locked="0"/>
    </xf>
    <xf numFmtId="49" fontId="7" fillId="3" borderId="56" xfId="16" applyNumberFormat="1" applyFill="1" applyBorder="1" applyAlignment="1" applyProtection="1">
      <alignment horizontal="center" vertical="center" shrinkToFit="1"/>
      <protection locked="0"/>
    </xf>
    <xf numFmtId="0" fontId="7" fillId="0" borderId="67" xfId="16" applyBorder="1" applyAlignment="1">
      <alignment horizontal="center" vertical="center" shrinkToFit="1"/>
    </xf>
    <xf numFmtId="183" fontId="7" fillId="3" borderId="56" xfId="16" applyNumberFormat="1" applyFill="1" applyBorder="1" applyAlignment="1" applyProtection="1">
      <alignment vertical="center" shrinkToFit="1"/>
      <protection locked="0"/>
    </xf>
    <xf numFmtId="0" fontId="7" fillId="0" borderId="67" xfId="16" applyBorder="1" applyAlignment="1" applyProtection="1">
      <alignment vertical="center" shrinkToFit="1"/>
      <protection locked="0"/>
    </xf>
    <xf numFmtId="0" fontId="19" fillId="0" borderId="56" xfId="16" applyFont="1" applyBorder="1" applyAlignment="1" applyProtection="1">
      <alignment vertical="center" wrapText="1" shrinkToFit="1"/>
      <protection locked="0"/>
    </xf>
    <xf numFmtId="183" fontId="7" fillId="0" borderId="56" xfId="16" applyNumberFormat="1" applyBorder="1" applyAlignment="1" applyProtection="1">
      <alignment vertical="center" shrinkToFit="1"/>
      <protection locked="0"/>
    </xf>
    <xf numFmtId="49" fontId="7" fillId="0" borderId="56" xfId="16" applyNumberFormat="1" applyBorder="1" applyAlignment="1" applyProtection="1">
      <alignment horizontal="center" vertical="center" shrinkToFit="1"/>
      <protection locked="0"/>
    </xf>
    <xf numFmtId="181" fontId="7" fillId="0" borderId="56" xfId="16" applyNumberFormat="1" applyBorder="1" applyAlignment="1" applyProtection="1">
      <alignment vertical="center" shrinkToFit="1"/>
      <protection locked="0"/>
    </xf>
    <xf numFmtId="0" fontId="19" fillId="0" borderId="56" xfId="16" applyFont="1" applyBorder="1" applyAlignment="1" applyProtection="1">
      <alignment vertical="center" shrinkToFit="1"/>
      <protection locked="0"/>
    </xf>
    <xf numFmtId="182" fontId="7" fillId="0" borderId="56" xfId="16" applyNumberFormat="1" applyBorder="1" applyAlignment="1" applyProtection="1">
      <alignment vertical="center" shrinkToFit="1"/>
      <protection locked="0"/>
    </xf>
    <xf numFmtId="0" fontId="7" fillId="0" borderId="67" xfId="16" applyBorder="1" applyAlignment="1">
      <alignment horizontal="left" vertical="center" shrinkToFit="1"/>
    </xf>
    <xf numFmtId="0" fontId="7" fillId="0" borderId="66" xfId="16" applyBorder="1" applyAlignment="1" applyProtection="1">
      <alignment vertical="center"/>
      <protection locked="0"/>
    </xf>
    <xf numFmtId="178" fontId="7" fillId="0" borderId="56" xfId="16" applyNumberFormat="1" applyBorder="1" applyAlignment="1" applyProtection="1">
      <alignment vertical="center" shrinkToFit="1"/>
      <protection locked="0"/>
    </xf>
    <xf numFmtId="0" fontId="7" fillId="0" borderId="67" xfId="16" applyBorder="1" applyAlignment="1" applyProtection="1">
      <alignment vertical="center" wrapText="1" shrinkToFit="1"/>
      <protection locked="0"/>
    </xf>
    <xf numFmtId="184" fontId="7" fillId="0" borderId="56" xfId="16" applyNumberFormat="1" applyBorder="1" applyAlignment="1">
      <alignment horizontal="right" vertical="center" shrinkToFit="1"/>
    </xf>
    <xf numFmtId="0" fontId="7" fillId="0" borderId="67" xfId="16" applyBorder="1" applyAlignment="1">
      <alignment vertical="center" wrapText="1" shrinkToFit="1"/>
    </xf>
    <xf numFmtId="0" fontId="7" fillId="0" borderId="56" xfId="16" applyBorder="1" applyAlignment="1">
      <alignment horizontal="right" vertical="center" shrinkToFit="1"/>
    </xf>
    <xf numFmtId="0" fontId="7" fillId="0" borderId="56" xfId="16" applyBorder="1" applyAlignment="1">
      <alignment vertical="center" shrinkToFit="1"/>
    </xf>
    <xf numFmtId="176" fontId="17" fillId="0" borderId="0" xfId="20" applyNumberFormat="1" applyFont="1" applyAlignment="1">
      <alignment vertical="center"/>
    </xf>
    <xf numFmtId="0" fontId="7" fillId="0" borderId="0" xfId="20" applyAlignment="1">
      <alignment vertical="center"/>
    </xf>
    <xf numFmtId="49" fontId="17" fillId="0" borderId="16" xfId="20" applyNumberFormat="1" applyFont="1" applyBorder="1" applyAlignment="1">
      <alignment horizontal="left" vertical="center" shrinkToFit="1"/>
    </xf>
    <xf numFmtId="49" fontId="17" fillId="0" borderId="16" xfId="20" applyNumberFormat="1" applyFont="1" applyBorder="1" applyAlignment="1">
      <alignment vertical="center" wrapText="1" shrinkToFit="1"/>
    </xf>
    <xf numFmtId="184" fontId="17" fillId="0" borderId="16" xfId="20" applyNumberFormat="1" applyFont="1" applyBorder="1" applyAlignment="1">
      <alignment horizontal="right" vertical="center" shrinkToFit="1"/>
    </xf>
    <xf numFmtId="49" fontId="17" fillId="0" borderId="16" xfId="20" applyNumberFormat="1" applyFont="1" applyBorder="1" applyAlignment="1">
      <alignment horizontal="center" vertical="center" shrinkToFit="1"/>
    </xf>
    <xf numFmtId="49" fontId="17" fillId="0" borderId="14" xfId="20" applyNumberFormat="1" applyFont="1" applyBorder="1" applyAlignment="1">
      <alignment horizontal="left" vertical="center" shrinkToFit="1"/>
    </xf>
    <xf numFmtId="0" fontId="17" fillId="0" borderId="12" xfId="16" quotePrefix="1" applyFont="1" applyBorder="1" applyAlignment="1">
      <alignment horizontal="left" vertical="center" shrinkToFit="1"/>
    </xf>
    <xf numFmtId="184" fontId="17" fillId="0" borderId="12" xfId="16" applyNumberFormat="1" applyFont="1" applyBorder="1" applyAlignment="1">
      <alignment horizontal="right" vertical="center" shrinkToFit="1"/>
    </xf>
    <xf numFmtId="0" fontId="17" fillId="0" borderId="50" xfId="16" applyFont="1" applyBorder="1" applyAlignment="1">
      <alignment horizontal="center" vertical="center" shrinkToFit="1"/>
    </xf>
    <xf numFmtId="0" fontId="17" fillId="0" borderId="14" xfId="16" applyFont="1" applyBorder="1" applyAlignment="1">
      <alignment horizontal="left" vertical="center" shrinkToFit="1"/>
    </xf>
    <xf numFmtId="0" fontId="17" fillId="0" borderId="14" xfId="16" quotePrefix="1" applyFont="1" applyBorder="1" applyAlignment="1">
      <alignment horizontal="left" vertical="center" shrinkToFit="1"/>
    </xf>
    <xf numFmtId="184" fontId="17" fillId="0" borderId="14" xfId="16" applyNumberFormat="1" applyFont="1" applyBorder="1" applyAlignment="1">
      <alignment horizontal="right" vertical="center" shrinkToFit="1"/>
    </xf>
    <xf numFmtId="0" fontId="17" fillId="0" borderId="51" xfId="16" applyFont="1" applyBorder="1" applyAlignment="1">
      <alignment horizontal="center" vertical="center" shrinkToFit="1"/>
    </xf>
    <xf numFmtId="0" fontId="17" fillId="0" borderId="16" xfId="16" quotePrefix="1" applyFont="1" applyBorder="1" applyAlignment="1">
      <alignment horizontal="left" vertical="center" shrinkToFit="1"/>
    </xf>
    <xf numFmtId="184" fontId="17" fillId="0" borderId="16" xfId="16" applyNumberFormat="1" applyFont="1" applyBorder="1" applyAlignment="1">
      <alignment horizontal="right" vertical="center" shrinkToFit="1"/>
    </xf>
    <xf numFmtId="0" fontId="17" fillId="0" borderId="16" xfId="16" applyFont="1" applyBorder="1" applyAlignment="1">
      <alignment horizontal="center" vertical="center" shrinkToFit="1"/>
    </xf>
    <xf numFmtId="0" fontId="17" fillId="0" borderId="16" xfId="16" applyFont="1" applyBorder="1" applyAlignment="1">
      <alignment horizontal="left" vertical="center" shrinkToFit="1"/>
    </xf>
    <xf numFmtId="49" fontId="17" fillId="0" borderId="12" xfId="16" applyNumberFormat="1" applyFont="1" applyBorder="1" applyAlignment="1">
      <alignment horizontal="left" vertical="center" shrinkToFit="1"/>
    </xf>
    <xf numFmtId="49" fontId="17" fillId="0" borderId="12" xfId="16" applyNumberFormat="1" applyFont="1" applyBorder="1" applyAlignment="1">
      <alignment vertical="center" shrinkToFit="1"/>
    </xf>
    <xf numFmtId="49" fontId="17" fillId="0" borderId="50" xfId="16" applyNumberFormat="1" applyFont="1" applyBorder="1" applyAlignment="1">
      <alignment horizontal="center" vertical="center" shrinkToFit="1"/>
    </xf>
    <xf numFmtId="49" fontId="17" fillId="0" borderId="16" xfId="16" applyNumberFormat="1" applyFont="1" applyBorder="1" applyAlignment="1">
      <alignment horizontal="left" vertical="center" shrinkToFit="1"/>
    </xf>
    <xf numFmtId="49" fontId="17" fillId="0" borderId="16" xfId="16" applyNumberFormat="1" applyFont="1" applyBorder="1" applyAlignment="1">
      <alignment vertical="center" shrinkToFit="1"/>
    </xf>
    <xf numFmtId="49" fontId="17" fillId="0" borderId="52" xfId="16" applyNumberFormat="1" applyFont="1" applyBorder="1" applyAlignment="1">
      <alignment horizontal="center" vertical="center" shrinkToFit="1"/>
    </xf>
    <xf numFmtId="49" fontId="17" fillId="0" borderId="5" xfId="16" applyNumberFormat="1" applyFont="1" applyBorder="1" applyAlignment="1">
      <alignment horizontal="center" vertical="center" shrinkToFit="1"/>
    </xf>
    <xf numFmtId="49" fontId="17" fillId="0" borderId="14" xfId="16" applyNumberFormat="1" applyFont="1" applyBorder="1" applyAlignment="1">
      <alignment horizontal="left" vertical="center" shrinkToFit="1"/>
    </xf>
    <xf numFmtId="49" fontId="17" fillId="0" borderId="14" xfId="16" applyNumberFormat="1" applyFont="1" applyBorder="1" applyAlignment="1">
      <alignment vertical="center" shrinkToFit="1"/>
    </xf>
    <xf numFmtId="49" fontId="17" fillId="0" borderId="7" xfId="16" applyNumberFormat="1" applyFont="1" applyBorder="1" applyAlignment="1">
      <alignment horizontal="center" vertical="center" shrinkToFit="1"/>
    </xf>
    <xf numFmtId="49" fontId="17" fillId="0" borderId="16" xfId="16" applyNumberFormat="1" applyFont="1" applyBorder="1" applyAlignment="1">
      <alignment horizontal="center" vertical="center" shrinkToFit="1"/>
    </xf>
    <xf numFmtId="49" fontId="17" fillId="0" borderId="51" xfId="16" applyNumberFormat="1" applyFont="1" applyBorder="1" applyAlignment="1">
      <alignment horizontal="center" vertical="center" shrinkToFit="1"/>
    </xf>
    <xf numFmtId="49" fontId="17" fillId="0" borderId="12" xfId="20" applyNumberFormat="1" applyFont="1" applyBorder="1" applyAlignment="1">
      <alignment horizontal="left" vertical="center" shrinkToFit="1"/>
    </xf>
    <xf numFmtId="49" fontId="17" fillId="0" borderId="12" xfId="20" applyNumberFormat="1" applyFont="1" applyBorder="1" applyAlignment="1">
      <alignment vertical="center" shrinkToFit="1"/>
    </xf>
    <xf numFmtId="184" fontId="17" fillId="0" borderId="12" xfId="20" applyNumberFormat="1" applyFont="1" applyBorder="1" applyAlignment="1">
      <alignment horizontal="right" vertical="center" shrinkToFit="1"/>
    </xf>
    <xf numFmtId="49" fontId="17" fillId="0" borderId="5" xfId="20" applyNumberFormat="1" applyFont="1" applyBorder="1" applyAlignment="1">
      <alignment horizontal="center" vertical="center" shrinkToFit="1"/>
    </xf>
    <xf numFmtId="49" fontId="17" fillId="0" borderId="16" xfId="20" applyNumberFormat="1" applyFont="1" applyBorder="1" applyAlignment="1">
      <alignment vertical="center" shrinkToFit="1"/>
    </xf>
    <xf numFmtId="49" fontId="17" fillId="0" borderId="11" xfId="20" applyNumberFormat="1" applyFont="1" applyBorder="1" applyAlignment="1">
      <alignment horizontal="center" vertical="center" shrinkToFit="1"/>
    </xf>
    <xf numFmtId="49" fontId="17" fillId="0" borderId="14" xfId="20" applyNumberFormat="1" applyFont="1" applyBorder="1" applyAlignment="1">
      <alignment vertical="center" shrinkToFit="1"/>
    </xf>
    <xf numFmtId="184" fontId="17" fillId="0" borderId="14" xfId="20" applyNumberFormat="1" applyFont="1" applyBorder="1" applyAlignment="1">
      <alignment horizontal="right" vertical="center" shrinkToFit="1"/>
    </xf>
    <xf numFmtId="49" fontId="17" fillId="0" borderId="7" xfId="20" applyNumberFormat="1" applyFont="1" applyBorder="1" applyAlignment="1">
      <alignment horizontal="center" vertical="center" shrinkToFit="1"/>
    </xf>
    <xf numFmtId="181" fontId="17" fillId="0" borderId="12" xfId="19" applyNumberFormat="1" applyFont="1" applyBorder="1" applyAlignment="1" applyProtection="1">
      <alignment horizontal="left" vertical="center" shrinkToFit="1"/>
      <protection locked="0"/>
    </xf>
    <xf numFmtId="181" fontId="17" fillId="0" borderId="12" xfId="19" applyNumberFormat="1" applyFont="1" applyBorder="1" applyAlignment="1" applyProtection="1">
      <alignment vertical="center" wrapText="1" shrinkToFit="1"/>
      <protection locked="0"/>
    </xf>
    <xf numFmtId="184" fontId="17" fillId="0" borderId="12" xfId="13" applyNumberFormat="1" applyFont="1" applyFill="1" applyBorder="1" applyAlignment="1" applyProtection="1">
      <alignment vertical="center" shrinkToFit="1"/>
      <protection locked="0"/>
    </xf>
    <xf numFmtId="184" fontId="17" fillId="0" borderId="31" xfId="20" applyNumberFormat="1" applyFont="1" applyBorder="1" applyAlignment="1">
      <alignment vertical="center" shrinkToFit="1"/>
    </xf>
    <xf numFmtId="184" fontId="7" fillId="0" borderId="0" xfId="20" applyNumberFormat="1" applyAlignment="1">
      <alignment vertical="center"/>
    </xf>
    <xf numFmtId="49" fontId="7" fillId="0" borderId="67" xfId="16" applyNumberFormat="1" applyBorder="1" applyAlignment="1">
      <alignment vertical="center" shrinkToFit="1"/>
    </xf>
    <xf numFmtId="0" fontId="7" fillId="0" borderId="66" xfId="16" applyBorder="1" applyAlignment="1">
      <alignment horizontal="right" vertical="center"/>
    </xf>
    <xf numFmtId="49" fontId="7" fillId="0" borderId="61" xfId="16" applyNumberFormat="1" applyBorder="1" applyAlignment="1">
      <alignment vertical="center"/>
    </xf>
    <xf numFmtId="0" fontId="27" fillId="0" borderId="56" xfId="16" applyFont="1" applyBorder="1" applyAlignment="1" applyProtection="1">
      <alignment vertical="center" wrapText="1" shrinkToFit="1"/>
      <protection locked="0"/>
    </xf>
    <xf numFmtId="177" fontId="7" fillId="0" borderId="56" xfId="16" applyNumberFormat="1" applyBorder="1" applyAlignment="1">
      <alignment horizontal="right" vertical="center" shrinkToFit="1"/>
    </xf>
    <xf numFmtId="177" fontId="7" fillId="0" borderId="56" xfId="16" applyNumberFormat="1" applyBorder="1" applyAlignment="1" applyProtection="1">
      <alignment vertical="center" shrinkToFit="1"/>
      <protection locked="0"/>
    </xf>
    <xf numFmtId="0" fontId="7" fillId="0" borderId="66" xfId="16" quotePrefix="1" applyBorder="1" applyAlignment="1">
      <alignment horizontal="right" vertical="center"/>
    </xf>
    <xf numFmtId="0" fontId="7" fillId="0" borderId="67" xfId="16" applyBorder="1" applyAlignment="1" applyProtection="1">
      <alignment horizontal="center" vertical="center" wrapText="1" shrinkToFit="1"/>
      <protection locked="0"/>
    </xf>
    <xf numFmtId="49" fontId="19" fillId="0" borderId="60" xfId="16" applyNumberFormat="1" applyFont="1" applyBorder="1" applyAlignment="1">
      <alignment vertical="center" wrapText="1" shrinkToFit="1"/>
    </xf>
    <xf numFmtId="0" fontId="26" fillId="0" borderId="67" xfId="16" applyFont="1" applyBorder="1" applyAlignment="1" applyProtection="1">
      <alignment vertical="center" wrapText="1" shrinkToFit="1"/>
      <protection locked="0"/>
    </xf>
    <xf numFmtId="49" fontId="17" fillId="0" borderId="70" xfId="16" applyNumberFormat="1" applyFont="1" applyBorder="1" applyAlignment="1">
      <alignment vertical="center" shrinkToFit="1"/>
    </xf>
    <xf numFmtId="49" fontId="7" fillId="0" borderId="69" xfId="16" applyNumberFormat="1" applyBorder="1" applyAlignment="1">
      <alignment vertical="center" wrapText="1" shrinkToFit="1"/>
    </xf>
    <xf numFmtId="186" fontId="7" fillId="0" borderId="56" xfId="16" applyNumberFormat="1" applyBorder="1" applyAlignment="1" applyProtection="1">
      <alignment vertical="center" shrinkToFit="1"/>
      <protection locked="0"/>
    </xf>
    <xf numFmtId="186" fontId="7" fillId="0" borderId="56" xfId="16" applyNumberFormat="1" applyBorder="1" applyAlignment="1">
      <alignment vertical="center" shrinkToFit="1"/>
    </xf>
    <xf numFmtId="0" fontId="28" fillId="0" borderId="56" xfId="16" applyFont="1" applyBorder="1" applyAlignment="1" applyProtection="1">
      <alignment vertical="center" wrapText="1" shrinkToFit="1"/>
      <protection locked="0"/>
    </xf>
    <xf numFmtId="177" fontId="17" fillId="0" borderId="8" xfId="16" applyNumberFormat="1" applyFont="1" applyBorder="1" applyAlignment="1">
      <alignment vertical="center"/>
    </xf>
    <xf numFmtId="0" fontId="7" fillId="0" borderId="8" xfId="16" applyBorder="1" applyAlignment="1">
      <alignment vertical="center"/>
    </xf>
    <xf numFmtId="0" fontId="7" fillId="0" borderId="60" xfId="16" applyBorder="1" applyAlignment="1">
      <alignment horizontal="center" vertical="center" shrinkToFit="1"/>
    </xf>
    <xf numFmtId="49" fontId="7" fillId="0" borderId="61" xfId="16" applyNumberFormat="1" applyBorder="1" applyAlignment="1">
      <alignment vertical="center"/>
    </xf>
    <xf numFmtId="49" fontId="7" fillId="0" borderId="62" xfId="16" applyNumberFormat="1" applyBorder="1" applyAlignment="1">
      <alignment vertical="center"/>
    </xf>
    <xf numFmtId="0" fontId="7" fillId="0" borderId="62" xfId="16" applyBorder="1" applyAlignment="1">
      <alignment vertical="center"/>
    </xf>
    <xf numFmtId="0" fontId="7" fillId="0" borderId="9" xfId="16" applyBorder="1" applyAlignment="1">
      <alignment horizontal="center" vertical="center" shrinkToFit="1"/>
    </xf>
    <xf numFmtId="0" fontId="7" fillId="0" borderId="3" xfId="16" applyBorder="1" applyAlignment="1">
      <alignment horizontal="center" vertical="center" shrinkToFit="1"/>
    </xf>
    <xf numFmtId="0" fontId="7" fillId="0" borderId="4" xfId="16" applyBorder="1" applyAlignment="1">
      <alignment horizontal="center" vertical="center" shrinkToFit="1"/>
    </xf>
    <xf numFmtId="49" fontId="7" fillId="0" borderId="3" xfId="16" applyNumberFormat="1" applyBorder="1" applyAlignment="1">
      <alignment vertical="center" shrinkToFit="1"/>
    </xf>
    <xf numFmtId="0" fontId="7" fillId="0" borderId="4" xfId="16" applyBorder="1" applyAlignment="1">
      <alignment vertical="center" shrinkToFit="1"/>
    </xf>
    <xf numFmtId="0" fontId="7" fillId="0" borderId="67" xfId="16" applyBorder="1" applyAlignment="1">
      <alignment horizontal="center" vertical="center" shrinkToFit="1"/>
    </xf>
    <xf numFmtId="0" fontId="7" fillId="0" borderId="68" xfId="16" applyBorder="1" applyAlignment="1">
      <alignment horizontal="center" vertical="center" shrinkToFit="1"/>
    </xf>
    <xf numFmtId="0" fontId="7" fillId="0" borderId="62" xfId="16" applyBorder="1" applyAlignment="1">
      <alignment horizontal="center" vertical="center" shrinkToFit="1"/>
    </xf>
    <xf numFmtId="0" fontId="17" fillId="0" borderId="53" xfId="18" applyFont="1" applyBorder="1" applyAlignment="1">
      <alignment horizontal="center" vertical="center"/>
    </xf>
    <xf numFmtId="0" fontId="17" fillId="0" borderId="54" xfId="18" applyFont="1" applyBorder="1" applyAlignment="1">
      <alignment horizontal="center" vertical="center"/>
    </xf>
    <xf numFmtId="0" fontId="17" fillId="0" borderId="55" xfId="18" applyFont="1" applyBorder="1" applyAlignment="1">
      <alignment horizontal="center" vertical="center"/>
    </xf>
    <xf numFmtId="0" fontId="17" fillId="0" borderId="4" xfId="18" applyFont="1" applyBorder="1" applyAlignment="1">
      <alignment horizontal="center" vertical="center"/>
    </xf>
    <xf numFmtId="0" fontId="17" fillId="0" borderId="3" xfId="18" applyFont="1" applyBorder="1" applyAlignment="1">
      <alignment horizontal="center" vertical="center"/>
    </xf>
    <xf numFmtId="0" fontId="17" fillId="0" borderId="2" xfId="18" applyFont="1" applyBorder="1" applyAlignment="1">
      <alignment horizontal="center" vertical="center"/>
    </xf>
  </cellXfs>
  <cellStyles count="23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subhead" xfId="9" xr:uid="{00000000-0005-0000-0000-000008000000}"/>
    <cellStyle name="title" xfId="10" xr:uid="{00000000-0005-0000-0000-000009000000}"/>
    <cellStyle name="パーセント 3" xfId="11" xr:uid="{00000000-0005-0000-0000-00000B000000}"/>
    <cellStyle name="ハイパーリンク 2" xfId="12" xr:uid="{00000000-0005-0000-0000-00000C000000}"/>
    <cellStyle name="桁区切り 2" xfId="13" xr:uid="{00000000-0005-0000-0000-00000E000000}"/>
    <cellStyle name="桁区切り 4" xfId="14" xr:uid="{00000000-0005-0000-0000-00000F000000}"/>
    <cellStyle name="比較表" xfId="15" xr:uid="{00000000-0005-0000-0000-000010000000}"/>
    <cellStyle name="標準" xfId="0" builtinId="0"/>
    <cellStyle name="標準 2" xfId="16" xr:uid="{00000000-0005-0000-0000-000012000000}"/>
    <cellStyle name="標準 3" xfId="22" xr:uid="{B6CCC663-A14F-4D0E-8399-13A8E55F6C3D}"/>
    <cellStyle name="標準 4" xfId="17" xr:uid="{00000000-0005-0000-0000-000013000000}"/>
    <cellStyle name="標準_030821（作業中）内訳書工学系研究棟(軸Ⅱ)" xfId="18" xr:uid="{00000000-0005-0000-0000-000015000000}"/>
    <cellStyle name="標準_計算式見本_東大工学系研究棟(軸Ⅱ)(仕上)" xfId="19" xr:uid="{00000000-0005-0000-0000-00001A000000}"/>
    <cellStyle name="標準_内訳明細書（完成）" xfId="20" xr:uid="{00000000-0005-0000-0000-00001B000000}"/>
    <cellStyle name="未定義" xfId="21" xr:uid="{00000000-0005-0000-0000-00001D000000}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2\&#37117;&#24066;&#35336;&#30011;&#35506;\WINDOWS\&#65411;&#65438;&#65405;&#65400;&#65412;&#65391;&#65420;&#65439;\&#22303;&#23627;\&#26410;&#26469;&#39208;&#38306;&#20418;\&#22793;&#26356;&#38306;&#20418;\&#26412;&#20307;&#28187;&#38989;&#26360;&#243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3100C\&#20849;&#26377;\Jkouno\C\My%20Documents\&#21407;&#26412;\&#34920;&#32025;&#12288;&#21407;&#26412;\&#12381;&#12398;&#20182;\&#35373;&#35336;&#26360;&#32244;&#32722;\UNNP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3100C\&#20849;&#26377;\shin\03&#21442;&#32771;&#36039;&#26009;\01&#26360;&#39006;\03&#32076;&#36027;&#35336;&#31639;\02&#21402;&#29983;&#30465;(&#27700;&#36947;)\&#21402;&#29983;&#30465;&#32076;&#36027;&#65288;&#29872;&#22659;&#23550;&#31574;&#36027;&#12394;&#12375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6494;&#23713;\project\&#26356;&#22516;&#24066;\H11&#31282;&#33655;&#23665;\&#35373;&#35336;&#26360;\&#12488;&#12452;&#12524;&#26847;&#35373;&#35336;&#26360;00.1.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hina\&#23455;&#26045;&#65420;&#65387;&#65433;&#65408;&#65438;&#65288;&#20849;)\98\&#26126;&#3204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36;&#20385;H7.WK4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2528;&#37329;&#26449;\&#19979;&#22528;&#34903;&#21306;&#20844;&#22290;\&#23455;&#26045;&#35373;&#35336;\&#24314;&#31689;\&#12488;&#12452;&#12524;&#26847;&#25968;&#37327;&#35519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516V\&#24314;&#35373;&#20418;(FULL)\&#19968;&#26178;&#20445;&#31649;\&#21029;&#25152;&#22243;&#22320;\A&#21495;&#26847;\&#21029;&#25152;&#32076;&#3602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0024;&#23376;&#30010;\&#25913;&#20462;&#24037;&#20107;&#65288;&#20307;&#32946;&#39208;&#20415;&#25152;&#65289;\&#32207;&#21512;&#20307;&#32946;&#39208;&#12539;&#65400;&#65438;&#65431;&#65437;&#65412;&#65438;&#65412;&#65394;&#65434;&#25913;&#20462;&#24037;&#20107;&#35373;&#35336;&#26360;00.11.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2823;&#30010;&#24066;\&#19978;&#21407;\&#23455;&#26045;&#35373;&#35336;\&#22235;&#38463;&#25968;&#37327;&#35519;&#26360;,&#21336;&#20385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7231;&#26800;\&#25913;&#33391;&#29256;\config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VER\&#29289;&#20214;&#31649;&#29702;\2002&#38609;&#12487;&#12540;&#12479;\011_&#20140;&#37117;&#22823;&#23398;&#32207;&#21512;&#20154;&#38291;&#23398;&#37096;\&#20869;&#35379;&#26126;&#32048;&#26360;&#65288;&#26085;&#31309;&#12424;&#12426;&#65289;\&#22806;&#27083;&#29992;&#21442;&#32771;&#26126;&#32048;\&#26126;&#32048;&#26360;&#12288;(&#22806;&#27083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NO-SV\&#24314;&#31689;&#35373;&#35336;&#37096;\&#20844;&#22290;&#32209;&#22320;&#35373;&#35336;&#20107;&#21209;&#25152;\&#27178;&#20869;&#20844;&#22290;&#27969;&#12428;\&#36896;&#22290;\&#35373;&#35336;&#26360;&#65288;&#27231;&#26800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517;&#31216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HINA\&#23455;&#26045;&#26989;&#21209;&#65420;&#65383;&#65394;&#65433;\WINDOWS\&#65411;&#65438;&#65405;&#65400;&#65412;&#65391;&#65420;&#65439;\0227&#12469;&#12531;&#12500;&#12450;&#26494;&#26412;\02&#12469;&#12531;&#12500;&#12450;&#26494;&#26412;&#24314;&#31689;&#20869;&#353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11&#35373;&#35336;\&#22823;&#37326;&#35211;&#26449;\&#37197;&#27700;&#27744;&#25968;&#3732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LADE\&#37117;&#24066;&#35336;&#30011;&#35506;\&#26045;&#35373;&#24314;&#31689;\&#65424;&#65428;&#65403;&#65438;&#65436;\&#32076;&#36027;&#31639;&#20986;\H10&#23398;&#26657;&#25945;&#32946;&#35506;\&#20307;&#32946;&#39208;&#25913;&#20462;\&#21336;&#20385;&#65306;&#38651;&#2767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373;&#35336;&#22259;\&#35373;&#35336;&#22259;&#65288;&#23448;&#24193;&#65289;\&#24196;&#20869;&#12539;&#20986;&#24029;&#20445;&#32946;&#22290;\&#21336;&#20385;.WK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NO-SV\&#24314;&#31689;&#35373;&#35336;&#37096;\project\&#38263;&#37326;&#24066;\&#22320;&#38468;&#23665;&#20844;&#22290;\&#65320;14&#30330;&#27880;&#24037;&#20107;\&#35373;&#35336;&#26360;\&#22320;&#38468;&#23665;&#38651;&#27671;&#35373;&#35336;&#26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hina\&#23455;&#26045;&#65420;&#65387;&#65433;&#65408;&#65438;&#65288;&#20849;)\&#26494;&#24314;\&#12414;&#12385;&#12363;&#12393;\&#31354;&#243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wama22\&#65420;&#65438;&#65432;&#65392;&#65420;&#65401;&#65392;&#65405;\HOME\Project\Template\&#37326;&#27604;&#12513;&#65293;&#12459;&#12522;&#12473;&#12488;.xj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u-tokyo.ac.jp\user\home\6817070535\&#12487;&#12473;&#12463;&#12488;&#12483;&#12503;\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台帳"/>
      <sheetName val="施行伺"/>
      <sheetName val="請負人"/>
      <sheetName val="予定額"/>
      <sheetName val="入札通知"/>
      <sheetName val="見積通知"/>
      <sheetName val="契約伺"/>
      <sheetName val="入札経過書"/>
      <sheetName val="監督員"/>
      <sheetName val="検査伺"/>
      <sheetName val="復命書１"/>
      <sheetName val="復命書２"/>
      <sheetName val="復命書３"/>
      <sheetName val="選定委託"/>
      <sheetName val="選定資料"/>
      <sheetName val="条件"/>
      <sheetName val="諸経費計算"/>
      <sheetName val="鏡"/>
      <sheetName val="経費内訳"/>
      <sheetName val="工事費内訳"/>
      <sheetName val="特例加算"/>
      <sheetName val="諸経費計算 (2)"/>
      <sheetName val="Sheet3"/>
      <sheetName val="入力表"/>
      <sheetName val="ﾃﾞｰﾀー"/>
    </sheetNames>
    <sheetDataSet>
      <sheetData sheetId="0">
        <row r="1">
          <cell r="A1" t="str">
            <v>課名</v>
          </cell>
          <cell r="B1" t="str">
            <v>児童課</v>
          </cell>
        </row>
        <row r="2">
          <cell r="A2" t="str">
            <v>工事・業務番号</v>
          </cell>
          <cell r="B2">
            <v>1000</v>
          </cell>
        </row>
        <row r="3">
          <cell r="A3" t="str">
            <v>年度</v>
          </cell>
          <cell r="B3">
            <v>11</v>
          </cell>
        </row>
        <row r="5">
          <cell r="A5" t="str">
            <v>工事ＯＲ業務</v>
          </cell>
          <cell r="B5" t="str">
            <v>工事</v>
          </cell>
          <cell r="G5" t="str">
            <v>施工伺実施時に記入</v>
          </cell>
        </row>
        <row r="6">
          <cell r="A6" t="str">
            <v>事業名</v>
          </cell>
          <cell r="B6" t="str">
            <v>平成１２年度佐久市平根児童館建設工事</v>
          </cell>
        </row>
        <row r="7">
          <cell r="A7" t="str">
            <v>箇所名       　 　</v>
          </cell>
          <cell r="B7" t="str">
            <v>佐久市大字上平尾９５３－１</v>
          </cell>
        </row>
        <row r="8">
          <cell r="A8" t="str">
            <v>監督員</v>
          </cell>
          <cell r="B8" t="str">
            <v>土屋俊重</v>
          </cell>
        </row>
        <row r="9">
          <cell r="A9" t="str">
            <v>副監督員</v>
          </cell>
          <cell r="B9" t="str">
            <v>土屋　孝</v>
          </cell>
        </row>
        <row r="10">
          <cell r="A10" t="str">
            <v>契約方法</v>
          </cell>
          <cell r="B10" t="str">
            <v>(1)指名競争入札</v>
          </cell>
        </row>
        <row r="11">
          <cell r="A11" t="str">
            <v>予算科目</v>
          </cell>
          <cell r="B11" t="str">
            <v>３．２．３．３．１５．２．１</v>
          </cell>
        </row>
        <row r="12">
          <cell r="A12" t="str">
            <v>当初事業概要</v>
          </cell>
          <cell r="B12" t="str">
            <v>木造平屋建てカラー鋼板葺き</v>
          </cell>
        </row>
        <row r="13">
          <cell r="B13" t="str">
            <v>建築面積２９４．３㎡</v>
          </cell>
        </row>
        <row r="14">
          <cell r="B14" t="str">
            <v>延べ面積２８９．１９㎡</v>
          </cell>
        </row>
        <row r="16">
          <cell r="A16" t="str">
            <v>完成期限=工期終</v>
          </cell>
          <cell r="B16">
            <v>36875</v>
          </cell>
        </row>
        <row r="17">
          <cell r="A17" t="str">
            <v>入札日</v>
          </cell>
          <cell r="B17">
            <v>36746</v>
          </cell>
        </row>
        <row r="18">
          <cell r="A18" t="str">
            <v>入札時間</v>
          </cell>
          <cell r="B18" t="str">
            <v>午後１　時３０分</v>
          </cell>
        </row>
        <row r="19">
          <cell r="A19" t="str">
            <v>場所 　　</v>
          </cell>
          <cell r="B19" t="str">
            <v>市役所 ８階大会議室</v>
          </cell>
        </row>
        <row r="20">
          <cell r="A20" t="str">
            <v>設計額(税込)</v>
          </cell>
          <cell r="B20">
            <v>79033500</v>
          </cell>
        </row>
        <row r="21">
          <cell r="A21" t="str">
            <v>契約保証の方法</v>
          </cell>
          <cell r="B21" t="str">
            <v>金銭的保証</v>
          </cell>
        </row>
        <row r="22">
          <cell r="A22" t="str">
            <v>入札執行者</v>
          </cell>
          <cell r="B22" t="str">
            <v>監理課長</v>
          </cell>
        </row>
        <row r="24">
          <cell r="A24" t="str">
            <v>請負人住所    　</v>
          </cell>
          <cell r="B24" t="str">
            <v>佐久市大字取出町４５０－５</v>
          </cell>
          <cell r="G24" t="str">
            <v>契約時に記入</v>
          </cell>
        </row>
        <row r="25">
          <cell r="A25" t="str">
            <v>請負会社</v>
          </cell>
          <cell r="B25" t="str">
            <v>株式会社　安井建設</v>
          </cell>
        </row>
        <row r="26">
          <cell r="A26" t="str">
            <v>請負人氏名</v>
          </cell>
          <cell r="B26" t="str">
            <v>代表取締役 安井　英二</v>
          </cell>
        </row>
        <row r="27">
          <cell r="A27" t="str">
            <v>契約額</v>
          </cell>
          <cell r="B27">
            <v>420000</v>
          </cell>
        </row>
        <row r="28">
          <cell r="A28" t="str">
            <v>契約日　　　　</v>
          </cell>
          <cell r="B28">
            <v>36588</v>
          </cell>
        </row>
        <row r="29">
          <cell r="A29" t="str">
            <v>工期初め</v>
          </cell>
          <cell r="B29">
            <v>36588</v>
          </cell>
        </row>
        <row r="31">
          <cell r="A31" t="str">
            <v>変更契約日</v>
          </cell>
          <cell r="B31">
            <v>36434</v>
          </cell>
          <cell r="G31" t="str">
            <v>変更ある時のみ記入</v>
          </cell>
        </row>
        <row r="32">
          <cell r="A32" t="str">
            <v>変更契約額（増減）</v>
          </cell>
          <cell r="B32">
            <v>0</v>
          </cell>
        </row>
        <row r="33">
          <cell r="A33" t="str">
            <v>変更契約額（総額）</v>
          </cell>
          <cell r="B33">
            <v>0</v>
          </cell>
        </row>
        <row r="34">
          <cell r="A34" t="str">
            <v>変更工期(終)</v>
          </cell>
        </row>
        <row r="35">
          <cell r="A35" t="str">
            <v>変更事業概要</v>
          </cell>
          <cell r="B35" t="str">
            <v>鉄骨階段Ｗ＝１２００１基新設</v>
          </cell>
        </row>
        <row r="40">
          <cell r="A40" t="str">
            <v>検査員</v>
          </cell>
          <cell r="B40" t="str">
            <v>臼田純武</v>
          </cell>
          <cell r="G40" t="str">
            <v>しゅん工時に記入</v>
          </cell>
        </row>
        <row r="41">
          <cell r="A41" t="str">
            <v>立会人</v>
          </cell>
          <cell r="B41" t="str">
            <v>土屋俊重</v>
          </cell>
        </row>
        <row r="42">
          <cell r="A42" t="str">
            <v>しゅん工日  　　</v>
          </cell>
          <cell r="B42">
            <v>36606</v>
          </cell>
        </row>
        <row r="43">
          <cell r="A43" t="str">
            <v>検査日</v>
          </cell>
          <cell r="B43">
            <v>36608</v>
          </cell>
        </row>
        <row r="44">
          <cell r="A44" t="str">
            <v>復命日</v>
          </cell>
          <cell r="B44">
            <v>36608</v>
          </cell>
        </row>
        <row r="45">
          <cell r="A45" t="str">
            <v>支払い日</v>
          </cell>
          <cell r="B45">
            <v>36644</v>
          </cell>
        </row>
        <row r="47">
          <cell r="A47" t="str">
            <v>路線名</v>
          </cell>
          <cell r="G47" t="str">
            <v>上記以外のデータ</v>
          </cell>
        </row>
        <row r="48">
          <cell r="A48" t="str">
            <v>工種</v>
          </cell>
        </row>
        <row r="49">
          <cell r="A49" t="str">
            <v>補助区分</v>
          </cell>
        </row>
        <row r="50">
          <cell r="A50" t="str">
            <v>地区名</v>
          </cell>
        </row>
      </sheetData>
      <sheetData sheetId="1">
        <row r="2">
          <cell r="A2" t="str">
            <v>市長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料金ﾃﾞｰﾀ"/>
    </sheetNames>
    <sheetDataSet>
      <sheetData sheetId="0" refreshError="1"/>
      <sheetData sheetId="1" refreshError="1">
        <row r="2">
          <cell r="B2" t="str">
            <v>Ｌ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4.5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10</v>
          </cell>
          <cell r="M2">
            <v>11</v>
          </cell>
          <cell r="N2">
            <v>12</v>
          </cell>
          <cell r="O2">
            <v>13</v>
          </cell>
          <cell r="P2">
            <v>14</v>
          </cell>
          <cell r="Q2">
            <v>15</v>
          </cell>
          <cell r="R2">
            <v>16</v>
          </cell>
          <cell r="S2">
            <v>17</v>
          </cell>
          <cell r="T2">
            <v>18</v>
          </cell>
          <cell r="U2">
            <v>19</v>
          </cell>
          <cell r="V2">
            <v>20</v>
          </cell>
          <cell r="W2">
            <v>21</v>
          </cell>
          <cell r="X2">
            <v>22</v>
          </cell>
          <cell r="Y2">
            <v>23</v>
          </cell>
          <cell r="Z2">
            <v>24</v>
          </cell>
          <cell r="AA2">
            <v>25</v>
          </cell>
        </row>
        <row r="3">
          <cell r="B3">
            <v>10</v>
          </cell>
          <cell r="C3">
            <v>5030</v>
          </cell>
          <cell r="D3">
            <v>7420</v>
          </cell>
          <cell r="E3">
            <v>8600</v>
          </cell>
          <cell r="F3">
            <v>9430</v>
          </cell>
          <cell r="G3">
            <v>10400</v>
          </cell>
          <cell r="H3">
            <v>10400</v>
          </cell>
          <cell r="I3">
            <v>11250</v>
          </cell>
          <cell r="J3">
            <v>15210</v>
          </cell>
          <cell r="K3">
            <v>15210</v>
          </cell>
          <cell r="L3">
            <v>17250</v>
          </cell>
          <cell r="M3">
            <v>18500</v>
          </cell>
          <cell r="N3">
            <v>18500</v>
          </cell>
          <cell r="O3">
            <v>20510</v>
          </cell>
          <cell r="P3">
            <v>20510</v>
          </cell>
          <cell r="Q3">
            <v>22520</v>
          </cell>
          <cell r="R3">
            <v>22520</v>
          </cell>
          <cell r="S3">
            <v>24530</v>
          </cell>
          <cell r="T3">
            <v>24530</v>
          </cell>
          <cell r="U3">
            <v>26540</v>
          </cell>
          <cell r="V3">
            <v>26540</v>
          </cell>
          <cell r="W3">
            <v>28550</v>
          </cell>
          <cell r="X3">
            <v>28550</v>
          </cell>
          <cell r="Y3">
            <v>30560</v>
          </cell>
          <cell r="Z3">
            <v>30560</v>
          </cell>
          <cell r="AA3">
            <v>32570</v>
          </cell>
        </row>
        <row r="4">
          <cell r="B4">
            <v>20</v>
          </cell>
          <cell r="C4">
            <v>8420</v>
          </cell>
          <cell r="D4">
            <v>9390</v>
          </cell>
          <cell r="E4">
            <v>10460</v>
          </cell>
          <cell r="F4">
            <v>11570</v>
          </cell>
          <cell r="G4">
            <v>12620</v>
          </cell>
          <cell r="H4">
            <v>12620</v>
          </cell>
          <cell r="I4">
            <v>13640</v>
          </cell>
          <cell r="J4">
            <v>15210</v>
          </cell>
          <cell r="K4">
            <v>15210</v>
          </cell>
          <cell r="L4">
            <v>17250</v>
          </cell>
          <cell r="M4">
            <v>18500</v>
          </cell>
          <cell r="N4">
            <v>18500</v>
          </cell>
          <cell r="O4">
            <v>20510</v>
          </cell>
          <cell r="P4">
            <v>20510</v>
          </cell>
          <cell r="Q4">
            <v>22520</v>
          </cell>
          <cell r="R4">
            <v>22520</v>
          </cell>
          <cell r="S4">
            <v>24530</v>
          </cell>
          <cell r="T4">
            <v>24530</v>
          </cell>
          <cell r="U4">
            <v>26540</v>
          </cell>
          <cell r="V4">
            <v>26540</v>
          </cell>
          <cell r="W4">
            <v>28550</v>
          </cell>
          <cell r="X4">
            <v>28550</v>
          </cell>
          <cell r="Y4">
            <v>30560</v>
          </cell>
          <cell r="Z4">
            <v>30560</v>
          </cell>
          <cell r="AA4">
            <v>32570</v>
          </cell>
        </row>
        <row r="5">
          <cell r="B5">
            <v>30</v>
          </cell>
          <cell r="C5">
            <v>9910</v>
          </cell>
          <cell r="D5">
            <v>11030</v>
          </cell>
          <cell r="E5">
            <v>12160</v>
          </cell>
          <cell r="F5">
            <v>13420</v>
          </cell>
          <cell r="G5">
            <v>14630</v>
          </cell>
          <cell r="H5">
            <v>14630</v>
          </cell>
          <cell r="I5">
            <v>15850</v>
          </cell>
          <cell r="J5">
            <v>17720</v>
          </cell>
          <cell r="K5">
            <v>17720</v>
          </cell>
          <cell r="L5">
            <v>20150</v>
          </cell>
          <cell r="M5">
            <v>21410</v>
          </cell>
          <cell r="N5">
            <v>21410</v>
          </cell>
          <cell r="O5">
            <v>23850</v>
          </cell>
          <cell r="P5">
            <v>23850</v>
          </cell>
          <cell r="Q5">
            <v>26290</v>
          </cell>
          <cell r="R5">
            <v>26290</v>
          </cell>
          <cell r="S5">
            <v>28730</v>
          </cell>
          <cell r="T5">
            <v>28730</v>
          </cell>
          <cell r="U5">
            <v>31170</v>
          </cell>
          <cell r="V5">
            <v>31170</v>
          </cell>
          <cell r="W5">
            <v>33610</v>
          </cell>
          <cell r="X5">
            <v>33610</v>
          </cell>
          <cell r="Y5">
            <v>36050</v>
          </cell>
          <cell r="Z5">
            <v>36050</v>
          </cell>
          <cell r="AA5">
            <v>38490</v>
          </cell>
        </row>
        <row r="6">
          <cell r="B6">
            <v>40</v>
          </cell>
          <cell r="C6">
            <v>11160</v>
          </cell>
          <cell r="D6">
            <v>12640</v>
          </cell>
          <cell r="E6">
            <v>13850</v>
          </cell>
          <cell r="F6">
            <v>15280</v>
          </cell>
          <cell r="G6">
            <v>16810</v>
          </cell>
          <cell r="H6">
            <v>16810</v>
          </cell>
          <cell r="I6">
            <v>18260</v>
          </cell>
          <cell r="J6">
            <v>20420</v>
          </cell>
          <cell r="K6">
            <v>20420</v>
          </cell>
          <cell r="L6">
            <v>23320</v>
          </cell>
          <cell r="M6">
            <v>24320</v>
          </cell>
          <cell r="N6">
            <v>24320</v>
          </cell>
          <cell r="O6">
            <v>27170</v>
          </cell>
          <cell r="P6">
            <v>27170</v>
          </cell>
          <cell r="Q6">
            <v>30020</v>
          </cell>
          <cell r="R6">
            <v>30020</v>
          </cell>
          <cell r="S6">
            <v>32870</v>
          </cell>
          <cell r="T6">
            <v>32870</v>
          </cell>
          <cell r="U6">
            <v>35720</v>
          </cell>
          <cell r="V6">
            <v>35720</v>
          </cell>
          <cell r="W6">
            <v>38570</v>
          </cell>
          <cell r="X6">
            <v>38570</v>
          </cell>
          <cell r="Y6">
            <v>41420</v>
          </cell>
          <cell r="Z6">
            <v>41420</v>
          </cell>
          <cell r="AA6">
            <v>44270</v>
          </cell>
        </row>
        <row r="7">
          <cell r="B7">
            <v>50</v>
          </cell>
          <cell r="C7">
            <v>12480</v>
          </cell>
          <cell r="D7">
            <v>14280</v>
          </cell>
          <cell r="E7">
            <v>15540</v>
          </cell>
          <cell r="F7">
            <v>17110</v>
          </cell>
          <cell r="G7">
            <v>18930</v>
          </cell>
          <cell r="H7">
            <v>18930</v>
          </cell>
          <cell r="I7">
            <v>20650</v>
          </cell>
          <cell r="J7">
            <v>23140</v>
          </cell>
          <cell r="K7">
            <v>23140</v>
          </cell>
          <cell r="L7">
            <v>26340</v>
          </cell>
          <cell r="M7">
            <v>27220</v>
          </cell>
          <cell r="N7">
            <v>27220</v>
          </cell>
          <cell r="O7">
            <v>30530</v>
          </cell>
          <cell r="P7">
            <v>30530</v>
          </cell>
          <cell r="Q7">
            <v>33840</v>
          </cell>
          <cell r="R7">
            <v>33840</v>
          </cell>
          <cell r="S7">
            <v>37150</v>
          </cell>
          <cell r="T7">
            <v>37150</v>
          </cell>
          <cell r="U7">
            <v>40460</v>
          </cell>
          <cell r="V7">
            <v>40460</v>
          </cell>
          <cell r="W7">
            <v>43770</v>
          </cell>
          <cell r="X7">
            <v>43770</v>
          </cell>
          <cell r="Y7">
            <v>47080</v>
          </cell>
          <cell r="Z7">
            <v>47080</v>
          </cell>
          <cell r="AA7">
            <v>50390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画面"/>
      <sheetName val="明細書"/>
      <sheetName val="体系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"/>
      <sheetName val="明細書"/>
      <sheetName val="諸経費(H11) "/>
      <sheetName val="諸経費(H11)  (機)"/>
      <sheetName val="諸経費(H11)  (電)"/>
      <sheetName val="明細書 (変更)"/>
      <sheetName val="明細書 (変更) (更埴市単価)"/>
      <sheetName val="【機械一覧】"/>
    </sheetNames>
    <sheetDataSet>
      <sheetData sheetId="0"/>
      <sheetData sheetId="1" refreshError="1">
        <row r="416">
          <cell r="F416">
            <v>15436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"/>
      <sheetName val="h"/>
      <sheetName val="保温防錆"/>
      <sheetName val="k土工事他"/>
      <sheetName val="k保温"/>
      <sheetName val="d"/>
      <sheetName val="比較"/>
      <sheetName val="別紙明細"/>
      <sheetName val="拾い"/>
      <sheetName val="数量拾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</sheetNames>
    <sheetDataSet>
      <sheetData sheetId="0" refreshError="1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仮設土"/>
      <sheetName val="木工事"/>
      <sheetName val="大工 "/>
      <sheetName val="材木"/>
      <sheetName val="屋根"/>
      <sheetName val="左官"/>
      <sheetName val="ガラス"/>
      <sheetName val="塗装"/>
      <sheetName val="内外装"/>
      <sheetName val="雑"/>
      <sheetName val="外構"/>
      <sheetName val="外構（木材）"/>
      <sheetName val="外構（大工）"/>
      <sheetName val="外構（金属）"/>
      <sheetName val="外構（塗装）"/>
      <sheetName val="単価表"/>
      <sheetName val="単価表 (沓金物)"/>
      <sheetName val="単価表（沓金物）2"/>
      <sheetName val="見積比較"/>
      <sheetName val="明細書(機械)"/>
      <sheetName val="明細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入力表"/>
      <sheetName val="計算&lt;低層&gt;"/>
      <sheetName val="計算&lt;中層&gt;"/>
      <sheetName val="計算&lt;高層&gt;"/>
      <sheetName val="率表（Ａ）"/>
      <sheetName val="率表（Ｅ）"/>
      <sheetName val="率表（Ｍ）"/>
      <sheetName val="率表（外）"/>
      <sheetName val="その他"/>
      <sheetName val="目次 (2)"/>
      <sheetName val="Module1"/>
      <sheetName val="査定一覧表"/>
      <sheetName val="管理表"/>
      <sheetName val="b"/>
      <sheetName val="照明"/>
      <sheetName val="明細書(機械)"/>
      <sheetName val="仮設土"/>
      <sheetName val="目次_(2)"/>
      <sheetName val="台帳"/>
    </sheetNames>
    <sheetDataSet>
      <sheetData sheetId="0"/>
      <sheetData sheetId="1" refreshError="1">
        <row r="28">
          <cell r="E28" t="str">
            <v>共通仮設費率</v>
          </cell>
        </row>
        <row r="29">
          <cell r="E29" t="str">
            <v>現場経費率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"/>
      <sheetName val="諸経費 "/>
      <sheetName val="諸経費 (機)"/>
      <sheetName val="諸経費 (電)"/>
      <sheetName val="一般便所"/>
      <sheetName val="職員便所"/>
      <sheetName val="ｸﾞﾗﾝﾄﾞﾄｲﾚ"/>
      <sheetName val="耐震普通"/>
      <sheetName val="工事費内訳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仮設土"/>
      <sheetName val="木工事"/>
      <sheetName val="大工 "/>
      <sheetName val="材木"/>
      <sheetName val="屋根"/>
      <sheetName val="塗装"/>
      <sheetName val="単価表"/>
      <sheetName val="単価表2"/>
      <sheetName val="単価表2 (ベンチ)"/>
      <sheetName val="表紙（内訳書）"/>
      <sheetName val="集計"/>
      <sheetName val="内訳書"/>
      <sheetName val="代価表"/>
      <sheetName val="見積比較表"/>
      <sheetName val="ｶﾀﾛｸﾞ価格比較表"/>
      <sheetName val="集計表 "/>
      <sheetName val="代価"/>
      <sheetName val="入力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"/>
      <sheetName val="一般便所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事項"/>
      <sheetName val="種目内訳"/>
      <sheetName val="科目内訳"/>
      <sheetName val="直接工事費(外構）"/>
      <sheetName val="科目"/>
      <sheetName val="種目"/>
      <sheetName val="代価（外構）"/>
      <sheetName val="追加積算"/>
      <sheetName val="追加諸経費"/>
      <sheetName val="追加諸経費２"/>
      <sheetName val="共通費の算出①追加工事"/>
      <sheetName val="共通費の算出②追加工事"/>
      <sheetName val="共通費の算出③追加工事"/>
      <sheetName val="経費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明細書(機械)"/>
      <sheetName val="比較"/>
      <sheetName val="見積調書総括表"/>
      <sheetName val="代価表（1-8）"/>
      <sheetName val="機材(9)"/>
      <sheetName val="配管(10)"/>
      <sheetName val="給水埋設(11)"/>
      <sheetName val="排水埋設(12)"/>
      <sheetName val="数量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称"/>
      <sheetName val="仮設土"/>
      <sheetName val="電灯負荷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内訳"/>
      <sheetName val="ﾊﾞｯｸﾃﾞｰﾀ"/>
      <sheetName val="積算ﾃﾞｰﾀ"/>
      <sheetName val="凡例"/>
      <sheetName val="表紙"/>
      <sheetName val="台帳"/>
      <sheetName val="C"/>
      <sheetName val="仮設土"/>
      <sheetName val="照明"/>
    </sheetNames>
    <sheetDataSet>
      <sheetData sheetId="0"/>
      <sheetData sheetId="1"/>
      <sheetData sheetId="2" refreshError="1">
        <row r="3">
          <cell r="B3" t="str">
            <v>番号</v>
          </cell>
          <cell r="C3" t="str">
            <v>名　　　　　　　　称</v>
          </cell>
          <cell r="D3" t="str">
            <v>摘　　　　　　　要</v>
          </cell>
          <cell r="E3" t="str">
            <v>単位</v>
          </cell>
          <cell r="F3" t="str">
            <v>　　</v>
          </cell>
          <cell r="G3" t="str">
            <v>金　　　　　額</v>
          </cell>
          <cell r="H3" t="str">
            <v>備　　　　　　考</v>
          </cell>
          <cell r="I3" t="str">
            <v>単価</v>
          </cell>
        </row>
        <row r="4">
          <cell r="B4">
            <v>1</v>
          </cell>
          <cell r="C4" t="str">
            <v>総　括　表</v>
          </cell>
        </row>
        <row r="5">
          <cell r="B5">
            <v>2</v>
          </cell>
          <cell r="C5" t="str">
            <v>建 築 主 体 工 事</v>
          </cell>
          <cell r="D5" t="str">
            <v>式</v>
          </cell>
          <cell r="E5" t="str">
            <v>式</v>
          </cell>
        </row>
        <row r="6">
          <cell r="B6">
            <v>3</v>
          </cell>
          <cell r="C6" t="str">
            <v>電 気 設 備 工 事</v>
          </cell>
          <cell r="D6" t="str">
            <v>式</v>
          </cell>
          <cell r="E6" t="str">
            <v>式</v>
          </cell>
        </row>
        <row r="7">
          <cell r="B7">
            <v>4</v>
          </cell>
          <cell r="C7" t="str">
            <v>機 械 設 備 工 事</v>
          </cell>
          <cell r="D7" t="str">
            <v>式</v>
          </cell>
          <cell r="E7" t="str">
            <v>式</v>
          </cell>
        </row>
        <row r="8">
          <cell r="B8">
            <v>5</v>
          </cell>
          <cell r="C8" t="str">
            <v>外　構　工　事</v>
          </cell>
          <cell r="D8" t="str">
            <v>式</v>
          </cell>
          <cell r="E8" t="str">
            <v>式</v>
          </cell>
        </row>
        <row r="9">
          <cell r="B9">
            <v>6</v>
          </cell>
          <cell r="C9" t="str">
            <v>昇降機設備工事</v>
          </cell>
          <cell r="D9" t="str">
            <v>式</v>
          </cell>
          <cell r="E9" t="str">
            <v>式</v>
          </cell>
        </row>
        <row r="10">
          <cell r="B10">
            <v>7</v>
          </cell>
          <cell r="C10" t="str">
            <v>解体工事</v>
          </cell>
          <cell r="D10" t="str">
            <v>式</v>
          </cell>
          <cell r="E10" t="str">
            <v>式</v>
          </cell>
          <cell r="F10" t="str">
            <v>　</v>
          </cell>
          <cell r="H10" t="str">
            <v>　</v>
          </cell>
          <cell r="I10" t="str">
            <v>　</v>
          </cell>
        </row>
        <row r="11">
          <cell r="B11">
            <v>8</v>
          </cell>
          <cell r="C11" t="str">
            <v>造　成　工　事</v>
          </cell>
          <cell r="D11" t="str">
            <v>式</v>
          </cell>
          <cell r="E11" t="str">
            <v>式</v>
          </cell>
        </row>
        <row r="12">
          <cell r="B12">
            <v>9</v>
          </cell>
        </row>
        <row r="13">
          <cell r="B13">
            <v>10</v>
          </cell>
        </row>
        <row r="14">
          <cell r="B14">
            <v>11</v>
          </cell>
          <cell r="C14" t="str">
            <v xml:space="preserve">   計</v>
          </cell>
          <cell r="D14" t="str">
            <v xml:space="preserve"> </v>
          </cell>
        </row>
        <row r="15">
          <cell r="B15">
            <v>12</v>
          </cell>
          <cell r="C15" t="str">
            <v>現　場　経　費</v>
          </cell>
          <cell r="D15" t="str">
            <v>式</v>
          </cell>
          <cell r="E15" t="str">
            <v>式</v>
          </cell>
        </row>
        <row r="16">
          <cell r="B16">
            <v>13</v>
          </cell>
          <cell r="C16" t="str">
            <v>一　般　管　理　費</v>
          </cell>
          <cell r="D16" t="str">
            <v xml:space="preserve"> </v>
          </cell>
          <cell r="E16" t="str">
            <v>式</v>
          </cell>
        </row>
        <row r="17">
          <cell r="B17">
            <v>14</v>
          </cell>
          <cell r="C17" t="str">
            <v>諸　経　費</v>
          </cell>
          <cell r="D17" t="str">
            <v>式</v>
          </cell>
          <cell r="E17" t="str">
            <v>式</v>
          </cell>
        </row>
        <row r="18">
          <cell r="B18">
            <v>15</v>
          </cell>
          <cell r="C18" t="str">
            <v>合　　　　計</v>
          </cell>
        </row>
        <row r="19">
          <cell r="B19">
            <v>16</v>
          </cell>
          <cell r="C19" t="str">
            <v>消　費　税　相　当　額</v>
          </cell>
          <cell r="D19" t="str">
            <v>式</v>
          </cell>
          <cell r="E19" t="str">
            <v>式</v>
          </cell>
        </row>
        <row r="20">
          <cell r="B20">
            <v>17</v>
          </cell>
          <cell r="C20" t="str">
            <v>総　　　　計</v>
          </cell>
        </row>
        <row r="21">
          <cell r="B21">
            <v>18</v>
          </cell>
          <cell r="C21" t="str">
            <v xml:space="preserve">  </v>
          </cell>
          <cell r="G21" t="str">
            <v xml:space="preserve">  </v>
          </cell>
        </row>
        <row r="22">
          <cell r="B22">
            <v>19</v>
          </cell>
          <cell r="C22" t="str">
            <v>建 築 主 体 工 事</v>
          </cell>
        </row>
        <row r="23">
          <cell r="B23">
            <v>20</v>
          </cell>
          <cell r="C23" t="str">
            <v>共 通 仮 設</v>
          </cell>
          <cell r="D23" t="str">
            <v>式</v>
          </cell>
          <cell r="E23" t="str">
            <v>式</v>
          </cell>
          <cell r="H23" t="str">
            <v xml:space="preserve"> </v>
          </cell>
        </row>
        <row r="24">
          <cell r="B24">
            <v>21</v>
          </cell>
          <cell r="C24" t="str">
            <v>直接仮設工事</v>
          </cell>
          <cell r="D24" t="str">
            <v>式</v>
          </cell>
          <cell r="E24" t="str">
            <v>式</v>
          </cell>
          <cell r="H24" t="str">
            <v xml:space="preserve"> </v>
          </cell>
        </row>
        <row r="25">
          <cell r="B25">
            <v>22</v>
          </cell>
          <cell r="C25" t="str">
            <v>土　工　事</v>
          </cell>
          <cell r="D25" t="str">
            <v>式</v>
          </cell>
          <cell r="E25" t="str">
            <v>式</v>
          </cell>
          <cell r="H25" t="str">
            <v xml:space="preserve"> </v>
          </cell>
        </row>
        <row r="26">
          <cell r="B26">
            <v>23</v>
          </cell>
          <cell r="C26" t="str">
            <v>地 業 工 事</v>
          </cell>
          <cell r="D26" t="str">
            <v>式</v>
          </cell>
          <cell r="E26" t="str">
            <v>式</v>
          </cell>
          <cell r="H26" t="str">
            <v xml:space="preserve"> </v>
          </cell>
        </row>
        <row r="27">
          <cell r="B27">
            <v>24</v>
          </cell>
          <cell r="C27" t="str">
            <v>ｺﾝｸﾘｰﾄ工 事</v>
          </cell>
          <cell r="D27" t="str">
            <v>式</v>
          </cell>
          <cell r="E27" t="str">
            <v>式</v>
          </cell>
          <cell r="H27" t="str">
            <v xml:space="preserve"> </v>
          </cell>
        </row>
        <row r="28">
          <cell r="B28">
            <v>25</v>
          </cell>
          <cell r="C28" t="str">
            <v>型枠工事</v>
          </cell>
          <cell r="D28" t="str">
            <v>式</v>
          </cell>
          <cell r="E28" t="str">
            <v>式</v>
          </cell>
          <cell r="H28" t="str">
            <v xml:space="preserve"> </v>
          </cell>
        </row>
        <row r="29">
          <cell r="B29">
            <v>26</v>
          </cell>
          <cell r="C29" t="str">
            <v>鉄 筋 工 事</v>
          </cell>
          <cell r="D29" t="str">
            <v>式</v>
          </cell>
          <cell r="E29" t="str">
            <v>式</v>
          </cell>
        </row>
        <row r="30">
          <cell r="B30">
            <v>27</v>
          </cell>
          <cell r="C30" t="str">
            <v>鉄 骨 工 事</v>
          </cell>
          <cell r="D30" t="str">
            <v>式</v>
          </cell>
          <cell r="E30" t="str">
            <v>式</v>
          </cell>
          <cell r="I30" t="str">
            <v>　</v>
          </cell>
        </row>
        <row r="31">
          <cell r="B31">
            <v>28</v>
          </cell>
          <cell r="C31" t="str">
            <v>既製ｺﾝｸﾘｰﾄ工事</v>
          </cell>
          <cell r="D31" t="str">
            <v>式</v>
          </cell>
          <cell r="E31" t="str">
            <v>式</v>
          </cell>
        </row>
        <row r="32">
          <cell r="B32">
            <v>29</v>
          </cell>
          <cell r="C32" t="str">
            <v>防 水 工 事</v>
          </cell>
          <cell r="D32" t="str">
            <v>式</v>
          </cell>
          <cell r="E32" t="str">
            <v>式</v>
          </cell>
        </row>
        <row r="33">
          <cell r="B33">
            <v>30</v>
          </cell>
          <cell r="C33" t="str">
            <v>石　工　事</v>
          </cell>
          <cell r="D33" t="str">
            <v>式</v>
          </cell>
          <cell r="E33" t="str">
            <v>式</v>
          </cell>
        </row>
        <row r="34">
          <cell r="B34">
            <v>31</v>
          </cell>
          <cell r="C34" t="str">
            <v>タイル工 事</v>
          </cell>
          <cell r="D34" t="str">
            <v>式</v>
          </cell>
          <cell r="E34" t="str">
            <v>式</v>
          </cell>
        </row>
        <row r="35">
          <cell r="B35">
            <v>32</v>
          </cell>
          <cell r="C35" t="str">
            <v>屋根及び樋工事</v>
          </cell>
          <cell r="D35" t="str">
            <v>式</v>
          </cell>
          <cell r="E35" t="str">
            <v>式</v>
          </cell>
        </row>
        <row r="36">
          <cell r="B36">
            <v>33</v>
          </cell>
          <cell r="C36" t="str">
            <v>木　工　事</v>
          </cell>
          <cell r="D36" t="str">
            <v>式</v>
          </cell>
          <cell r="E36" t="str">
            <v>式</v>
          </cell>
        </row>
        <row r="37">
          <cell r="B37">
            <v>34</v>
          </cell>
          <cell r="C37" t="str">
            <v>金 属 工 事</v>
          </cell>
          <cell r="D37" t="str">
            <v>式</v>
          </cell>
          <cell r="E37" t="str">
            <v>式</v>
          </cell>
        </row>
        <row r="38">
          <cell r="B38">
            <v>35</v>
          </cell>
          <cell r="C38" t="str">
            <v>左 官 工 事</v>
          </cell>
          <cell r="D38" t="str">
            <v>式</v>
          </cell>
          <cell r="E38" t="str">
            <v>式</v>
          </cell>
        </row>
        <row r="39">
          <cell r="B39">
            <v>36</v>
          </cell>
          <cell r="C39" t="str">
            <v>木製建具工事</v>
          </cell>
          <cell r="D39" t="str">
            <v>式</v>
          </cell>
          <cell r="E39" t="str">
            <v>式</v>
          </cell>
          <cell r="I39" t="str">
            <v>　</v>
          </cell>
        </row>
        <row r="40">
          <cell r="B40">
            <v>37</v>
          </cell>
          <cell r="C40" t="str">
            <v>鋼製建具工事</v>
          </cell>
          <cell r="D40" t="str">
            <v>式</v>
          </cell>
          <cell r="E40" t="str">
            <v>式</v>
          </cell>
        </row>
        <row r="41">
          <cell r="B41">
            <v>38</v>
          </cell>
          <cell r="C41" t="str">
            <v>ガラス工 事</v>
          </cell>
          <cell r="D41" t="str">
            <v>式</v>
          </cell>
          <cell r="E41" t="str">
            <v>式</v>
          </cell>
        </row>
        <row r="42">
          <cell r="B42">
            <v>39</v>
          </cell>
          <cell r="C42" t="str">
            <v>塗装工事</v>
          </cell>
          <cell r="D42" t="str">
            <v>式</v>
          </cell>
          <cell r="E42" t="str">
            <v>式</v>
          </cell>
        </row>
        <row r="43">
          <cell r="B43">
            <v>40</v>
          </cell>
          <cell r="C43" t="str">
            <v>内装工事</v>
          </cell>
          <cell r="D43" t="str">
            <v>式</v>
          </cell>
          <cell r="E43" t="str">
            <v>式</v>
          </cell>
        </row>
        <row r="44">
          <cell r="B44">
            <v>41</v>
          </cell>
          <cell r="C44" t="str">
            <v>外装工事</v>
          </cell>
          <cell r="D44" t="str">
            <v>式</v>
          </cell>
          <cell r="E44" t="str">
            <v>式</v>
          </cell>
        </row>
        <row r="45">
          <cell r="B45">
            <v>42</v>
          </cell>
          <cell r="C45" t="str">
            <v>仕上ﾕﾆｯﾄ工事</v>
          </cell>
          <cell r="D45" t="str">
            <v>式</v>
          </cell>
          <cell r="E45" t="str">
            <v>式</v>
          </cell>
        </row>
        <row r="46">
          <cell r="B46">
            <v>43</v>
          </cell>
          <cell r="C46" t="str">
            <v>サイン工事</v>
          </cell>
          <cell r="D46" t="str">
            <v>式</v>
          </cell>
          <cell r="E46" t="str">
            <v>式</v>
          </cell>
        </row>
        <row r="47">
          <cell r="B47">
            <v>44</v>
          </cell>
          <cell r="C47" t="str">
            <v xml:space="preserve"> </v>
          </cell>
          <cell r="D47" t="str">
            <v>式</v>
          </cell>
          <cell r="E47" t="str">
            <v>式</v>
          </cell>
        </row>
        <row r="48">
          <cell r="B48">
            <v>45</v>
          </cell>
          <cell r="C48" t="str">
            <v xml:space="preserve"> </v>
          </cell>
          <cell r="D48" t="str">
            <v>式</v>
          </cell>
          <cell r="E48" t="str">
            <v>式</v>
          </cell>
        </row>
        <row r="49">
          <cell r="B49">
            <v>46</v>
          </cell>
          <cell r="C49" t="str">
            <v>　　計</v>
          </cell>
        </row>
        <row r="50">
          <cell r="B50">
            <v>47</v>
          </cell>
          <cell r="C50" t="str">
            <v>直接仮設工事</v>
          </cell>
        </row>
        <row r="51">
          <cell r="B51">
            <v>48</v>
          </cell>
          <cell r="C51" t="str">
            <v>水盛やり方</v>
          </cell>
          <cell r="D51" t="str">
            <v>工場　倉庫</v>
          </cell>
          <cell r="E51" t="str">
            <v>ｍ２</v>
          </cell>
          <cell r="F51" t="str">
            <v>ｺ46</v>
          </cell>
          <cell r="G51">
            <v>190</v>
          </cell>
          <cell r="H51" t="str">
            <v>ｺ46</v>
          </cell>
          <cell r="I51">
            <v>190</v>
          </cell>
        </row>
        <row r="52">
          <cell r="B52">
            <v>49</v>
          </cell>
          <cell r="C52" t="str">
            <v>水盛やり方</v>
          </cell>
          <cell r="D52" t="str">
            <v>事務所　共同住宅　地下なし</v>
          </cell>
          <cell r="E52" t="str">
            <v>ｍ２</v>
          </cell>
          <cell r="F52" t="str">
            <v>ｺ46</v>
          </cell>
          <cell r="G52">
            <v>230</v>
          </cell>
          <cell r="H52" t="str">
            <v>ｺ46</v>
          </cell>
          <cell r="I52">
            <v>230</v>
          </cell>
        </row>
        <row r="53">
          <cell r="B53">
            <v>50</v>
          </cell>
          <cell r="C53" t="str">
            <v>水盛やり方</v>
          </cell>
          <cell r="D53" t="str">
            <v>事務所　共同住宅　地下あり</v>
          </cell>
          <cell r="E53" t="str">
            <v>ｍ２</v>
          </cell>
          <cell r="F53" t="str">
            <v>ｺ46</v>
          </cell>
          <cell r="G53">
            <v>260</v>
          </cell>
          <cell r="H53" t="str">
            <v>ｺ46</v>
          </cell>
          <cell r="I53">
            <v>260</v>
          </cell>
        </row>
        <row r="54">
          <cell r="B54">
            <v>51</v>
          </cell>
          <cell r="C54" t="str">
            <v>墨出し</v>
          </cell>
          <cell r="D54" t="str">
            <v>躯､仕　工場倉庫</v>
          </cell>
          <cell r="E54" t="str">
            <v>ｍ２</v>
          </cell>
          <cell r="F54" t="str">
            <v>ｺ46</v>
          </cell>
          <cell r="G54">
            <v>330</v>
          </cell>
          <cell r="H54" t="str">
            <v>ｺ46</v>
          </cell>
          <cell r="I54">
            <v>330</v>
          </cell>
        </row>
        <row r="55">
          <cell r="B55">
            <v>52</v>
          </cell>
          <cell r="C55" t="str">
            <v>墨出し</v>
          </cell>
          <cell r="D55" t="str">
            <v>躯､仕　事務所</v>
          </cell>
          <cell r="E55" t="str">
            <v>ｍ２</v>
          </cell>
          <cell r="F55" t="str">
            <v>ｺ46</v>
          </cell>
          <cell r="G55">
            <v>420</v>
          </cell>
          <cell r="H55" t="str">
            <v>ｺ46</v>
          </cell>
          <cell r="I55">
            <v>420</v>
          </cell>
        </row>
        <row r="56">
          <cell r="B56">
            <v>53</v>
          </cell>
          <cell r="C56" t="str">
            <v>墨出し</v>
          </cell>
          <cell r="D56" t="str">
            <v>躯､仕　共同住宅</v>
          </cell>
          <cell r="E56" t="str">
            <v>ｍ２</v>
          </cell>
          <cell r="F56" t="str">
            <v>ｺ46</v>
          </cell>
          <cell r="G56">
            <v>470</v>
          </cell>
          <cell r="H56" t="str">
            <v>ｺ46</v>
          </cell>
          <cell r="I56">
            <v>470</v>
          </cell>
        </row>
        <row r="57">
          <cell r="B57">
            <v>54</v>
          </cell>
          <cell r="C57" t="str">
            <v>墨出し</v>
          </cell>
          <cell r="D57" t="str">
            <v>躯　　　工場倉庫</v>
          </cell>
          <cell r="E57" t="str">
            <v>ｍ２</v>
          </cell>
          <cell r="F57" t="str">
            <v>ｺ46</v>
          </cell>
          <cell r="G57">
            <v>150</v>
          </cell>
          <cell r="H57" t="str">
            <v>ｺ46</v>
          </cell>
          <cell r="I57">
            <v>150</v>
          </cell>
        </row>
        <row r="58">
          <cell r="B58">
            <v>55</v>
          </cell>
          <cell r="C58" t="str">
            <v>墨出し</v>
          </cell>
          <cell r="D58" t="str">
            <v>躯　　　事務所</v>
          </cell>
          <cell r="E58" t="str">
            <v>ｍ２</v>
          </cell>
          <cell r="F58" t="str">
            <v>ｺ46</v>
          </cell>
          <cell r="G58">
            <v>170</v>
          </cell>
          <cell r="H58" t="str">
            <v>ｺ46</v>
          </cell>
          <cell r="I58">
            <v>170</v>
          </cell>
        </row>
        <row r="59">
          <cell r="B59">
            <v>56</v>
          </cell>
          <cell r="C59" t="str">
            <v>墨出し</v>
          </cell>
          <cell r="D59" t="str">
            <v>躯　　　共同住宅</v>
          </cell>
          <cell r="E59" t="str">
            <v>ｍ２</v>
          </cell>
          <cell r="F59" t="str">
            <v>ｺ46</v>
          </cell>
          <cell r="G59">
            <v>190</v>
          </cell>
          <cell r="H59" t="str">
            <v>ｺ46</v>
          </cell>
          <cell r="I59">
            <v>190</v>
          </cell>
        </row>
        <row r="60">
          <cell r="B60">
            <v>57</v>
          </cell>
          <cell r="C60" t="str">
            <v>墨出し</v>
          </cell>
          <cell r="D60" t="str">
            <v>仕　　　工場倉庫</v>
          </cell>
          <cell r="E60" t="str">
            <v>ｍ２</v>
          </cell>
          <cell r="F60" t="str">
            <v>ｺ46</v>
          </cell>
          <cell r="G60">
            <v>180</v>
          </cell>
          <cell r="H60" t="str">
            <v>ｺ46</v>
          </cell>
          <cell r="I60">
            <v>180</v>
          </cell>
        </row>
        <row r="61">
          <cell r="B61">
            <v>58</v>
          </cell>
          <cell r="C61" t="str">
            <v>墨出し</v>
          </cell>
          <cell r="D61" t="str">
            <v>仕　　　　事務所</v>
          </cell>
          <cell r="E61" t="str">
            <v>ｍ２</v>
          </cell>
          <cell r="F61" t="str">
            <v>ｺ46</v>
          </cell>
          <cell r="G61">
            <v>250</v>
          </cell>
          <cell r="H61" t="str">
            <v>ｺ46</v>
          </cell>
          <cell r="I61">
            <v>250</v>
          </cell>
        </row>
        <row r="62">
          <cell r="B62">
            <v>59</v>
          </cell>
          <cell r="C62" t="str">
            <v>墨出し</v>
          </cell>
          <cell r="D62" t="str">
            <v>仕　　　　共同住宅</v>
          </cell>
          <cell r="E62" t="str">
            <v>ｍ２</v>
          </cell>
          <cell r="F62" t="str">
            <v>ｺ46</v>
          </cell>
          <cell r="G62">
            <v>280</v>
          </cell>
          <cell r="H62" t="str">
            <v>ｺ46</v>
          </cell>
          <cell r="I62">
            <v>280</v>
          </cell>
        </row>
        <row r="63">
          <cell r="B63">
            <v>60</v>
          </cell>
          <cell r="C63" t="str">
            <v>現寸型板</v>
          </cell>
          <cell r="D63" t="str">
            <v>　　　　工場倉庫</v>
          </cell>
          <cell r="E63" t="str">
            <v>ｍ２</v>
          </cell>
          <cell r="F63" t="str">
            <v>ｺ46</v>
          </cell>
          <cell r="G63">
            <v>110</v>
          </cell>
          <cell r="H63" t="str">
            <v>ｺ46</v>
          </cell>
          <cell r="I63">
            <v>110</v>
          </cell>
        </row>
        <row r="64">
          <cell r="B64">
            <v>61</v>
          </cell>
          <cell r="C64" t="str">
            <v>現寸型板</v>
          </cell>
          <cell r="D64" t="str">
            <v>　　　　事務所</v>
          </cell>
          <cell r="E64" t="str">
            <v>ｍ２</v>
          </cell>
          <cell r="F64" t="str">
            <v>ｺ46</v>
          </cell>
          <cell r="G64">
            <v>130</v>
          </cell>
          <cell r="H64" t="str">
            <v>ｺ46</v>
          </cell>
          <cell r="I64">
            <v>130</v>
          </cell>
        </row>
        <row r="65">
          <cell r="B65">
            <v>62</v>
          </cell>
          <cell r="C65" t="str">
            <v>現寸型板</v>
          </cell>
          <cell r="D65" t="str">
            <v>　　　　共同住宅</v>
          </cell>
          <cell r="E65" t="str">
            <v>ｍ２</v>
          </cell>
          <cell r="F65" t="str">
            <v>ｺ46</v>
          </cell>
          <cell r="G65">
            <v>140</v>
          </cell>
          <cell r="H65" t="str">
            <v>ｺ46</v>
          </cell>
          <cell r="I65">
            <v>140</v>
          </cell>
        </row>
        <row r="66">
          <cell r="B66">
            <v>63</v>
          </cell>
          <cell r="C66" t="str">
            <v>枠組本足場</v>
          </cell>
          <cell r="D66" t="str">
            <v>10m未満　1200　3ｹ月</v>
          </cell>
          <cell r="E66" t="str">
            <v>ｍ２</v>
          </cell>
          <cell r="F66" t="str">
            <v>ｺ50</v>
          </cell>
          <cell r="G66">
            <v>1400</v>
          </cell>
          <cell r="H66" t="str">
            <v>ｺ50</v>
          </cell>
          <cell r="I66">
            <v>1400</v>
          </cell>
        </row>
        <row r="67">
          <cell r="B67">
            <v>64</v>
          </cell>
          <cell r="C67" t="str">
            <v>枠組本足場</v>
          </cell>
          <cell r="D67" t="str">
            <v>10m未満　1200　6ｹ月</v>
          </cell>
          <cell r="E67" t="str">
            <v>ｍ２</v>
          </cell>
          <cell r="F67" t="str">
            <v>ｺ50</v>
          </cell>
          <cell r="G67">
            <v>1850</v>
          </cell>
          <cell r="H67" t="str">
            <v>ｺ50</v>
          </cell>
          <cell r="I67">
            <v>1850</v>
          </cell>
        </row>
        <row r="68">
          <cell r="B68">
            <v>65</v>
          </cell>
          <cell r="C68" t="str">
            <v>枠組本足場</v>
          </cell>
          <cell r="D68" t="str">
            <v>10m未満　1200　9ｹ月</v>
          </cell>
          <cell r="E68" t="str">
            <v>ｍ２</v>
          </cell>
          <cell r="F68" t="str">
            <v>ｺ50</v>
          </cell>
          <cell r="G68">
            <v>2300</v>
          </cell>
          <cell r="H68" t="str">
            <v>ｺ50</v>
          </cell>
          <cell r="I68">
            <v>2300</v>
          </cell>
        </row>
        <row r="69">
          <cell r="B69">
            <v>66</v>
          </cell>
          <cell r="C69" t="str">
            <v>枠組本足場</v>
          </cell>
          <cell r="D69" t="str">
            <v>20m未満　1200　3ｹ月</v>
          </cell>
          <cell r="E69" t="str">
            <v>ｍ２</v>
          </cell>
          <cell r="F69" t="str">
            <v>ｺ50</v>
          </cell>
          <cell r="G69">
            <v>1440</v>
          </cell>
          <cell r="H69" t="str">
            <v>ｺ50</v>
          </cell>
          <cell r="I69">
            <v>1440</v>
          </cell>
        </row>
        <row r="70">
          <cell r="B70">
            <v>67</v>
          </cell>
          <cell r="C70" t="str">
            <v>枠組本足場</v>
          </cell>
          <cell r="D70" t="str">
            <v>20m未満　1200　6ｹ月</v>
          </cell>
          <cell r="E70" t="str">
            <v>ｍ２</v>
          </cell>
          <cell r="F70" t="str">
            <v>ｺ50</v>
          </cell>
          <cell r="G70">
            <v>1890</v>
          </cell>
          <cell r="H70" t="str">
            <v>ｺ50</v>
          </cell>
          <cell r="I70">
            <v>1890</v>
          </cell>
        </row>
        <row r="71">
          <cell r="B71">
            <v>68</v>
          </cell>
          <cell r="C71" t="str">
            <v>枠組本足場</v>
          </cell>
          <cell r="D71" t="str">
            <v>20m未満　1200　9ｹ月</v>
          </cell>
          <cell r="E71" t="str">
            <v>ｍ２</v>
          </cell>
          <cell r="F71" t="str">
            <v>ｺ50</v>
          </cell>
          <cell r="G71">
            <v>2340</v>
          </cell>
          <cell r="H71" t="str">
            <v>ｺ50</v>
          </cell>
          <cell r="I71">
            <v>2340</v>
          </cell>
        </row>
        <row r="72">
          <cell r="B72">
            <v>69</v>
          </cell>
          <cell r="C72" t="str">
            <v>枠組本足場</v>
          </cell>
          <cell r="D72" t="str">
            <v>30m未満　1200　3ｹ月</v>
          </cell>
          <cell r="E72" t="str">
            <v>ｍ２</v>
          </cell>
          <cell r="F72" t="str">
            <v>ｺ50</v>
          </cell>
          <cell r="G72">
            <v>1920</v>
          </cell>
          <cell r="H72" t="str">
            <v>ｺ50</v>
          </cell>
          <cell r="I72">
            <v>1920</v>
          </cell>
        </row>
        <row r="73">
          <cell r="B73">
            <v>70</v>
          </cell>
          <cell r="C73" t="str">
            <v>枠組本足場</v>
          </cell>
          <cell r="D73" t="str">
            <v>30m未満　1200　6ｹ月</v>
          </cell>
          <cell r="E73" t="str">
            <v>ｍ２</v>
          </cell>
          <cell r="F73" t="str">
            <v>ｺ50</v>
          </cell>
          <cell r="G73">
            <v>2370</v>
          </cell>
          <cell r="H73" t="str">
            <v>ｺ50</v>
          </cell>
          <cell r="I73">
            <v>2370</v>
          </cell>
        </row>
        <row r="74">
          <cell r="B74">
            <v>71</v>
          </cell>
          <cell r="C74" t="str">
            <v>枠組本足場</v>
          </cell>
          <cell r="D74" t="str">
            <v>30m未満　1200　9ｹ月</v>
          </cell>
          <cell r="E74" t="str">
            <v>ｍ２</v>
          </cell>
          <cell r="F74" t="str">
            <v>ｺ50</v>
          </cell>
          <cell r="G74">
            <v>2820</v>
          </cell>
          <cell r="H74" t="str">
            <v>ｺ50</v>
          </cell>
          <cell r="I74">
            <v>2820</v>
          </cell>
        </row>
        <row r="75">
          <cell r="B75">
            <v>72</v>
          </cell>
          <cell r="C75" t="str">
            <v>枠組本足場</v>
          </cell>
          <cell r="D75" t="str">
            <v>10m未満　900　3ｹ月</v>
          </cell>
          <cell r="E75" t="str">
            <v>ｍ２</v>
          </cell>
          <cell r="F75" t="str">
            <v>ｺ50</v>
          </cell>
          <cell r="G75">
            <v>1270</v>
          </cell>
          <cell r="H75" t="str">
            <v>ｺ50</v>
          </cell>
          <cell r="I75">
            <v>1270</v>
          </cell>
        </row>
        <row r="76">
          <cell r="B76">
            <v>73</v>
          </cell>
          <cell r="C76" t="str">
            <v>枠組本足場</v>
          </cell>
          <cell r="D76" t="str">
            <v>10m未満　900　6ｹ月</v>
          </cell>
          <cell r="E76" t="str">
            <v>ｍ２</v>
          </cell>
          <cell r="F76" t="str">
            <v>ｺ50</v>
          </cell>
          <cell r="G76">
            <v>1690</v>
          </cell>
          <cell r="H76" t="str">
            <v>ｺ50</v>
          </cell>
          <cell r="I76">
            <v>1690</v>
          </cell>
        </row>
        <row r="77">
          <cell r="B77">
            <v>74</v>
          </cell>
          <cell r="C77" t="str">
            <v>枠組本足場</v>
          </cell>
          <cell r="D77" t="str">
            <v>10m未満　900　9ｹ月</v>
          </cell>
          <cell r="E77" t="str">
            <v>ｍ２</v>
          </cell>
          <cell r="F77" t="str">
            <v>ｺ50</v>
          </cell>
          <cell r="G77">
            <v>2110</v>
          </cell>
          <cell r="H77" t="str">
            <v>ｺ50</v>
          </cell>
          <cell r="I77">
            <v>2110</v>
          </cell>
        </row>
        <row r="78">
          <cell r="B78">
            <v>75</v>
          </cell>
          <cell r="C78" t="str">
            <v>枠組本足場</v>
          </cell>
          <cell r="D78" t="str">
            <v>20m未満　900　3ｹ月</v>
          </cell>
          <cell r="E78" t="str">
            <v>ｍ２</v>
          </cell>
          <cell r="F78" t="str">
            <v>ｺ50</v>
          </cell>
          <cell r="G78">
            <v>1310</v>
          </cell>
          <cell r="H78" t="str">
            <v>ｺ50</v>
          </cell>
          <cell r="I78">
            <v>1310</v>
          </cell>
        </row>
        <row r="79">
          <cell r="B79">
            <v>76</v>
          </cell>
          <cell r="C79" t="str">
            <v>枠組本足場</v>
          </cell>
          <cell r="D79" t="str">
            <v>20m未満　900　6ｹ月</v>
          </cell>
          <cell r="E79" t="str">
            <v>ｍ２</v>
          </cell>
          <cell r="F79" t="str">
            <v>ｺ50</v>
          </cell>
          <cell r="G79">
            <v>1730</v>
          </cell>
          <cell r="H79" t="str">
            <v>ｺ50</v>
          </cell>
          <cell r="I79">
            <v>1730</v>
          </cell>
        </row>
        <row r="80">
          <cell r="B80">
            <v>77</v>
          </cell>
          <cell r="C80" t="str">
            <v>枠組本足場</v>
          </cell>
          <cell r="D80" t="str">
            <v>20m未満　900　9ｹ月</v>
          </cell>
          <cell r="E80" t="str">
            <v>ｍ２</v>
          </cell>
          <cell r="F80" t="str">
            <v>ｺ50</v>
          </cell>
          <cell r="G80">
            <v>2150</v>
          </cell>
          <cell r="H80" t="str">
            <v>ｺ50</v>
          </cell>
          <cell r="I80">
            <v>2150</v>
          </cell>
        </row>
        <row r="81">
          <cell r="B81">
            <v>78</v>
          </cell>
          <cell r="C81" t="str">
            <v>枠組本足場</v>
          </cell>
          <cell r="D81" t="str">
            <v>30m未満　900　6ｹ月</v>
          </cell>
          <cell r="E81" t="str">
            <v>ｍ２</v>
          </cell>
          <cell r="F81" t="str">
            <v>ｺ50</v>
          </cell>
          <cell r="G81">
            <v>1760</v>
          </cell>
          <cell r="H81" t="str">
            <v>ｺ50</v>
          </cell>
          <cell r="I81">
            <v>1760</v>
          </cell>
        </row>
        <row r="82">
          <cell r="B82">
            <v>79</v>
          </cell>
          <cell r="C82" t="str">
            <v>枠組本足場</v>
          </cell>
          <cell r="D82" t="str">
            <v>30m未満　900　9ｹ月</v>
          </cell>
          <cell r="E82" t="str">
            <v>ｍ２</v>
          </cell>
          <cell r="F82" t="str">
            <v>ｺ50</v>
          </cell>
          <cell r="G82">
            <v>2180</v>
          </cell>
          <cell r="H82" t="str">
            <v>ｺ50</v>
          </cell>
          <cell r="I82">
            <v>2180</v>
          </cell>
        </row>
        <row r="83">
          <cell r="B83">
            <v>80</v>
          </cell>
          <cell r="C83" t="str">
            <v>枠組本足場</v>
          </cell>
          <cell r="D83" t="str">
            <v>30m未満　900　12ｹ月</v>
          </cell>
          <cell r="E83" t="str">
            <v>ｍ２</v>
          </cell>
          <cell r="F83" t="str">
            <v>ｺ50</v>
          </cell>
          <cell r="G83">
            <v>2600</v>
          </cell>
          <cell r="H83" t="str">
            <v>ｺ50</v>
          </cell>
          <cell r="I83">
            <v>2600</v>
          </cell>
        </row>
        <row r="84">
          <cell r="B84">
            <v>81</v>
          </cell>
          <cell r="C84" t="str">
            <v>枠組本足場</v>
          </cell>
          <cell r="D84" t="str">
            <v>10m未満　600　3ｹ月</v>
          </cell>
          <cell r="E84" t="str">
            <v>ｍ２</v>
          </cell>
          <cell r="F84" t="str">
            <v>ｺ50</v>
          </cell>
          <cell r="G84">
            <v>1180</v>
          </cell>
          <cell r="H84" t="str">
            <v>ｺ50</v>
          </cell>
          <cell r="I84">
            <v>1180</v>
          </cell>
        </row>
        <row r="85">
          <cell r="B85">
            <v>82</v>
          </cell>
          <cell r="C85" t="str">
            <v>枠組本足場</v>
          </cell>
          <cell r="D85" t="str">
            <v>10m未満　600　6ｹ月</v>
          </cell>
          <cell r="E85" t="str">
            <v>ｍ２</v>
          </cell>
          <cell r="F85" t="str">
            <v>ｺ50</v>
          </cell>
          <cell r="G85">
            <v>1570</v>
          </cell>
          <cell r="H85" t="str">
            <v>ｺ50</v>
          </cell>
          <cell r="I85">
            <v>1570</v>
          </cell>
        </row>
        <row r="86">
          <cell r="B86">
            <v>83</v>
          </cell>
          <cell r="C86" t="str">
            <v>枠組本足場</v>
          </cell>
          <cell r="D86" t="str">
            <v>10m未満　600　9ｹ月</v>
          </cell>
          <cell r="E86" t="str">
            <v>ｍ２</v>
          </cell>
          <cell r="F86" t="str">
            <v>ｺ50</v>
          </cell>
          <cell r="G86">
            <v>1960</v>
          </cell>
          <cell r="H86" t="str">
            <v>ｺ50</v>
          </cell>
          <cell r="I86">
            <v>1960</v>
          </cell>
        </row>
        <row r="87">
          <cell r="B87">
            <v>84</v>
          </cell>
          <cell r="C87" t="str">
            <v>枠組本足場</v>
          </cell>
          <cell r="D87" t="str">
            <v>20m未満　600　3ｹ月</v>
          </cell>
          <cell r="E87" t="str">
            <v>ｍ２</v>
          </cell>
          <cell r="F87" t="str">
            <v>ｺ50</v>
          </cell>
          <cell r="G87">
            <v>1210</v>
          </cell>
          <cell r="H87" t="str">
            <v>ｺ50</v>
          </cell>
          <cell r="I87">
            <v>1210</v>
          </cell>
        </row>
        <row r="88">
          <cell r="B88">
            <v>85</v>
          </cell>
          <cell r="C88" t="str">
            <v>枠組本足場</v>
          </cell>
          <cell r="D88" t="str">
            <v>20m未満　600　6ｹ月</v>
          </cell>
          <cell r="E88" t="str">
            <v>ｍ２</v>
          </cell>
          <cell r="F88" t="str">
            <v>ｺ50</v>
          </cell>
          <cell r="G88">
            <v>1600</v>
          </cell>
          <cell r="H88" t="str">
            <v>ｺ50</v>
          </cell>
          <cell r="I88">
            <v>1600</v>
          </cell>
        </row>
        <row r="89">
          <cell r="B89">
            <v>86</v>
          </cell>
          <cell r="C89" t="str">
            <v>枠組本足場</v>
          </cell>
          <cell r="D89" t="str">
            <v>20m未満　600　9ｹ月</v>
          </cell>
          <cell r="E89" t="str">
            <v>ｍ２</v>
          </cell>
          <cell r="F89" t="str">
            <v>ｺ50</v>
          </cell>
          <cell r="G89">
            <v>1990</v>
          </cell>
          <cell r="H89" t="str">
            <v>ｺ50</v>
          </cell>
          <cell r="I89">
            <v>1990</v>
          </cell>
        </row>
        <row r="90">
          <cell r="B90">
            <v>87</v>
          </cell>
          <cell r="C90" t="str">
            <v>枠組本足場</v>
          </cell>
          <cell r="D90" t="str">
            <v>30m未満　600　3ｹ月</v>
          </cell>
          <cell r="E90" t="str">
            <v>ｍ２</v>
          </cell>
          <cell r="F90" t="str">
            <v>ｺ50</v>
          </cell>
          <cell r="G90">
            <v>1630</v>
          </cell>
          <cell r="H90" t="str">
            <v>ｺ50</v>
          </cell>
          <cell r="I90">
            <v>1630</v>
          </cell>
        </row>
        <row r="91">
          <cell r="B91">
            <v>88</v>
          </cell>
          <cell r="C91" t="str">
            <v>枠組本足場</v>
          </cell>
          <cell r="D91" t="str">
            <v>30m未満　600　6ｹ月</v>
          </cell>
          <cell r="E91" t="str">
            <v>ｍ２</v>
          </cell>
          <cell r="F91" t="str">
            <v>ｺ50</v>
          </cell>
          <cell r="G91">
            <v>2020</v>
          </cell>
          <cell r="H91" t="str">
            <v>ｺ50</v>
          </cell>
          <cell r="I91">
            <v>2020</v>
          </cell>
        </row>
        <row r="92">
          <cell r="B92">
            <v>89</v>
          </cell>
          <cell r="C92" t="str">
            <v>枠組本足場</v>
          </cell>
          <cell r="D92" t="str">
            <v>30m未満　600　9ｹ月</v>
          </cell>
          <cell r="E92" t="str">
            <v>ｍ２</v>
          </cell>
          <cell r="F92" t="str">
            <v>ｺ50</v>
          </cell>
          <cell r="G92">
            <v>2410</v>
          </cell>
          <cell r="H92" t="str">
            <v>ｺ50</v>
          </cell>
          <cell r="I92">
            <v>2410</v>
          </cell>
        </row>
        <row r="93">
          <cell r="B93">
            <v>90</v>
          </cell>
          <cell r="C93" t="str">
            <v>登り桟橋</v>
          </cell>
          <cell r="D93" t="str">
            <v>ｱﾙﾐ製　存置3ｹ月</v>
          </cell>
          <cell r="E93" t="str">
            <v>ｍ</v>
          </cell>
          <cell r="F93" t="str">
            <v>ｾﾀ42</v>
          </cell>
          <cell r="G93">
            <v>2380</v>
          </cell>
          <cell r="H93" t="str">
            <v>ｾﾀ42</v>
          </cell>
          <cell r="I93">
            <v>2380</v>
          </cell>
        </row>
        <row r="94">
          <cell r="B94">
            <v>91</v>
          </cell>
          <cell r="C94" t="str">
            <v>登り桟橋</v>
          </cell>
          <cell r="D94" t="str">
            <v>ｱﾙﾐ製　存置6ｹ月</v>
          </cell>
          <cell r="E94" t="str">
            <v>ｍ</v>
          </cell>
          <cell r="F94" t="str">
            <v>ｾﾀ42</v>
          </cell>
          <cell r="G94">
            <v>3210</v>
          </cell>
          <cell r="H94" t="str">
            <v>ｾﾀ42</v>
          </cell>
          <cell r="I94">
            <v>3210</v>
          </cell>
        </row>
        <row r="95">
          <cell r="B95">
            <v>92</v>
          </cell>
          <cell r="C95" t="str">
            <v>登り桟橋</v>
          </cell>
          <cell r="D95" t="str">
            <v>ｱﾙﾐ製　存置9ｹ月</v>
          </cell>
          <cell r="E95" t="str">
            <v>ｍ</v>
          </cell>
          <cell r="F95" t="str">
            <v>ｾﾀ42</v>
          </cell>
          <cell r="G95">
            <v>4060</v>
          </cell>
          <cell r="H95" t="str">
            <v>ｾﾀ42</v>
          </cell>
          <cell r="I95">
            <v>4060</v>
          </cell>
        </row>
        <row r="96">
          <cell r="B96">
            <v>93</v>
          </cell>
          <cell r="C96" t="str">
            <v>登り桟橋</v>
          </cell>
          <cell r="D96" t="str">
            <v>ｱﾙﾐ製　存置12ｹ月</v>
          </cell>
          <cell r="E96" t="str">
            <v>ｍ</v>
          </cell>
          <cell r="F96" t="str">
            <v>ｾﾀ42</v>
          </cell>
          <cell r="G96">
            <v>4890</v>
          </cell>
          <cell r="H96" t="str">
            <v>ｾﾀ42</v>
          </cell>
          <cell r="I96">
            <v>4890</v>
          </cell>
        </row>
        <row r="97">
          <cell r="B97">
            <v>94</v>
          </cell>
          <cell r="C97" t="str">
            <v>単管　本足場</v>
          </cell>
          <cell r="D97" t="str">
            <v>10m未満　　　　3ｹ月</v>
          </cell>
          <cell r="E97" t="str">
            <v>ｍ２</v>
          </cell>
          <cell r="F97" t="str">
            <v>ｺ50</v>
          </cell>
          <cell r="G97">
            <v>1270</v>
          </cell>
          <cell r="H97" t="str">
            <v>ｺ50</v>
          </cell>
          <cell r="I97">
            <v>1270</v>
          </cell>
        </row>
        <row r="98">
          <cell r="B98">
            <v>95</v>
          </cell>
          <cell r="C98" t="str">
            <v>単管　本足場</v>
          </cell>
          <cell r="D98" t="str">
            <v>10m未満　　　　6ｹ月</v>
          </cell>
          <cell r="E98" t="str">
            <v>ｍ２</v>
          </cell>
          <cell r="F98" t="str">
            <v>ｺ50</v>
          </cell>
          <cell r="G98">
            <v>1600</v>
          </cell>
          <cell r="H98" t="str">
            <v>ｺ50</v>
          </cell>
          <cell r="I98">
            <v>1600</v>
          </cell>
        </row>
        <row r="99">
          <cell r="B99">
            <v>96</v>
          </cell>
          <cell r="C99" t="str">
            <v>単管　本足場</v>
          </cell>
          <cell r="D99" t="str">
            <v>10m未満　　　　9ｹ月</v>
          </cell>
          <cell r="E99" t="str">
            <v>ｍ２</v>
          </cell>
          <cell r="F99" t="str">
            <v>ｺ50</v>
          </cell>
          <cell r="G99">
            <v>1930</v>
          </cell>
          <cell r="H99" t="str">
            <v>ｺ50</v>
          </cell>
          <cell r="I99">
            <v>1930</v>
          </cell>
        </row>
        <row r="100">
          <cell r="B100">
            <v>97</v>
          </cell>
          <cell r="C100" t="str">
            <v>単管　本足場</v>
          </cell>
          <cell r="D100" t="str">
            <v>20m未満　　　　3ｹ月</v>
          </cell>
          <cell r="E100" t="str">
            <v>ｍ２</v>
          </cell>
          <cell r="F100" t="str">
            <v>ｺ50</v>
          </cell>
          <cell r="G100">
            <v>1340</v>
          </cell>
          <cell r="H100" t="str">
            <v>ｺ50</v>
          </cell>
          <cell r="I100">
            <v>1340</v>
          </cell>
        </row>
        <row r="101">
          <cell r="B101">
            <v>98</v>
          </cell>
          <cell r="C101" t="str">
            <v>単管　本足場</v>
          </cell>
          <cell r="D101" t="str">
            <v>20m未満　　　　6ｹ月</v>
          </cell>
          <cell r="E101" t="str">
            <v>ｍ２</v>
          </cell>
          <cell r="F101" t="str">
            <v>ｺ50</v>
          </cell>
          <cell r="G101">
            <v>1670</v>
          </cell>
          <cell r="H101" t="str">
            <v>ｺ50</v>
          </cell>
          <cell r="I101">
            <v>1670</v>
          </cell>
        </row>
        <row r="102">
          <cell r="B102">
            <v>99</v>
          </cell>
          <cell r="C102" t="str">
            <v>単管　本足場</v>
          </cell>
          <cell r="D102" t="str">
            <v>20m未満　　　　9ｹ月</v>
          </cell>
          <cell r="E102" t="str">
            <v>ｍ２</v>
          </cell>
          <cell r="F102" t="str">
            <v>ｺ50</v>
          </cell>
          <cell r="G102">
            <v>2000</v>
          </cell>
          <cell r="H102" t="str">
            <v>ｺ50</v>
          </cell>
          <cell r="I102">
            <v>2000</v>
          </cell>
        </row>
        <row r="103">
          <cell r="B103">
            <v>100</v>
          </cell>
          <cell r="C103" t="str">
            <v>単管　本足場</v>
          </cell>
          <cell r="D103" t="str">
            <v>30m未満　　　　6ｹ月</v>
          </cell>
          <cell r="E103" t="str">
            <v>ｍ２</v>
          </cell>
          <cell r="F103" t="str">
            <v>ｺ50</v>
          </cell>
          <cell r="G103">
            <v>1760</v>
          </cell>
          <cell r="H103" t="str">
            <v>ｺ50</v>
          </cell>
          <cell r="I103">
            <v>1760</v>
          </cell>
        </row>
        <row r="104">
          <cell r="B104">
            <v>101</v>
          </cell>
          <cell r="C104" t="str">
            <v>単管　本足場</v>
          </cell>
          <cell r="D104" t="str">
            <v>30m未満　　　　9ｹ月</v>
          </cell>
          <cell r="E104" t="str">
            <v>ｍ２</v>
          </cell>
          <cell r="F104" t="str">
            <v>ｺ50</v>
          </cell>
          <cell r="G104">
            <v>2090</v>
          </cell>
          <cell r="H104" t="str">
            <v>ｺ50</v>
          </cell>
          <cell r="I104">
            <v>2090</v>
          </cell>
        </row>
        <row r="105">
          <cell r="B105">
            <v>102</v>
          </cell>
          <cell r="C105" t="str">
            <v>単管　本足場</v>
          </cell>
          <cell r="D105" t="str">
            <v>30m未満　　　　12ｹ月</v>
          </cell>
          <cell r="E105" t="str">
            <v>ｍ２</v>
          </cell>
          <cell r="F105" t="str">
            <v>ｺ50</v>
          </cell>
          <cell r="G105">
            <v>2420</v>
          </cell>
          <cell r="H105" t="str">
            <v>ｺ50</v>
          </cell>
          <cell r="I105">
            <v>2420</v>
          </cell>
        </row>
        <row r="106">
          <cell r="B106">
            <v>103</v>
          </cell>
          <cell r="C106" t="str">
            <v>単管　抱足場</v>
          </cell>
          <cell r="D106" t="str">
            <v>10m未満　　　　3ｹ月</v>
          </cell>
          <cell r="E106" t="str">
            <v>ｍ２</v>
          </cell>
          <cell r="F106" t="str">
            <v>ｺ50</v>
          </cell>
          <cell r="G106">
            <v>920</v>
          </cell>
          <cell r="H106" t="str">
            <v>ｺ50</v>
          </cell>
          <cell r="I106">
            <v>920</v>
          </cell>
        </row>
        <row r="107">
          <cell r="B107">
            <v>104</v>
          </cell>
          <cell r="C107" t="str">
            <v>単管　抱足場</v>
          </cell>
          <cell r="D107" t="str">
            <v>10m未満　　　　6ｹ月</v>
          </cell>
          <cell r="E107" t="str">
            <v>ｍ２</v>
          </cell>
          <cell r="F107" t="str">
            <v>ｺ50</v>
          </cell>
          <cell r="G107">
            <v>1130</v>
          </cell>
          <cell r="H107" t="str">
            <v>ｺ50</v>
          </cell>
          <cell r="I107">
            <v>1130</v>
          </cell>
        </row>
        <row r="108">
          <cell r="B108">
            <v>105</v>
          </cell>
          <cell r="C108" t="str">
            <v>単管　抱足場</v>
          </cell>
          <cell r="D108" t="str">
            <v>10m未満　　　　9ｹ月</v>
          </cell>
          <cell r="E108" t="str">
            <v>ｍ２</v>
          </cell>
          <cell r="F108" t="str">
            <v>ｺ50</v>
          </cell>
          <cell r="G108">
            <v>1340</v>
          </cell>
          <cell r="H108" t="str">
            <v>ｺ50</v>
          </cell>
          <cell r="I108">
            <v>1340</v>
          </cell>
        </row>
        <row r="109">
          <cell r="B109">
            <v>106</v>
          </cell>
          <cell r="C109" t="str">
            <v>単管　抱足場</v>
          </cell>
          <cell r="D109" t="str">
            <v>15m未満　　　　3ｹ月</v>
          </cell>
          <cell r="E109" t="str">
            <v>ｍ２</v>
          </cell>
          <cell r="F109" t="str">
            <v>ｺ50</v>
          </cell>
          <cell r="G109">
            <v>950</v>
          </cell>
          <cell r="H109" t="str">
            <v>ｺ50</v>
          </cell>
          <cell r="I109">
            <v>950</v>
          </cell>
        </row>
        <row r="110">
          <cell r="B110">
            <v>107</v>
          </cell>
          <cell r="C110" t="str">
            <v>単管　抱足場</v>
          </cell>
          <cell r="D110" t="str">
            <v>15m未満　　　　6ｹ月</v>
          </cell>
          <cell r="E110" t="str">
            <v>ｍ２</v>
          </cell>
          <cell r="F110" t="str">
            <v>ｺ50</v>
          </cell>
          <cell r="G110">
            <v>1160</v>
          </cell>
          <cell r="H110" t="str">
            <v>ｺ50</v>
          </cell>
          <cell r="I110">
            <v>1160</v>
          </cell>
        </row>
        <row r="111">
          <cell r="B111">
            <v>108</v>
          </cell>
          <cell r="C111" t="str">
            <v>単管　抱足場</v>
          </cell>
          <cell r="D111" t="str">
            <v>15m未満　　　　9ｹ月</v>
          </cell>
          <cell r="E111" t="str">
            <v>ｍ２</v>
          </cell>
          <cell r="F111" t="str">
            <v>ｺ50</v>
          </cell>
          <cell r="G111">
            <v>1370</v>
          </cell>
          <cell r="H111" t="str">
            <v>ｺ50</v>
          </cell>
          <cell r="I111">
            <v>1370</v>
          </cell>
        </row>
        <row r="112">
          <cell r="B112">
            <v>109</v>
          </cell>
          <cell r="C112" t="str">
            <v>単管　抱足場</v>
          </cell>
          <cell r="D112" t="str">
            <v>15m未満　　　　12ｹ月</v>
          </cell>
          <cell r="E112" t="str">
            <v>ｍ２</v>
          </cell>
          <cell r="F112" t="str">
            <v>ｺ50</v>
          </cell>
          <cell r="G112">
            <v>1580</v>
          </cell>
          <cell r="H112" t="str">
            <v>ｺ50</v>
          </cell>
          <cell r="I112">
            <v>1580</v>
          </cell>
        </row>
        <row r="113">
          <cell r="B113">
            <v>110</v>
          </cell>
          <cell r="C113" t="str">
            <v>単管　一本足場</v>
          </cell>
          <cell r="D113" t="str">
            <v>10m未満　　　　3ｹ月</v>
          </cell>
          <cell r="E113" t="str">
            <v>ｍ２</v>
          </cell>
          <cell r="F113" t="str">
            <v>ｺ52</v>
          </cell>
          <cell r="G113">
            <v>810</v>
          </cell>
          <cell r="H113" t="str">
            <v>ｺ52</v>
          </cell>
          <cell r="I113">
            <v>810</v>
          </cell>
        </row>
        <row r="114">
          <cell r="B114">
            <v>111</v>
          </cell>
          <cell r="C114" t="str">
            <v>単管　一本足場</v>
          </cell>
          <cell r="D114" t="str">
            <v>10m未満　　　　6ｹ月</v>
          </cell>
          <cell r="E114" t="str">
            <v>ｍ２</v>
          </cell>
          <cell r="F114" t="str">
            <v>ｺ52</v>
          </cell>
          <cell r="G114">
            <v>1020</v>
          </cell>
          <cell r="H114" t="str">
            <v>ｺ52</v>
          </cell>
          <cell r="I114">
            <v>1020</v>
          </cell>
        </row>
        <row r="115">
          <cell r="B115">
            <v>112</v>
          </cell>
          <cell r="C115" t="str">
            <v>単管　一本足場</v>
          </cell>
          <cell r="D115" t="str">
            <v>10m未満　　　　9ｹ月</v>
          </cell>
          <cell r="E115" t="str">
            <v>ｍ２</v>
          </cell>
          <cell r="F115" t="str">
            <v>ｺ52</v>
          </cell>
          <cell r="G115">
            <v>1230</v>
          </cell>
          <cell r="H115" t="str">
            <v>ｺ52</v>
          </cell>
          <cell r="I115">
            <v>1230</v>
          </cell>
        </row>
        <row r="116">
          <cell r="B116">
            <v>113</v>
          </cell>
          <cell r="C116" t="str">
            <v>枠組棚足場（ｽﾃｰｼﾞﾝｸﾞ）</v>
          </cell>
          <cell r="D116" t="str">
            <v>　H=3.000　　　2ｹ月</v>
          </cell>
          <cell r="E116" t="str">
            <v>ｍ２</v>
          </cell>
          <cell r="F116" t="str">
            <v>ｺ54</v>
          </cell>
          <cell r="G116">
            <v>3280</v>
          </cell>
          <cell r="H116" t="str">
            <v>ｺ54</v>
          </cell>
          <cell r="I116">
            <v>3280</v>
          </cell>
        </row>
        <row r="117">
          <cell r="B117">
            <v>114</v>
          </cell>
          <cell r="C117" t="str">
            <v>枠組棚足場（ｽﾃｰｼﾞﾝｸﾞ）</v>
          </cell>
          <cell r="D117" t="str">
            <v>　H=3.000　　　4ｹ月</v>
          </cell>
          <cell r="E117" t="str">
            <v>ｍ２</v>
          </cell>
          <cell r="F117" t="str">
            <v>ｺ54</v>
          </cell>
          <cell r="G117">
            <v>3590</v>
          </cell>
          <cell r="H117" t="str">
            <v>ｺ54</v>
          </cell>
          <cell r="I117">
            <v>3590</v>
          </cell>
        </row>
        <row r="118">
          <cell r="B118">
            <v>115</v>
          </cell>
          <cell r="C118" t="str">
            <v>枠組棚足場（ｽﾃｰｼﾞﾝｸﾞ）</v>
          </cell>
          <cell r="D118" t="str">
            <v>　H=5.000　　　2ｹ月</v>
          </cell>
          <cell r="E118" t="str">
            <v>ｍ２</v>
          </cell>
          <cell r="F118" t="str">
            <v>ｺ54</v>
          </cell>
          <cell r="G118">
            <v>4130</v>
          </cell>
          <cell r="H118" t="str">
            <v>ｺ54</v>
          </cell>
          <cell r="I118">
            <v>4130</v>
          </cell>
        </row>
        <row r="119">
          <cell r="B119">
            <v>116</v>
          </cell>
          <cell r="C119" t="str">
            <v>枠組棚足場（ｽﾃｰｼﾞﾝｸﾞ）</v>
          </cell>
          <cell r="D119" t="str">
            <v>　H=5.000　　　4ｹ月</v>
          </cell>
          <cell r="E119" t="str">
            <v>ｍ２</v>
          </cell>
          <cell r="F119" t="str">
            <v>ｺ54</v>
          </cell>
          <cell r="G119">
            <v>4480</v>
          </cell>
          <cell r="H119" t="str">
            <v>ｺ54</v>
          </cell>
          <cell r="I119">
            <v>4480</v>
          </cell>
        </row>
        <row r="120">
          <cell r="B120">
            <v>117</v>
          </cell>
          <cell r="C120" t="str">
            <v>単管棚足場（ｽﾃｰｼﾞﾝｸﾞ）</v>
          </cell>
          <cell r="D120" t="str">
            <v>　H=3.000　　　2ｹ月</v>
          </cell>
          <cell r="E120" t="str">
            <v>ｍ２</v>
          </cell>
          <cell r="F120" t="str">
            <v>ｺ54</v>
          </cell>
          <cell r="G120">
            <v>3370</v>
          </cell>
          <cell r="H120" t="str">
            <v>ｺ54</v>
          </cell>
          <cell r="I120">
            <v>3370</v>
          </cell>
        </row>
        <row r="121">
          <cell r="B121">
            <v>118</v>
          </cell>
          <cell r="C121" t="str">
            <v>単管棚足場（ｽﾃｰｼﾞﾝｸﾞ）</v>
          </cell>
          <cell r="D121" t="str">
            <v>　H=3.000　　　4ｹ月</v>
          </cell>
          <cell r="E121" t="str">
            <v>ｍ２</v>
          </cell>
          <cell r="F121" t="str">
            <v>ｺ54</v>
          </cell>
          <cell r="G121">
            <v>3610</v>
          </cell>
          <cell r="H121" t="str">
            <v>ｺ54</v>
          </cell>
          <cell r="I121">
            <v>3610</v>
          </cell>
        </row>
        <row r="122">
          <cell r="B122">
            <v>119</v>
          </cell>
          <cell r="C122" t="str">
            <v>単管棚足場（ｽﾃｰｼﾞﾝｸﾞ）</v>
          </cell>
          <cell r="D122" t="str">
            <v>　H=5.000　　　2ｹ月</v>
          </cell>
          <cell r="E122" t="str">
            <v>ｍ２</v>
          </cell>
          <cell r="F122" t="str">
            <v>ｺ54</v>
          </cell>
          <cell r="G122">
            <v>4110</v>
          </cell>
          <cell r="H122" t="str">
            <v>ｺ54</v>
          </cell>
          <cell r="I122">
            <v>4110</v>
          </cell>
        </row>
        <row r="123">
          <cell r="B123">
            <v>120</v>
          </cell>
          <cell r="C123" t="str">
            <v>単管棚足場（ｽﾃｰｼﾞﾝｸﾞ）</v>
          </cell>
          <cell r="D123" t="str">
            <v>　H=5.000　　　4ｹ月</v>
          </cell>
          <cell r="E123" t="str">
            <v>ｍ２</v>
          </cell>
          <cell r="F123" t="str">
            <v>ｺ54</v>
          </cell>
          <cell r="G123">
            <v>4360</v>
          </cell>
          <cell r="H123" t="str">
            <v>ｺ54</v>
          </cell>
          <cell r="I123">
            <v>4360</v>
          </cell>
        </row>
        <row r="124">
          <cell r="B124">
            <v>121</v>
          </cell>
          <cell r="C124" t="str">
            <v>壁足場　（単管）</v>
          </cell>
          <cell r="D124" t="str">
            <v>　H=5.000　　　2ｹ月</v>
          </cell>
          <cell r="E124" t="str">
            <v>ｍ２</v>
          </cell>
          <cell r="F124" t="str">
            <v>ｺ54</v>
          </cell>
          <cell r="G124">
            <v>980</v>
          </cell>
          <cell r="H124" t="str">
            <v>ｺ54</v>
          </cell>
          <cell r="I124">
            <v>980</v>
          </cell>
        </row>
        <row r="125">
          <cell r="B125">
            <v>122</v>
          </cell>
          <cell r="C125" t="str">
            <v>壁足場　（単管）</v>
          </cell>
          <cell r="D125" t="str">
            <v>　H=5.000　　　4ｹ月</v>
          </cell>
          <cell r="E125" t="str">
            <v>ｍ２</v>
          </cell>
          <cell r="F125" t="str">
            <v>ｺ54</v>
          </cell>
          <cell r="G125">
            <v>1210</v>
          </cell>
          <cell r="H125" t="str">
            <v>ｺ54</v>
          </cell>
          <cell r="I125">
            <v>1210</v>
          </cell>
        </row>
        <row r="126">
          <cell r="B126">
            <v>123</v>
          </cell>
          <cell r="C126" t="str">
            <v>階段室棚足場　（単管）</v>
          </cell>
          <cell r="D126" t="str">
            <v>　　　　　　　2ｹ月</v>
          </cell>
          <cell r="E126" t="str">
            <v>ｍ２</v>
          </cell>
          <cell r="F126" t="str">
            <v>ｺ54</v>
          </cell>
          <cell r="G126">
            <v>1730</v>
          </cell>
          <cell r="H126" t="str">
            <v>ｺ54</v>
          </cell>
          <cell r="I126">
            <v>1730</v>
          </cell>
        </row>
        <row r="127">
          <cell r="B127">
            <v>124</v>
          </cell>
          <cell r="C127" t="str">
            <v>階段室棚足場　（単管）</v>
          </cell>
          <cell r="D127" t="str">
            <v>　　　　　　　4ｹ月</v>
          </cell>
          <cell r="E127" t="str">
            <v>ｍ２</v>
          </cell>
          <cell r="F127" t="str">
            <v>ｺ54</v>
          </cell>
          <cell r="G127">
            <v>2060</v>
          </cell>
          <cell r="H127" t="str">
            <v>ｺ54</v>
          </cell>
          <cell r="I127">
            <v>2060</v>
          </cell>
        </row>
        <row r="128">
          <cell r="B128">
            <v>125</v>
          </cell>
          <cell r="C128" t="str">
            <v>ＥＬＶシャフト内足場</v>
          </cell>
          <cell r="D128" t="str">
            <v>　（一連）　H=30M　2ｹ月</v>
          </cell>
          <cell r="E128" t="str">
            <v>ｍ２</v>
          </cell>
          <cell r="F128" t="str">
            <v>ｺ54</v>
          </cell>
          <cell r="G128">
            <v>1670</v>
          </cell>
          <cell r="H128" t="str">
            <v>ｺ54</v>
          </cell>
          <cell r="I128">
            <v>1670</v>
          </cell>
        </row>
        <row r="129">
          <cell r="B129">
            <v>126</v>
          </cell>
          <cell r="C129" t="str">
            <v>ＥＬＶシャフト内足場</v>
          </cell>
          <cell r="D129" t="str">
            <v>　（一連）　H=30M　4ｹ月</v>
          </cell>
          <cell r="E129" t="str">
            <v>ｍ２</v>
          </cell>
          <cell r="F129" t="str">
            <v>ｺ54</v>
          </cell>
          <cell r="G129">
            <v>1810</v>
          </cell>
          <cell r="H129" t="str">
            <v>ｺ54</v>
          </cell>
          <cell r="I129">
            <v>1810</v>
          </cell>
        </row>
        <row r="130">
          <cell r="B130">
            <v>127</v>
          </cell>
          <cell r="C130" t="str">
            <v>ＥＬＶシャフト内足場</v>
          </cell>
          <cell r="D130" t="str">
            <v>　（一連）　H=30M　6ｹ月</v>
          </cell>
          <cell r="E130" t="str">
            <v>ｍ２</v>
          </cell>
          <cell r="F130" t="str">
            <v>ｺ54</v>
          </cell>
          <cell r="G130">
            <v>1950</v>
          </cell>
          <cell r="H130" t="str">
            <v>ｺ54</v>
          </cell>
          <cell r="I130">
            <v>1950</v>
          </cell>
        </row>
        <row r="131">
          <cell r="B131">
            <v>128</v>
          </cell>
          <cell r="C131" t="str">
            <v>ＥＬＶシャフト内足場</v>
          </cell>
          <cell r="D131" t="str">
            <v>　（二連）　H=30M　2ｹ月</v>
          </cell>
          <cell r="E131" t="str">
            <v>ｍ２</v>
          </cell>
          <cell r="F131" t="str">
            <v>ｺ54</v>
          </cell>
          <cell r="G131">
            <v>1230</v>
          </cell>
          <cell r="H131" t="str">
            <v>ｺ54</v>
          </cell>
          <cell r="I131">
            <v>1230</v>
          </cell>
        </row>
        <row r="132">
          <cell r="B132">
            <v>129</v>
          </cell>
          <cell r="C132" t="str">
            <v>ＥＬＶシャフト内足場</v>
          </cell>
          <cell r="D132" t="str">
            <v>　（二連）　H=30M　4ｹ月</v>
          </cell>
          <cell r="E132" t="str">
            <v>ｍ２</v>
          </cell>
          <cell r="F132" t="str">
            <v>ｺ54</v>
          </cell>
          <cell r="G132">
            <v>1370</v>
          </cell>
          <cell r="H132" t="str">
            <v>ｺ54</v>
          </cell>
          <cell r="I132">
            <v>1370</v>
          </cell>
        </row>
        <row r="133">
          <cell r="B133">
            <v>130</v>
          </cell>
          <cell r="C133" t="str">
            <v>ＥＬＶシャフト内足場</v>
          </cell>
          <cell r="D133" t="str">
            <v>　（二連）　H=30M　6ｹ月</v>
          </cell>
          <cell r="E133" t="str">
            <v>ｍ２</v>
          </cell>
          <cell r="F133" t="str">
            <v>ｺ54</v>
          </cell>
          <cell r="G133">
            <v>1510</v>
          </cell>
          <cell r="H133" t="str">
            <v>ｺ54</v>
          </cell>
          <cell r="I133">
            <v>1510</v>
          </cell>
        </row>
        <row r="134">
          <cell r="B134">
            <v>131</v>
          </cell>
          <cell r="C134" t="str">
            <v>鉄骨つり棚足場</v>
          </cell>
          <cell r="D134" t="str">
            <v>　（ﾁｪｰﾝ角ﾊﾟｲﾌﾟ）ｼﾝｸﾞﾙ　2ｹ月</v>
          </cell>
          <cell r="E134" t="str">
            <v>ｍ２</v>
          </cell>
          <cell r="F134" t="str">
            <v>ｺ54</v>
          </cell>
          <cell r="G134">
            <v>1070</v>
          </cell>
          <cell r="H134" t="str">
            <v>ｺ54</v>
          </cell>
          <cell r="I134">
            <v>1070</v>
          </cell>
        </row>
        <row r="135">
          <cell r="B135">
            <v>132</v>
          </cell>
          <cell r="C135" t="str">
            <v>鉄骨つり棚足場</v>
          </cell>
          <cell r="D135" t="str">
            <v>　（ﾁｪｰﾝ角ﾊﾟｲﾌﾟ）ｼﾝｸﾞﾙ　4ｹ月</v>
          </cell>
          <cell r="E135" t="str">
            <v>ｍ２</v>
          </cell>
          <cell r="F135" t="str">
            <v>ｺ54</v>
          </cell>
          <cell r="G135">
            <v>1220</v>
          </cell>
          <cell r="H135" t="str">
            <v>ｺ54</v>
          </cell>
          <cell r="I135">
            <v>1220</v>
          </cell>
        </row>
        <row r="136">
          <cell r="B136">
            <v>133</v>
          </cell>
          <cell r="C136" t="str">
            <v>鉄骨つり足場</v>
          </cell>
          <cell r="D136" t="str">
            <v>　帯状　　　　　　2ｹ月</v>
          </cell>
          <cell r="E136" t="str">
            <v>ｍ</v>
          </cell>
          <cell r="F136" t="str">
            <v>ｺ54</v>
          </cell>
          <cell r="G136">
            <v>1500</v>
          </cell>
          <cell r="H136" t="str">
            <v>ｺ54</v>
          </cell>
          <cell r="I136">
            <v>1500</v>
          </cell>
        </row>
        <row r="137">
          <cell r="B137">
            <v>134</v>
          </cell>
          <cell r="C137" t="str">
            <v>鉄骨つり足場</v>
          </cell>
          <cell r="D137" t="str">
            <v>　帯状　　　　　　4ｹ月</v>
          </cell>
          <cell r="E137" t="str">
            <v>ｍ</v>
          </cell>
          <cell r="F137" t="str">
            <v>ｺ54</v>
          </cell>
          <cell r="G137">
            <v>1860</v>
          </cell>
          <cell r="H137" t="str">
            <v>ｺ54</v>
          </cell>
          <cell r="I137">
            <v>1860</v>
          </cell>
        </row>
        <row r="138">
          <cell r="B138">
            <v>135</v>
          </cell>
          <cell r="C138" t="str">
            <v>鉄骨つり足場</v>
          </cell>
          <cell r="D138" t="str">
            <v>　ｶｺﾞ足場　　　　2ｹ月</v>
          </cell>
          <cell r="E138" t="str">
            <v>個所</v>
          </cell>
          <cell r="F138" t="str">
            <v>ｺ54</v>
          </cell>
          <cell r="G138">
            <v>8420</v>
          </cell>
          <cell r="H138" t="str">
            <v>ｺ54</v>
          </cell>
          <cell r="I138">
            <v>8420</v>
          </cell>
        </row>
        <row r="139">
          <cell r="B139">
            <v>136</v>
          </cell>
          <cell r="C139" t="str">
            <v>鉄骨つり足場</v>
          </cell>
          <cell r="D139" t="str">
            <v>　ｶｺﾞ足場　　　　4ｹ月</v>
          </cell>
          <cell r="E139" t="str">
            <v>個所</v>
          </cell>
          <cell r="F139" t="str">
            <v>ｺ54</v>
          </cell>
          <cell r="G139">
            <v>13100</v>
          </cell>
          <cell r="H139" t="str">
            <v>ｺ54</v>
          </cell>
          <cell r="I139">
            <v>13100</v>
          </cell>
        </row>
        <row r="140">
          <cell r="B140">
            <v>137</v>
          </cell>
          <cell r="C140" t="str">
            <v>脚立足場</v>
          </cell>
          <cell r="D140" t="str">
            <v>　並列　　H=1800　　2ｹ月</v>
          </cell>
          <cell r="E140" t="str">
            <v>ｍ２</v>
          </cell>
          <cell r="F140" t="str">
            <v>ｺ54</v>
          </cell>
          <cell r="G140">
            <v>360</v>
          </cell>
          <cell r="H140" t="str">
            <v>ｺ54</v>
          </cell>
          <cell r="I140">
            <v>360</v>
          </cell>
        </row>
        <row r="141">
          <cell r="B141">
            <v>138</v>
          </cell>
          <cell r="C141" t="str">
            <v>脚立足場</v>
          </cell>
          <cell r="D141" t="str">
            <v>　並列　　H=1800　　4ｹ月</v>
          </cell>
          <cell r="E141" t="str">
            <v>ｍ２</v>
          </cell>
          <cell r="F141" t="str">
            <v>ｺ54</v>
          </cell>
          <cell r="G141">
            <v>450</v>
          </cell>
          <cell r="H141" t="str">
            <v>ｺ54</v>
          </cell>
          <cell r="I141">
            <v>450</v>
          </cell>
        </row>
        <row r="142">
          <cell r="B142">
            <v>139</v>
          </cell>
          <cell r="C142" t="str">
            <v>脚立足場</v>
          </cell>
          <cell r="D142" t="str">
            <v>　直列　　H=1800　　2ｹ月</v>
          </cell>
          <cell r="E142" t="str">
            <v>ｍ２</v>
          </cell>
          <cell r="F142" t="str">
            <v>ｺ54</v>
          </cell>
          <cell r="G142">
            <v>280</v>
          </cell>
          <cell r="H142" t="str">
            <v>ｺ54</v>
          </cell>
          <cell r="I142">
            <v>280</v>
          </cell>
        </row>
        <row r="143">
          <cell r="B143">
            <v>140</v>
          </cell>
          <cell r="C143" t="str">
            <v>脚立足場</v>
          </cell>
          <cell r="D143" t="str">
            <v>　直列　　H=1800　　4ｹ月</v>
          </cell>
          <cell r="E143" t="str">
            <v>ｍ２</v>
          </cell>
          <cell r="F143" t="str">
            <v>ｺ54</v>
          </cell>
          <cell r="G143">
            <v>360</v>
          </cell>
          <cell r="H143" t="str">
            <v>ｺ54</v>
          </cell>
          <cell r="I143">
            <v>360</v>
          </cell>
        </row>
        <row r="144">
          <cell r="B144">
            <v>141</v>
          </cell>
          <cell r="C144" t="str">
            <v>垂直養生</v>
          </cell>
          <cell r="D144" t="str">
            <v>　ｸﾞﾘｰﾝﾈｯﾄ張り　3ｹ月</v>
          </cell>
          <cell r="E144" t="str">
            <v>ｍ２</v>
          </cell>
          <cell r="F144" t="str">
            <v>ｺ58</v>
          </cell>
          <cell r="G144">
            <v>290</v>
          </cell>
          <cell r="H144" t="str">
            <v>ｺ58</v>
          </cell>
          <cell r="I144">
            <v>290</v>
          </cell>
        </row>
        <row r="145">
          <cell r="B145">
            <v>142</v>
          </cell>
          <cell r="C145" t="str">
            <v>垂直養生</v>
          </cell>
          <cell r="D145" t="str">
            <v>　ｸﾞﾘｰﾝﾈｯﾄ張り　6ｹ月</v>
          </cell>
          <cell r="E145" t="str">
            <v>ｍ２</v>
          </cell>
          <cell r="F145" t="str">
            <v>ｺ58</v>
          </cell>
          <cell r="G145">
            <v>365</v>
          </cell>
          <cell r="H145" t="str">
            <v>ｺ58</v>
          </cell>
          <cell r="I145">
            <v>365</v>
          </cell>
        </row>
        <row r="146">
          <cell r="B146">
            <v>143</v>
          </cell>
          <cell r="C146" t="str">
            <v>垂直養生</v>
          </cell>
          <cell r="D146" t="str">
            <v>　ｸﾞﾘｰﾝﾈｯﾄ張り　9ｹ月</v>
          </cell>
          <cell r="E146" t="str">
            <v>ｍ２</v>
          </cell>
          <cell r="F146" t="str">
            <v>ｺ58</v>
          </cell>
          <cell r="G146">
            <v>440</v>
          </cell>
          <cell r="H146" t="str">
            <v>ｺ58</v>
          </cell>
          <cell r="I146">
            <v>440</v>
          </cell>
        </row>
        <row r="147">
          <cell r="B147">
            <v>144</v>
          </cell>
          <cell r="C147" t="str">
            <v>垂直養生</v>
          </cell>
          <cell r="D147" t="str">
            <v>　ﾒｯｼｭｼｰﾄ張り　　3ｹ月</v>
          </cell>
          <cell r="E147" t="str">
            <v>ｍ２</v>
          </cell>
          <cell r="F147" t="str">
            <v>ｺ58</v>
          </cell>
          <cell r="G147">
            <v>430</v>
          </cell>
          <cell r="H147" t="str">
            <v>ｺ58</v>
          </cell>
          <cell r="I147">
            <v>430</v>
          </cell>
        </row>
        <row r="148">
          <cell r="B148">
            <v>145</v>
          </cell>
          <cell r="C148" t="str">
            <v>垂直養生</v>
          </cell>
          <cell r="D148" t="str">
            <v>　ﾒｯｼｭｼｰﾄ張り　　6ｹ月</v>
          </cell>
          <cell r="E148" t="str">
            <v>ｍ２</v>
          </cell>
          <cell r="F148" t="str">
            <v>ｺ58</v>
          </cell>
          <cell r="G148">
            <v>550</v>
          </cell>
          <cell r="H148" t="str">
            <v>ｺ58</v>
          </cell>
          <cell r="I148">
            <v>550</v>
          </cell>
        </row>
        <row r="149">
          <cell r="B149">
            <v>146</v>
          </cell>
          <cell r="C149" t="str">
            <v>垂直養生</v>
          </cell>
          <cell r="D149" t="str">
            <v>　ﾒｯｼｭｼｰﾄ張り　　9ｹ月</v>
          </cell>
          <cell r="E149" t="str">
            <v>ｍ２</v>
          </cell>
          <cell r="F149" t="str">
            <v>ｺ58</v>
          </cell>
          <cell r="G149">
            <v>670</v>
          </cell>
          <cell r="H149" t="str">
            <v>ｺ58</v>
          </cell>
          <cell r="I149">
            <v>670</v>
          </cell>
        </row>
        <row r="150">
          <cell r="B150">
            <v>147</v>
          </cell>
          <cell r="C150" t="str">
            <v>垂直養生</v>
          </cell>
          <cell r="D150" t="str">
            <v>　養生ｼｰﾄ張り　　3ｹ月</v>
          </cell>
          <cell r="E150" t="str">
            <v>ｍ２</v>
          </cell>
          <cell r="F150" t="str">
            <v>ｺ58</v>
          </cell>
          <cell r="G150">
            <v>430</v>
          </cell>
          <cell r="H150" t="str">
            <v>ｺ58</v>
          </cell>
          <cell r="I150">
            <v>430</v>
          </cell>
        </row>
        <row r="151">
          <cell r="B151">
            <v>148</v>
          </cell>
          <cell r="C151" t="str">
            <v>垂直養生</v>
          </cell>
          <cell r="D151" t="str">
            <v>　養生ｼｰﾄ張り　　6ｹ月</v>
          </cell>
          <cell r="E151" t="str">
            <v>ｍ２</v>
          </cell>
          <cell r="F151" t="str">
            <v>ｺ58</v>
          </cell>
          <cell r="G151">
            <v>535</v>
          </cell>
          <cell r="H151" t="str">
            <v>ｺ58</v>
          </cell>
          <cell r="I151">
            <v>535</v>
          </cell>
        </row>
        <row r="152">
          <cell r="B152">
            <v>149</v>
          </cell>
          <cell r="C152" t="str">
            <v>垂直養生</v>
          </cell>
          <cell r="D152" t="str">
            <v>　養生ｼｰﾄ張り　　9ｹ月</v>
          </cell>
          <cell r="E152" t="str">
            <v>ｍ２</v>
          </cell>
          <cell r="F152" t="str">
            <v>ｺ58</v>
          </cell>
          <cell r="G152">
            <v>640</v>
          </cell>
          <cell r="H152" t="str">
            <v>ｺ58</v>
          </cell>
          <cell r="I152">
            <v>640</v>
          </cell>
        </row>
        <row r="153">
          <cell r="B153">
            <v>150</v>
          </cell>
          <cell r="C153" t="str">
            <v>水平養生</v>
          </cell>
          <cell r="D153" t="str">
            <v>　水平安全ﾈｯﾄ張り　3ｹ月</v>
          </cell>
          <cell r="E153" t="str">
            <v>ｍ２</v>
          </cell>
          <cell r="F153" t="str">
            <v>ｺ58</v>
          </cell>
          <cell r="G153">
            <v>360</v>
          </cell>
          <cell r="H153" t="str">
            <v>ｺ58</v>
          </cell>
          <cell r="I153">
            <v>360</v>
          </cell>
        </row>
        <row r="154">
          <cell r="B154">
            <v>151</v>
          </cell>
          <cell r="C154" t="str">
            <v>水平養生</v>
          </cell>
          <cell r="D154" t="str">
            <v>　水平安全ﾈｯﾄ張り　6ｹ月</v>
          </cell>
          <cell r="E154" t="str">
            <v>ｍ２</v>
          </cell>
          <cell r="F154" t="str">
            <v>ｺ58</v>
          </cell>
          <cell r="G154">
            <v>450</v>
          </cell>
          <cell r="H154" t="str">
            <v>ｺ58</v>
          </cell>
          <cell r="I154">
            <v>450</v>
          </cell>
        </row>
        <row r="155">
          <cell r="B155">
            <v>152</v>
          </cell>
          <cell r="C155" t="str">
            <v>水平養生</v>
          </cell>
          <cell r="D155" t="str">
            <v>　水平安全ﾈｯﾄ張り　9ｹ月</v>
          </cell>
          <cell r="E155" t="str">
            <v>ｍ２</v>
          </cell>
          <cell r="F155" t="str">
            <v>ｺ58</v>
          </cell>
          <cell r="G155">
            <v>540</v>
          </cell>
          <cell r="H155" t="str">
            <v>ｺ58</v>
          </cell>
          <cell r="I155">
            <v>540</v>
          </cell>
        </row>
        <row r="156">
          <cell r="B156">
            <v>153</v>
          </cell>
          <cell r="C156" t="str">
            <v>水平養生</v>
          </cell>
          <cell r="D156" t="str">
            <v>　水平ﾀﾞﾌﾞﾙﾈｯﾄ張り　3ｹ月</v>
          </cell>
          <cell r="E156" t="str">
            <v>ｍ２</v>
          </cell>
          <cell r="F156" t="str">
            <v>ｺ58</v>
          </cell>
          <cell r="G156">
            <v>500</v>
          </cell>
          <cell r="H156" t="str">
            <v>ｺ58</v>
          </cell>
          <cell r="I156">
            <v>500</v>
          </cell>
        </row>
        <row r="157">
          <cell r="B157">
            <v>154</v>
          </cell>
          <cell r="C157" t="str">
            <v>水平養生</v>
          </cell>
          <cell r="D157" t="str">
            <v>　水平ﾀﾞﾌﾞﾙﾈｯﾄ張り　6ｹ月</v>
          </cell>
          <cell r="E157" t="str">
            <v>ｍ２</v>
          </cell>
          <cell r="F157" t="str">
            <v>ｺ58</v>
          </cell>
          <cell r="G157">
            <v>680</v>
          </cell>
          <cell r="H157" t="str">
            <v>ｺ58</v>
          </cell>
          <cell r="I157">
            <v>680</v>
          </cell>
        </row>
        <row r="158">
          <cell r="B158">
            <v>155</v>
          </cell>
          <cell r="C158" t="str">
            <v>水平養生</v>
          </cell>
          <cell r="D158" t="str">
            <v>　水平ﾀﾞﾌﾞﾙﾈｯﾄ張り　9ｹ月</v>
          </cell>
          <cell r="E158" t="str">
            <v>ｍ２</v>
          </cell>
          <cell r="F158" t="str">
            <v>ｺ58</v>
          </cell>
          <cell r="G158">
            <v>860</v>
          </cell>
          <cell r="H158" t="str">
            <v>ｺ58</v>
          </cell>
          <cell r="I158">
            <v>860</v>
          </cell>
        </row>
        <row r="159">
          <cell r="B159">
            <v>156</v>
          </cell>
          <cell r="C159" t="str">
            <v>養生</v>
          </cell>
          <cell r="D159" t="str">
            <v>躯､仕　工場倉庫</v>
          </cell>
          <cell r="E159" t="str">
            <v>ｍ２</v>
          </cell>
          <cell r="F159" t="str">
            <v>ｺ60</v>
          </cell>
          <cell r="G159">
            <v>230</v>
          </cell>
          <cell r="H159" t="str">
            <v>ｺ60</v>
          </cell>
          <cell r="I159">
            <v>230</v>
          </cell>
        </row>
        <row r="160">
          <cell r="B160">
            <v>157</v>
          </cell>
          <cell r="C160" t="str">
            <v>養生</v>
          </cell>
          <cell r="D160" t="str">
            <v>　　　　事務所</v>
          </cell>
          <cell r="E160" t="str">
            <v>ｍ２</v>
          </cell>
          <cell r="F160" t="str">
            <v>ｺ60</v>
          </cell>
          <cell r="G160">
            <v>300</v>
          </cell>
          <cell r="H160" t="str">
            <v>ｺ60</v>
          </cell>
          <cell r="I160">
            <v>300</v>
          </cell>
        </row>
        <row r="161">
          <cell r="B161">
            <v>158</v>
          </cell>
          <cell r="C161" t="str">
            <v>養生</v>
          </cell>
          <cell r="D161" t="str">
            <v>　　　　共同住宅</v>
          </cell>
          <cell r="E161" t="str">
            <v>ｍ２</v>
          </cell>
          <cell r="F161" t="str">
            <v>ｺ60</v>
          </cell>
          <cell r="G161">
            <v>380</v>
          </cell>
          <cell r="H161" t="str">
            <v>ｺ60</v>
          </cell>
          <cell r="I161">
            <v>380</v>
          </cell>
        </row>
        <row r="162">
          <cell r="B162">
            <v>159</v>
          </cell>
          <cell r="C162" t="str">
            <v>養生</v>
          </cell>
          <cell r="D162" t="str">
            <v>躯　　　工場倉庫</v>
          </cell>
          <cell r="E162" t="str">
            <v>ｍ２</v>
          </cell>
          <cell r="F162" t="str">
            <v>ｺ60</v>
          </cell>
          <cell r="G162">
            <v>100</v>
          </cell>
          <cell r="H162" t="str">
            <v>ｺ60</v>
          </cell>
          <cell r="I162">
            <v>100</v>
          </cell>
        </row>
        <row r="163">
          <cell r="B163">
            <v>160</v>
          </cell>
          <cell r="C163" t="str">
            <v>養生</v>
          </cell>
          <cell r="D163" t="str">
            <v>　　　　事務所</v>
          </cell>
          <cell r="E163" t="str">
            <v>ｍ２</v>
          </cell>
          <cell r="F163" t="str">
            <v>ｺ60</v>
          </cell>
          <cell r="G163">
            <v>120</v>
          </cell>
          <cell r="H163" t="str">
            <v>ｺ60</v>
          </cell>
          <cell r="I163">
            <v>120</v>
          </cell>
        </row>
        <row r="164">
          <cell r="B164">
            <v>161</v>
          </cell>
          <cell r="C164" t="str">
            <v>養生</v>
          </cell>
          <cell r="D164" t="str">
            <v>　　　　共同住宅</v>
          </cell>
          <cell r="E164" t="str">
            <v>ｍ２</v>
          </cell>
          <cell r="F164" t="str">
            <v>ｺ60</v>
          </cell>
          <cell r="G164">
            <v>150</v>
          </cell>
          <cell r="H164" t="str">
            <v>ｺ60</v>
          </cell>
          <cell r="I164">
            <v>150</v>
          </cell>
        </row>
        <row r="165">
          <cell r="B165">
            <v>162</v>
          </cell>
          <cell r="C165" t="str">
            <v>養生</v>
          </cell>
          <cell r="D165" t="str">
            <v>仕　　　工場倉庫</v>
          </cell>
          <cell r="E165" t="str">
            <v>ｍ２</v>
          </cell>
          <cell r="F165" t="str">
            <v>ｺ60</v>
          </cell>
          <cell r="G165">
            <v>130</v>
          </cell>
          <cell r="H165" t="str">
            <v>ｺ60</v>
          </cell>
          <cell r="I165">
            <v>130</v>
          </cell>
        </row>
        <row r="166">
          <cell r="B166">
            <v>163</v>
          </cell>
          <cell r="C166" t="str">
            <v>養生</v>
          </cell>
          <cell r="D166" t="str">
            <v>　　　　事務所</v>
          </cell>
          <cell r="E166" t="str">
            <v>ｍ２</v>
          </cell>
          <cell r="F166" t="str">
            <v>ｺ60</v>
          </cell>
          <cell r="G166">
            <v>180</v>
          </cell>
          <cell r="H166" t="str">
            <v>ｺ60</v>
          </cell>
          <cell r="I166">
            <v>180</v>
          </cell>
        </row>
        <row r="167">
          <cell r="B167">
            <v>164</v>
          </cell>
          <cell r="C167" t="str">
            <v>養生</v>
          </cell>
          <cell r="D167" t="str">
            <v>　　　　共同住宅</v>
          </cell>
          <cell r="E167" t="str">
            <v>ｍ２</v>
          </cell>
          <cell r="F167" t="str">
            <v>ｺ60</v>
          </cell>
          <cell r="G167">
            <v>230</v>
          </cell>
          <cell r="H167" t="str">
            <v>ｺ60</v>
          </cell>
          <cell r="I167">
            <v>230</v>
          </cell>
        </row>
        <row r="168">
          <cell r="B168">
            <v>165</v>
          </cell>
          <cell r="C168" t="str">
            <v>清掃片付</v>
          </cell>
          <cell r="D168" t="str">
            <v>　　　　工場倉庫</v>
          </cell>
          <cell r="E168" t="str">
            <v>ｍ２</v>
          </cell>
          <cell r="F168" t="str">
            <v>ｺ60</v>
          </cell>
          <cell r="G168">
            <v>800</v>
          </cell>
          <cell r="H168" t="str">
            <v>ｺ60</v>
          </cell>
          <cell r="I168">
            <v>800</v>
          </cell>
        </row>
        <row r="169">
          <cell r="B169">
            <v>166</v>
          </cell>
          <cell r="C169" t="str">
            <v>清掃片付</v>
          </cell>
          <cell r="D169" t="str">
            <v>　　　　事務所</v>
          </cell>
          <cell r="E169" t="str">
            <v>ｍ２</v>
          </cell>
          <cell r="F169" t="str">
            <v>ｺ60</v>
          </cell>
          <cell r="G169">
            <v>1000</v>
          </cell>
          <cell r="H169" t="str">
            <v>ｺ60</v>
          </cell>
          <cell r="I169">
            <v>1000</v>
          </cell>
        </row>
        <row r="170">
          <cell r="B170">
            <v>167</v>
          </cell>
          <cell r="C170" t="str">
            <v>清掃片付</v>
          </cell>
          <cell r="D170" t="str">
            <v>　　　　共同住宅</v>
          </cell>
          <cell r="E170" t="str">
            <v>ｍ２</v>
          </cell>
          <cell r="F170" t="str">
            <v>ｺ60</v>
          </cell>
          <cell r="G170">
            <v>1100</v>
          </cell>
          <cell r="H170" t="str">
            <v>ｺ60</v>
          </cell>
          <cell r="I170">
            <v>1100</v>
          </cell>
        </row>
        <row r="171">
          <cell r="B171">
            <v>168</v>
          </cell>
        </row>
        <row r="172">
          <cell r="B172">
            <v>169</v>
          </cell>
          <cell r="C172" t="str">
            <v>　　</v>
          </cell>
        </row>
        <row r="173">
          <cell r="B173">
            <v>170</v>
          </cell>
          <cell r="C173" t="str">
            <v>　小　　　　計</v>
          </cell>
        </row>
        <row r="174">
          <cell r="B174">
            <v>171</v>
          </cell>
          <cell r="C174" t="str">
            <v>土　工　事</v>
          </cell>
          <cell r="D174" t="str">
            <v>　</v>
          </cell>
          <cell r="E174" t="str">
            <v>　</v>
          </cell>
        </row>
        <row r="175">
          <cell r="B175">
            <v>172</v>
          </cell>
          <cell r="C175" t="str">
            <v>根切　（人力）</v>
          </cell>
          <cell r="D175" t="str">
            <v>　砂､砂質土</v>
          </cell>
          <cell r="E175" t="str">
            <v>ｍ３</v>
          </cell>
          <cell r="F175" t="str">
            <v>ｺ64</v>
          </cell>
          <cell r="G175">
            <v>6750</v>
          </cell>
          <cell r="H175" t="str">
            <v>ｺ64</v>
          </cell>
          <cell r="I175">
            <v>6750</v>
          </cell>
        </row>
        <row r="176">
          <cell r="B176">
            <v>173</v>
          </cell>
          <cell r="C176" t="str">
            <v>根切　（人力）</v>
          </cell>
          <cell r="D176" t="str">
            <v>　れき質土､粘性土</v>
          </cell>
          <cell r="E176" t="str">
            <v>ｍ３</v>
          </cell>
          <cell r="F176" t="str">
            <v>ｺ64</v>
          </cell>
          <cell r="G176">
            <v>7600</v>
          </cell>
          <cell r="H176" t="str">
            <v>ｺ64</v>
          </cell>
          <cell r="I176">
            <v>7600</v>
          </cell>
        </row>
        <row r="177">
          <cell r="B177">
            <v>174</v>
          </cell>
          <cell r="C177" t="str">
            <v>根切　（機械）</v>
          </cell>
          <cell r="D177" t="str">
            <v>　砂､砂質土</v>
          </cell>
          <cell r="E177" t="str">
            <v>ｍ３</v>
          </cell>
          <cell r="F177" t="str">
            <v>ｺ市4</v>
          </cell>
          <cell r="G177">
            <v>550</v>
          </cell>
          <cell r="H177" t="str">
            <v>ｺ市4</v>
          </cell>
          <cell r="I177">
            <v>550</v>
          </cell>
        </row>
        <row r="178">
          <cell r="B178">
            <v>175</v>
          </cell>
          <cell r="C178" t="str">
            <v>根切　（機械）</v>
          </cell>
          <cell r="D178" t="str">
            <v>　れき質土､粘性土</v>
          </cell>
          <cell r="E178" t="str">
            <v>ｍ３</v>
          </cell>
          <cell r="F178" t="str">
            <v>ｺ64</v>
          </cell>
          <cell r="G178" t="str">
            <v>　　</v>
          </cell>
          <cell r="H178" t="str">
            <v>ｺ64</v>
          </cell>
          <cell r="I178" t="str">
            <v>　　</v>
          </cell>
        </row>
        <row r="179">
          <cell r="B179">
            <v>176</v>
          </cell>
          <cell r="C179" t="str">
            <v>床付け</v>
          </cell>
          <cell r="D179" t="str">
            <v>　人力</v>
          </cell>
          <cell r="E179" t="str">
            <v>ｍ２</v>
          </cell>
          <cell r="F179" t="str">
            <v>ｺ64</v>
          </cell>
          <cell r="G179">
            <v>500</v>
          </cell>
          <cell r="H179" t="str">
            <v>ｺ64</v>
          </cell>
          <cell r="I179">
            <v>500</v>
          </cell>
        </row>
        <row r="180">
          <cell r="B180">
            <v>177</v>
          </cell>
          <cell r="C180" t="str">
            <v>鋤取り　（人力）</v>
          </cell>
          <cell r="D180" t="str">
            <v>ｍ２</v>
          </cell>
          <cell r="E180" t="str">
            <v>ｍ２</v>
          </cell>
          <cell r="F180">
            <v>3400</v>
          </cell>
          <cell r="H180" t="str">
            <v>ｺ64</v>
          </cell>
          <cell r="I180">
            <v>3400</v>
          </cell>
        </row>
        <row r="181">
          <cell r="B181">
            <v>178</v>
          </cell>
          <cell r="C181" t="str">
            <v>鋤取り　（機械）</v>
          </cell>
          <cell r="D181" t="str">
            <v>ｍ２</v>
          </cell>
          <cell r="E181" t="str">
            <v>ｍ２</v>
          </cell>
          <cell r="F181">
            <v>340</v>
          </cell>
          <cell r="H181" t="str">
            <v>ｺ64</v>
          </cell>
          <cell r="I181">
            <v>340</v>
          </cell>
        </row>
        <row r="182">
          <cell r="B182">
            <v>179</v>
          </cell>
          <cell r="C182" t="str">
            <v>埋戻し　（人力）</v>
          </cell>
          <cell r="D182" t="str">
            <v>場内仮置　建物周辺</v>
          </cell>
          <cell r="E182" t="str">
            <v>ｍ３</v>
          </cell>
          <cell r="F182" t="str">
            <v>ｺ66</v>
          </cell>
          <cell r="G182">
            <v>3130</v>
          </cell>
          <cell r="H182" t="str">
            <v>ｺ66</v>
          </cell>
          <cell r="I182">
            <v>3130</v>
          </cell>
        </row>
        <row r="183">
          <cell r="B183">
            <v>180</v>
          </cell>
          <cell r="C183" t="str">
            <v>埋戻し　（機械）</v>
          </cell>
          <cell r="D183" t="str">
            <v>場内仮置　建物周辺</v>
          </cell>
          <cell r="E183" t="str">
            <v>ｍ３</v>
          </cell>
          <cell r="F183" t="str">
            <v>ｺ66</v>
          </cell>
          <cell r="G183" t="str">
            <v>　　</v>
          </cell>
          <cell r="H183" t="str">
            <v>ｺ66</v>
          </cell>
          <cell r="I183" t="str">
            <v>　　</v>
          </cell>
        </row>
        <row r="184">
          <cell r="B184">
            <v>181</v>
          </cell>
          <cell r="C184" t="str">
            <v>埋戻し　（人力）</v>
          </cell>
          <cell r="D184" t="str">
            <v>場内仮置　建物周辺20～30m</v>
          </cell>
          <cell r="E184" t="str">
            <v>ｍ３</v>
          </cell>
          <cell r="F184" t="str">
            <v>ｺ66</v>
          </cell>
          <cell r="G184">
            <v>4850</v>
          </cell>
          <cell r="H184" t="str">
            <v>ｺ66</v>
          </cell>
          <cell r="I184">
            <v>4850</v>
          </cell>
        </row>
        <row r="185">
          <cell r="B185">
            <v>182</v>
          </cell>
          <cell r="C185" t="str">
            <v>埋戻し　（機械）</v>
          </cell>
          <cell r="D185" t="str">
            <v>場内仮置　建物周辺20～30m</v>
          </cell>
          <cell r="E185" t="str">
            <v>ｍ３</v>
          </cell>
          <cell r="F185" t="str">
            <v>ｺ66</v>
          </cell>
          <cell r="G185">
            <v>1300</v>
          </cell>
          <cell r="H185" t="str">
            <v>ｺ66</v>
          </cell>
          <cell r="I185">
            <v>1300</v>
          </cell>
        </row>
        <row r="186">
          <cell r="B186">
            <v>183</v>
          </cell>
          <cell r="C186" t="str">
            <v>埋戻し　（人力）</v>
          </cell>
          <cell r="D186" t="str">
            <v>搬入土　　良質</v>
          </cell>
          <cell r="E186" t="str">
            <v>ｍ３</v>
          </cell>
          <cell r="F186" t="str">
            <v>ｺ66</v>
          </cell>
          <cell r="G186">
            <v>4150</v>
          </cell>
          <cell r="H186" t="str">
            <v>ｺ66</v>
          </cell>
          <cell r="I186">
            <v>4150</v>
          </cell>
        </row>
        <row r="187">
          <cell r="B187">
            <v>184</v>
          </cell>
          <cell r="C187" t="str">
            <v>埋戻し　（機械）</v>
          </cell>
          <cell r="D187" t="str">
            <v>搬入土　　良質</v>
          </cell>
          <cell r="E187" t="str">
            <v>ｍ３</v>
          </cell>
          <cell r="F187" t="str">
            <v>ｺ66</v>
          </cell>
          <cell r="G187">
            <v>2700</v>
          </cell>
          <cell r="H187" t="str">
            <v>ｺ66</v>
          </cell>
          <cell r="I187">
            <v>2700</v>
          </cell>
        </row>
        <row r="188">
          <cell r="B188">
            <v>185</v>
          </cell>
          <cell r="C188" t="str">
            <v>埋戻し　（人力）</v>
          </cell>
          <cell r="D188" t="str">
            <v>搬入土　　山砂類</v>
          </cell>
          <cell r="E188" t="str">
            <v>ｍ３</v>
          </cell>
          <cell r="F188" t="str">
            <v>ｺ66</v>
          </cell>
          <cell r="G188">
            <v>5220</v>
          </cell>
          <cell r="H188" t="str">
            <v>ｺ66</v>
          </cell>
          <cell r="I188">
            <v>5220</v>
          </cell>
        </row>
        <row r="189">
          <cell r="B189">
            <v>186</v>
          </cell>
          <cell r="C189" t="str">
            <v>埋戻し　（機械）</v>
          </cell>
          <cell r="D189" t="str">
            <v>搬入土　　山砂類</v>
          </cell>
          <cell r="E189" t="str">
            <v>ｍ３</v>
          </cell>
          <cell r="F189" t="str">
            <v>ｺ66</v>
          </cell>
          <cell r="G189">
            <v>3610</v>
          </cell>
          <cell r="H189" t="str">
            <v>ｺ66</v>
          </cell>
          <cell r="I189">
            <v>3610</v>
          </cell>
        </row>
        <row r="190">
          <cell r="B190">
            <v>187</v>
          </cell>
          <cell r="C190" t="str">
            <v>盛土</v>
          </cell>
          <cell r="D190" t="str">
            <v>場内仮置　建物周辺</v>
          </cell>
          <cell r="E190" t="str">
            <v>ｍ３</v>
          </cell>
          <cell r="F190" t="str">
            <v>ｺ66</v>
          </cell>
          <cell r="G190">
            <v>3460</v>
          </cell>
          <cell r="H190" t="str">
            <v>ｺ66</v>
          </cell>
          <cell r="I190">
            <v>3460</v>
          </cell>
        </row>
        <row r="191">
          <cell r="B191">
            <v>188</v>
          </cell>
          <cell r="C191" t="str">
            <v>盛土</v>
          </cell>
          <cell r="D191" t="str">
            <v>場内仮置　建物周辺</v>
          </cell>
          <cell r="E191" t="str">
            <v>ｍ３</v>
          </cell>
          <cell r="F191" t="str">
            <v>ｺ66</v>
          </cell>
          <cell r="G191">
            <v>770</v>
          </cell>
          <cell r="H191" t="str">
            <v>ｺ66</v>
          </cell>
          <cell r="I191">
            <v>770</v>
          </cell>
        </row>
        <row r="192">
          <cell r="B192">
            <v>189</v>
          </cell>
          <cell r="C192" t="str">
            <v>盛土</v>
          </cell>
          <cell r="D192" t="str">
            <v>場内仮置　建物周辺20～30m</v>
          </cell>
          <cell r="E192" t="str">
            <v>ｍ３</v>
          </cell>
          <cell r="F192" t="str">
            <v>ｺ66</v>
          </cell>
          <cell r="G192">
            <v>4880</v>
          </cell>
          <cell r="H192" t="str">
            <v>ｺ66</v>
          </cell>
          <cell r="I192">
            <v>4880</v>
          </cell>
        </row>
        <row r="193">
          <cell r="B193">
            <v>190</v>
          </cell>
          <cell r="C193" t="str">
            <v>盛土</v>
          </cell>
          <cell r="D193" t="str">
            <v>場内仮置　建物周辺20～30m</v>
          </cell>
          <cell r="E193" t="str">
            <v>ｍ３</v>
          </cell>
          <cell r="F193" t="str">
            <v>ｺ66</v>
          </cell>
          <cell r="G193">
            <v>1500</v>
          </cell>
          <cell r="H193" t="str">
            <v>ｺ66</v>
          </cell>
          <cell r="I193">
            <v>1500</v>
          </cell>
        </row>
        <row r="194">
          <cell r="B194">
            <v>191</v>
          </cell>
          <cell r="C194" t="str">
            <v>盛土</v>
          </cell>
          <cell r="D194" t="str">
            <v>搬入土　　良質</v>
          </cell>
          <cell r="E194" t="str">
            <v>ｍ３</v>
          </cell>
          <cell r="F194" t="str">
            <v>ｺ66</v>
          </cell>
          <cell r="G194">
            <v>4700</v>
          </cell>
          <cell r="H194" t="str">
            <v>ｺ66</v>
          </cell>
          <cell r="I194">
            <v>4700</v>
          </cell>
        </row>
        <row r="195">
          <cell r="B195">
            <v>192</v>
          </cell>
          <cell r="C195" t="str">
            <v>盛土</v>
          </cell>
          <cell r="D195" t="str">
            <v>搬入土　　良質</v>
          </cell>
          <cell r="E195" t="str">
            <v>ｍ３</v>
          </cell>
          <cell r="F195" t="str">
            <v>ｺ66</v>
          </cell>
          <cell r="G195">
            <v>2790</v>
          </cell>
          <cell r="H195" t="str">
            <v>ｺ66</v>
          </cell>
          <cell r="I195">
            <v>2790</v>
          </cell>
        </row>
        <row r="196">
          <cell r="B196">
            <v>193</v>
          </cell>
          <cell r="C196" t="str">
            <v>盛土</v>
          </cell>
          <cell r="D196" t="str">
            <v>搬入土　　山砂類</v>
          </cell>
          <cell r="E196" t="str">
            <v>ｍ３</v>
          </cell>
          <cell r="F196" t="str">
            <v>ｺ66</v>
          </cell>
          <cell r="G196">
            <v>5600</v>
          </cell>
          <cell r="H196" t="str">
            <v>ｺ66</v>
          </cell>
          <cell r="I196">
            <v>5600</v>
          </cell>
        </row>
        <row r="197">
          <cell r="B197">
            <v>194</v>
          </cell>
          <cell r="C197" t="str">
            <v>盛土</v>
          </cell>
          <cell r="D197" t="str">
            <v>搬入土　　山砂類</v>
          </cell>
          <cell r="E197" t="str">
            <v>ｍ３</v>
          </cell>
          <cell r="F197" t="str">
            <v>ｺ66</v>
          </cell>
          <cell r="G197">
            <v>3700</v>
          </cell>
          <cell r="H197" t="str">
            <v>ｺ66</v>
          </cell>
          <cell r="I197">
            <v>3700</v>
          </cell>
        </row>
        <row r="198">
          <cell r="B198">
            <v>195</v>
          </cell>
          <cell r="C198" t="str">
            <v>残土処分</v>
          </cell>
          <cell r="D198" t="str">
            <v>場内敷き均し</v>
          </cell>
          <cell r="E198" t="str">
            <v>ｍ３</v>
          </cell>
          <cell r="F198" t="str">
            <v>ｺ66</v>
          </cell>
          <cell r="G198">
            <v>900</v>
          </cell>
          <cell r="H198" t="str">
            <v>ｺ66</v>
          </cell>
          <cell r="I198">
            <v>900</v>
          </cell>
        </row>
        <row r="199">
          <cell r="B199">
            <v>196</v>
          </cell>
          <cell r="C199" t="str">
            <v>残土処分</v>
          </cell>
          <cell r="D199" t="str">
            <v>場内仮置き</v>
          </cell>
          <cell r="E199" t="str">
            <v>ｍ３</v>
          </cell>
          <cell r="F199" t="str">
            <v>ｺ66</v>
          </cell>
          <cell r="G199">
            <v>800</v>
          </cell>
          <cell r="H199" t="str">
            <v>ｺ66</v>
          </cell>
          <cell r="I199">
            <v>800</v>
          </cell>
        </row>
        <row r="200">
          <cell r="B200">
            <v>197</v>
          </cell>
          <cell r="C200" t="str">
            <v>残土処分</v>
          </cell>
          <cell r="D200" t="str">
            <v>場外処分</v>
          </cell>
          <cell r="E200" t="str">
            <v>ｍ３</v>
          </cell>
          <cell r="F200" t="str">
            <v>ｺ66</v>
          </cell>
          <cell r="G200">
            <v>4060</v>
          </cell>
          <cell r="H200" t="str">
            <v>ｺ66</v>
          </cell>
          <cell r="I200">
            <v>4060</v>
          </cell>
        </row>
        <row r="201">
          <cell r="B201">
            <v>198</v>
          </cell>
          <cell r="C201" t="str">
            <v>地耐力試験</v>
          </cell>
          <cell r="D201" t="str">
            <v>50KN以内</v>
          </cell>
          <cell r="E201" t="str">
            <v>ヶ所</v>
          </cell>
          <cell r="F201" t="str">
            <v>ﾌﾞ737</v>
          </cell>
          <cell r="G201">
            <v>322000</v>
          </cell>
          <cell r="H201" t="str">
            <v>ﾌﾞ737</v>
          </cell>
          <cell r="I201">
            <v>322000</v>
          </cell>
        </row>
        <row r="202">
          <cell r="B202">
            <v>199</v>
          </cell>
          <cell r="C202" t="str">
            <v>山止め</v>
          </cell>
          <cell r="D202" t="str">
            <v>　</v>
          </cell>
          <cell r="E202" t="str">
            <v>ｍ２</v>
          </cell>
        </row>
        <row r="203">
          <cell r="B203">
            <v>200</v>
          </cell>
          <cell r="C203" t="str">
            <v>　</v>
          </cell>
          <cell r="D203" t="str">
            <v>　</v>
          </cell>
          <cell r="E203" t="str">
            <v>　</v>
          </cell>
        </row>
        <row r="204">
          <cell r="B204">
            <v>201</v>
          </cell>
          <cell r="C204" t="str">
            <v>　</v>
          </cell>
          <cell r="D204" t="str">
            <v>　</v>
          </cell>
          <cell r="E204" t="str">
            <v>　</v>
          </cell>
        </row>
        <row r="205">
          <cell r="B205">
            <v>202</v>
          </cell>
          <cell r="C205" t="str">
            <v>　小　　　　計</v>
          </cell>
          <cell r="D205" t="str">
            <v>　</v>
          </cell>
          <cell r="E205" t="str">
            <v>　</v>
          </cell>
        </row>
        <row r="206">
          <cell r="B206">
            <v>203</v>
          </cell>
          <cell r="C206" t="str">
            <v>地 業 工 事</v>
          </cell>
        </row>
        <row r="207">
          <cell r="B207">
            <v>204</v>
          </cell>
          <cell r="C207" t="str">
            <v>砕石地業　（基礎）</v>
          </cell>
          <cell r="D207" t="str">
            <v>新材</v>
          </cell>
          <cell r="E207" t="str">
            <v>ｍ３</v>
          </cell>
          <cell r="F207" t="str">
            <v>ｺ66</v>
          </cell>
          <cell r="G207">
            <v>6500</v>
          </cell>
          <cell r="H207" t="str">
            <v>ｺ66</v>
          </cell>
          <cell r="I207">
            <v>6500</v>
          </cell>
        </row>
        <row r="208">
          <cell r="B208">
            <v>205</v>
          </cell>
          <cell r="C208" t="str">
            <v>砕石地業　（土間）</v>
          </cell>
          <cell r="D208" t="str">
            <v>新材</v>
          </cell>
          <cell r="E208" t="str">
            <v>ｍ３</v>
          </cell>
          <cell r="F208" t="str">
            <v>ｺ66</v>
          </cell>
          <cell r="G208">
            <v>6200</v>
          </cell>
          <cell r="H208" t="str">
            <v>ｺ66</v>
          </cell>
          <cell r="I208">
            <v>6200</v>
          </cell>
        </row>
        <row r="209">
          <cell r="B209">
            <v>206</v>
          </cell>
          <cell r="C209" t="str">
            <v>砕石地業　（基礎）</v>
          </cell>
          <cell r="D209" t="str">
            <v>再生材</v>
          </cell>
          <cell r="E209" t="str">
            <v>ｍ３</v>
          </cell>
          <cell r="F209" t="str">
            <v xml:space="preserve">  </v>
          </cell>
          <cell r="G209" t="str">
            <v xml:space="preserve">  </v>
          </cell>
          <cell r="H209" t="str">
            <v>ｺ66</v>
          </cell>
          <cell r="I209">
            <v>5400</v>
          </cell>
        </row>
        <row r="210">
          <cell r="B210">
            <v>207</v>
          </cell>
          <cell r="C210" t="str">
            <v>砕石地業　（土間）</v>
          </cell>
          <cell r="D210" t="str">
            <v>再生材</v>
          </cell>
          <cell r="E210" t="str">
            <v>ｍ３</v>
          </cell>
          <cell r="F210" t="str">
            <v xml:space="preserve"> </v>
          </cell>
          <cell r="G210" t="str">
            <v xml:space="preserve"> </v>
          </cell>
          <cell r="H210" t="str">
            <v>ｺ66</v>
          </cell>
          <cell r="I210">
            <v>5100</v>
          </cell>
        </row>
        <row r="211">
          <cell r="B211">
            <v>208</v>
          </cell>
          <cell r="C211" t="str">
            <v>砂地業　　（土間）</v>
          </cell>
          <cell r="D211" t="str">
            <v>ｍ３</v>
          </cell>
          <cell r="E211" t="str">
            <v>ｍ３</v>
          </cell>
          <cell r="F211" t="str">
            <v>ｺ66</v>
          </cell>
          <cell r="G211" t="str">
            <v xml:space="preserve"> </v>
          </cell>
          <cell r="H211" t="str">
            <v>ｺ66</v>
          </cell>
          <cell r="I211">
            <v>6400</v>
          </cell>
        </row>
        <row r="212">
          <cell r="B212">
            <v>209</v>
          </cell>
          <cell r="C212" t="str">
            <v>防湿シート敷き</v>
          </cell>
          <cell r="D212" t="str">
            <v>ｱ)0.15</v>
          </cell>
          <cell r="E212" t="str">
            <v>ｍ２</v>
          </cell>
          <cell r="F212" t="str">
            <v xml:space="preserve"> </v>
          </cell>
          <cell r="G212" t="str">
            <v xml:space="preserve"> </v>
          </cell>
          <cell r="H212" t="str">
            <v>ｺ66</v>
          </cell>
          <cell r="I212">
            <v>230</v>
          </cell>
        </row>
        <row r="213">
          <cell r="B213">
            <v>210</v>
          </cell>
          <cell r="C213" t="str">
            <v>断熱材敷き</v>
          </cell>
          <cell r="D213" t="str">
            <v>ｱ)20</v>
          </cell>
          <cell r="E213" t="str">
            <v>ｍ２</v>
          </cell>
          <cell r="F213" t="str">
            <v xml:space="preserve"> </v>
          </cell>
          <cell r="G213" t="str">
            <v xml:space="preserve"> </v>
          </cell>
          <cell r="H213" t="str">
            <v>ｺ66</v>
          </cell>
          <cell r="I213">
            <v>800</v>
          </cell>
        </row>
        <row r="214">
          <cell r="B214">
            <v>211</v>
          </cell>
          <cell r="C214" t="str">
            <v>断熱材敷き</v>
          </cell>
          <cell r="D214" t="str">
            <v>ｱ)25</v>
          </cell>
          <cell r="E214" t="str">
            <v>ｍ２</v>
          </cell>
          <cell r="F214" t="str">
            <v xml:space="preserve"> </v>
          </cell>
          <cell r="G214" t="str">
            <v xml:space="preserve"> </v>
          </cell>
          <cell r="H214" t="str">
            <v>ｺ66</v>
          </cell>
          <cell r="I214">
            <v>970</v>
          </cell>
        </row>
        <row r="215">
          <cell r="B215">
            <v>212</v>
          </cell>
          <cell r="C215" t="str">
            <v>断熱材敷き</v>
          </cell>
          <cell r="D215" t="str">
            <v>ｱ)50</v>
          </cell>
          <cell r="E215" t="str">
            <v>ｍ２</v>
          </cell>
          <cell r="F215" t="str">
            <v xml:space="preserve"> </v>
          </cell>
          <cell r="G215" t="str">
            <v xml:space="preserve"> </v>
          </cell>
          <cell r="H215" t="str">
            <v>ｺ66</v>
          </cell>
          <cell r="I215">
            <v>1550</v>
          </cell>
        </row>
        <row r="216">
          <cell r="B216">
            <v>213</v>
          </cell>
        </row>
        <row r="217">
          <cell r="B217">
            <v>214</v>
          </cell>
        </row>
        <row r="218">
          <cell r="B218">
            <v>215</v>
          </cell>
          <cell r="C218" t="str">
            <v>杭材料費</v>
          </cell>
          <cell r="D218" t="str">
            <v>　</v>
          </cell>
          <cell r="E218" t="str">
            <v>　</v>
          </cell>
        </row>
        <row r="219">
          <cell r="B219">
            <v>216</v>
          </cell>
          <cell r="C219" t="str">
            <v>重機組立解体費</v>
          </cell>
          <cell r="D219" t="str">
            <v>式</v>
          </cell>
          <cell r="E219" t="str">
            <v>式</v>
          </cell>
        </row>
        <row r="220">
          <cell r="B220">
            <v>217</v>
          </cell>
          <cell r="C220" t="str">
            <v>重機回送費</v>
          </cell>
          <cell r="D220" t="str">
            <v>式</v>
          </cell>
          <cell r="E220" t="str">
            <v>式</v>
          </cell>
        </row>
        <row r="221">
          <cell r="B221">
            <v>218</v>
          </cell>
          <cell r="C221" t="str">
            <v>杭頭処理</v>
          </cell>
          <cell r="D221" t="str">
            <v>ヶ所</v>
          </cell>
          <cell r="E221" t="str">
            <v>ヶ所</v>
          </cell>
        </row>
        <row r="222">
          <cell r="B222">
            <v>219</v>
          </cell>
          <cell r="C222" t="str">
            <v>杭間さらい</v>
          </cell>
          <cell r="D222" t="str">
            <v>ヶ所</v>
          </cell>
          <cell r="E222" t="str">
            <v>ヶ所</v>
          </cell>
        </row>
        <row r="223">
          <cell r="B223">
            <v>220</v>
          </cell>
          <cell r="C223" t="str">
            <v>パイルバスケット</v>
          </cell>
          <cell r="D223" t="str">
            <v>ヶ所</v>
          </cell>
          <cell r="E223" t="str">
            <v>ヶ所</v>
          </cell>
        </row>
        <row r="224">
          <cell r="B224">
            <v>221</v>
          </cell>
        </row>
        <row r="225">
          <cell r="B225">
            <v>222</v>
          </cell>
        </row>
        <row r="226">
          <cell r="B226">
            <v>223</v>
          </cell>
          <cell r="C226" t="str">
            <v>　小　　　　計</v>
          </cell>
        </row>
        <row r="227">
          <cell r="B227">
            <v>224</v>
          </cell>
          <cell r="C227" t="str">
            <v>ｺﾝｸﾘｰﾄ工 事</v>
          </cell>
        </row>
        <row r="228">
          <cell r="B228">
            <v>225</v>
          </cell>
          <cell r="C228" t="str">
            <v>捨てコンクリート</v>
          </cell>
          <cell r="D228" t="str">
            <v>Fc18N-15</v>
          </cell>
          <cell r="E228" t="str">
            <v>ｍ３</v>
          </cell>
        </row>
        <row r="229">
          <cell r="B229">
            <v>226</v>
          </cell>
          <cell r="C229" t="str">
            <v>ラップルコンクリート</v>
          </cell>
          <cell r="D229" t="str">
            <v>Fc18N-15</v>
          </cell>
          <cell r="E229" t="str">
            <v>ｍ３</v>
          </cell>
        </row>
        <row r="230">
          <cell r="B230">
            <v>227</v>
          </cell>
          <cell r="C230" t="str">
            <v>土間コンクリート</v>
          </cell>
          <cell r="D230" t="str">
            <v>Fc18N-15</v>
          </cell>
          <cell r="E230" t="str">
            <v>ｍ３</v>
          </cell>
        </row>
        <row r="231">
          <cell r="B231">
            <v>228</v>
          </cell>
          <cell r="C231" t="str">
            <v>基礎コンクリート</v>
          </cell>
          <cell r="D231" t="str">
            <v>Fc(21+3)N-15</v>
          </cell>
          <cell r="E231" t="str">
            <v>ｍ３</v>
          </cell>
        </row>
        <row r="232">
          <cell r="B232">
            <v>229</v>
          </cell>
          <cell r="C232" t="str">
            <v>躯体コンクリート</v>
          </cell>
          <cell r="D232" t="str">
            <v>Fc(21+3)N-18</v>
          </cell>
          <cell r="E232" t="str">
            <v>ｍ３</v>
          </cell>
        </row>
        <row r="233">
          <cell r="B233">
            <v>230</v>
          </cell>
          <cell r="C233" t="str">
            <v>軽量コンクリート</v>
          </cell>
          <cell r="D233" t="str">
            <v>ｍ３</v>
          </cell>
          <cell r="E233" t="str">
            <v>ｍ３</v>
          </cell>
        </row>
        <row r="234">
          <cell r="B234">
            <v>231</v>
          </cell>
          <cell r="C234" t="str">
            <v>　　</v>
          </cell>
          <cell r="D234" t="str">
            <v>　</v>
          </cell>
          <cell r="E234" t="str">
            <v>　</v>
          </cell>
        </row>
        <row r="235">
          <cell r="B235">
            <v>232</v>
          </cell>
          <cell r="C235" t="str">
            <v>打設手間</v>
          </cell>
          <cell r="D235" t="str">
            <v>捨てコンクリート</v>
          </cell>
          <cell r="E235" t="str">
            <v>ｍ３</v>
          </cell>
          <cell r="F235" t="str">
            <v>ｺ市12</v>
          </cell>
          <cell r="G235">
            <v>3520</v>
          </cell>
          <cell r="H235" t="str">
            <v>ｺ市12</v>
          </cell>
          <cell r="I235">
            <v>3520</v>
          </cell>
        </row>
        <row r="236">
          <cell r="B236">
            <v>233</v>
          </cell>
          <cell r="C236" t="str">
            <v>打設手間</v>
          </cell>
          <cell r="D236" t="str">
            <v>ラップルコンクリート</v>
          </cell>
          <cell r="E236" t="str">
            <v>ｍ３</v>
          </cell>
          <cell r="F236" t="str">
            <v>ｺ市12</v>
          </cell>
          <cell r="G236">
            <v>770</v>
          </cell>
          <cell r="H236" t="str">
            <v>ｺ市12</v>
          </cell>
          <cell r="I236">
            <v>770</v>
          </cell>
        </row>
        <row r="237">
          <cell r="B237">
            <v>234</v>
          </cell>
          <cell r="C237" t="str">
            <v>打設手間</v>
          </cell>
          <cell r="D237" t="str">
            <v>土間コンクリート</v>
          </cell>
          <cell r="E237" t="str">
            <v>ｍ３</v>
          </cell>
          <cell r="F237" t="str">
            <v>ｺ市12</v>
          </cell>
          <cell r="G237">
            <v>980</v>
          </cell>
          <cell r="H237" t="str">
            <v>ｺ市12</v>
          </cell>
          <cell r="I237">
            <v>980</v>
          </cell>
        </row>
        <row r="238">
          <cell r="B238">
            <v>235</v>
          </cell>
          <cell r="C238" t="str">
            <v>打設手間</v>
          </cell>
          <cell r="D238" t="str">
            <v>基礎コンクリート</v>
          </cell>
          <cell r="E238" t="str">
            <v>ｍ３</v>
          </cell>
          <cell r="F238" t="str">
            <v>ｺ市12</v>
          </cell>
          <cell r="G238">
            <v>770</v>
          </cell>
          <cell r="H238" t="str">
            <v>ｺ市12</v>
          </cell>
          <cell r="I238">
            <v>770</v>
          </cell>
        </row>
        <row r="239">
          <cell r="B239">
            <v>236</v>
          </cell>
          <cell r="C239" t="str">
            <v>打設手間</v>
          </cell>
          <cell r="D239" t="str">
            <v>躯体コンクリート</v>
          </cell>
          <cell r="E239" t="str">
            <v>ｍ３</v>
          </cell>
          <cell r="F239" t="str">
            <v>ｺ市12</v>
          </cell>
          <cell r="G239">
            <v>800</v>
          </cell>
          <cell r="H239" t="str">
            <v>ｺ市12</v>
          </cell>
          <cell r="I239">
            <v>800</v>
          </cell>
        </row>
        <row r="240">
          <cell r="B240">
            <v>237</v>
          </cell>
          <cell r="C240" t="str">
            <v>打設手間</v>
          </cell>
          <cell r="D240" t="str">
            <v>軽量コンクリート</v>
          </cell>
          <cell r="E240" t="str">
            <v>ｍ３</v>
          </cell>
          <cell r="F240" t="str">
            <v>ｺ市12</v>
          </cell>
          <cell r="G240">
            <v>770</v>
          </cell>
          <cell r="H240" t="str">
            <v>ｺ市12</v>
          </cell>
          <cell r="I240">
            <v>770</v>
          </cell>
        </row>
        <row r="241">
          <cell r="B241">
            <v>238</v>
          </cell>
          <cell r="C241" t="str">
            <v>ポンプ圧送基本料金</v>
          </cell>
          <cell r="D241" t="str">
            <v>回</v>
          </cell>
          <cell r="E241" t="str">
            <v>回</v>
          </cell>
          <cell r="F241">
            <v>45200</v>
          </cell>
          <cell r="H241" t="str">
            <v>ｺ市12</v>
          </cell>
          <cell r="I241">
            <v>45200</v>
          </cell>
        </row>
        <row r="242">
          <cell r="B242">
            <v>239</v>
          </cell>
          <cell r="C242" t="str">
            <v>ポンプ圧送料金</v>
          </cell>
          <cell r="D242" t="str">
            <v>100km以上</v>
          </cell>
          <cell r="E242" t="str">
            <v>ｍ３</v>
          </cell>
          <cell r="F242" t="str">
            <v>ｺ市12</v>
          </cell>
          <cell r="G242">
            <v>630</v>
          </cell>
          <cell r="H242" t="str">
            <v>ｺ市12</v>
          </cell>
          <cell r="I242">
            <v>630</v>
          </cell>
        </row>
        <row r="243">
          <cell r="B243">
            <v>240</v>
          </cell>
          <cell r="C243" t="str">
            <v>ポンプ圧送料金</v>
          </cell>
          <cell r="D243" t="str">
            <v>100km未満</v>
          </cell>
          <cell r="E243" t="str">
            <v>ｍ３</v>
          </cell>
          <cell r="F243" t="str">
            <v>ｺ市12</v>
          </cell>
          <cell r="G243">
            <v>440</v>
          </cell>
          <cell r="H243" t="str">
            <v>ｺ市12</v>
          </cell>
          <cell r="I243">
            <v>440</v>
          </cell>
        </row>
        <row r="244">
          <cell r="B244">
            <v>241</v>
          </cell>
          <cell r="C244" t="str">
            <v>　</v>
          </cell>
          <cell r="D244" t="str">
            <v>　</v>
          </cell>
          <cell r="E244" t="str">
            <v>　</v>
          </cell>
        </row>
        <row r="245">
          <cell r="B245">
            <v>242</v>
          </cell>
        </row>
        <row r="246">
          <cell r="B246">
            <v>243</v>
          </cell>
          <cell r="C246" t="str">
            <v>　小　　　　計</v>
          </cell>
          <cell r="D246" t="str">
            <v>　</v>
          </cell>
          <cell r="E246" t="str">
            <v>　</v>
          </cell>
        </row>
        <row r="247">
          <cell r="B247">
            <v>244</v>
          </cell>
          <cell r="C247" t="str">
            <v>型枠工事</v>
          </cell>
          <cell r="D247" t="str">
            <v>　</v>
          </cell>
          <cell r="E247" t="str">
            <v>　</v>
          </cell>
        </row>
        <row r="248">
          <cell r="B248">
            <v>245</v>
          </cell>
          <cell r="C248" t="str">
            <v>型枠損料　普通</v>
          </cell>
          <cell r="D248" t="str">
            <v>基礎</v>
          </cell>
          <cell r="E248" t="str">
            <v>ｍ２</v>
          </cell>
          <cell r="F248" t="str">
            <v>ｺ市14</v>
          </cell>
          <cell r="G248">
            <v>3380</v>
          </cell>
          <cell r="H248" t="str">
            <v>ｺ市14</v>
          </cell>
          <cell r="I248">
            <v>3380</v>
          </cell>
        </row>
        <row r="249">
          <cell r="B249">
            <v>246</v>
          </cell>
          <cell r="C249" t="str">
            <v>型枠損料　普通</v>
          </cell>
          <cell r="D249" t="str">
            <v>地下軸部</v>
          </cell>
          <cell r="E249" t="str">
            <v>ｍ２</v>
          </cell>
          <cell r="F249" t="str">
            <v>ｺ市14</v>
          </cell>
          <cell r="G249">
            <v>4190</v>
          </cell>
          <cell r="H249" t="str">
            <v>ｺ市14</v>
          </cell>
          <cell r="I249">
            <v>4190</v>
          </cell>
        </row>
        <row r="250">
          <cell r="B250">
            <v>247</v>
          </cell>
          <cell r="C250" t="str">
            <v>型枠損料　普通</v>
          </cell>
          <cell r="D250" t="str">
            <v>壁式</v>
          </cell>
          <cell r="E250" t="str">
            <v>ｍ２</v>
          </cell>
          <cell r="F250" t="str">
            <v>ｺ市14</v>
          </cell>
          <cell r="G250">
            <v>3410</v>
          </cell>
          <cell r="H250" t="str">
            <v>ｺ市14</v>
          </cell>
          <cell r="I250">
            <v>3410</v>
          </cell>
        </row>
        <row r="251">
          <cell r="B251">
            <v>248</v>
          </cell>
          <cell r="C251" t="str">
            <v>型枠損料　普通</v>
          </cell>
          <cell r="D251" t="str">
            <v>ﾗｰﾒﾝ地上</v>
          </cell>
          <cell r="E251" t="str">
            <v>ｍ２</v>
          </cell>
          <cell r="F251" t="str">
            <v>ｺ市14</v>
          </cell>
          <cell r="G251">
            <v>3620</v>
          </cell>
          <cell r="H251" t="str">
            <v>ｺ市14</v>
          </cell>
          <cell r="I251">
            <v>3620</v>
          </cell>
        </row>
        <row r="252">
          <cell r="B252">
            <v>249</v>
          </cell>
          <cell r="C252" t="str">
            <v>型枠損料　打放し</v>
          </cell>
          <cell r="D252" t="str">
            <v>ﾗｰﾒﾝ地上</v>
          </cell>
          <cell r="E252" t="str">
            <v>ｍ２</v>
          </cell>
          <cell r="F252" t="str">
            <v>ｺ市14</v>
          </cell>
          <cell r="G252">
            <v>3750</v>
          </cell>
          <cell r="H252" t="str">
            <v>ｺ市14</v>
          </cell>
          <cell r="I252">
            <v>3750</v>
          </cell>
        </row>
        <row r="253">
          <cell r="B253">
            <v>250</v>
          </cell>
          <cell r="C253" t="str">
            <v>型枠損料　打放し</v>
          </cell>
          <cell r="D253" t="str">
            <v>壁式地上</v>
          </cell>
          <cell r="E253" t="str">
            <v>ｍ２</v>
          </cell>
          <cell r="F253" t="str">
            <v>ｺ市14</v>
          </cell>
          <cell r="G253">
            <v>3450</v>
          </cell>
          <cell r="H253" t="str">
            <v>ｺ市14</v>
          </cell>
          <cell r="I253">
            <v>3450</v>
          </cell>
        </row>
        <row r="254">
          <cell r="B254">
            <v>251</v>
          </cell>
          <cell r="C254" t="str">
            <v>型枠損料</v>
          </cell>
          <cell r="D254" t="str">
            <v>ボイド</v>
          </cell>
          <cell r="E254" t="str">
            <v>ｍ２</v>
          </cell>
          <cell r="F254" t="str">
            <v>ｾﾀ106</v>
          </cell>
          <cell r="G254">
            <v>8740</v>
          </cell>
          <cell r="H254" t="str">
            <v>ｾﾀ106</v>
          </cell>
          <cell r="I254">
            <v>8740</v>
          </cell>
        </row>
        <row r="255">
          <cell r="B255">
            <v>252</v>
          </cell>
          <cell r="C255" t="str">
            <v>型枠損料</v>
          </cell>
          <cell r="D255" t="str">
            <v>オーバレイ</v>
          </cell>
          <cell r="E255" t="str">
            <v>ｍ２</v>
          </cell>
          <cell r="F255" t="str">
            <v>ｾﾀ106</v>
          </cell>
          <cell r="G255">
            <v>4050</v>
          </cell>
          <cell r="H255" t="str">
            <v>ｾﾀ106</v>
          </cell>
          <cell r="I255">
            <v>4050</v>
          </cell>
        </row>
        <row r="256">
          <cell r="B256">
            <v>253</v>
          </cell>
          <cell r="C256" t="str">
            <v>型枠損料</v>
          </cell>
          <cell r="D256" t="str">
            <v>普通　　曲面</v>
          </cell>
          <cell r="E256" t="str">
            <v>ｍ２</v>
          </cell>
          <cell r="F256" t="str">
            <v>ｾﾀ106</v>
          </cell>
          <cell r="G256">
            <v>11510</v>
          </cell>
          <cell r="H256" t="str">
            <v>ｾﾀ106</v>
          </cell>
          <cell r="I256">
            <v>11510</v>
          </cell>
        </row>
        <row r="257">
          <cell r="B257">
            <v>254</v>
          </cell>
          <cell r="C257" t="str">
            <v>型枠損料</v>
          </cell>
          <cell r="D257" t="str">
            <v>打ち放し　曲面</v>
          </cell>
          <cell r="E257" t="str">
            <v>ｍ２</v>
          </cell>
          <cell r="F257" t="str">
            <v>ｾﾀ106</v>
          </cell>
          <cell r="G257">
            <v>12160</v>
          </cell>
          <cell r="H257" t="str">
            <v>ｾﾀ106</v>
          </cell>
          <cell r="I257">
            <v>12160</v>
          </cell>
        </row>
        <row r="258">
          <cell r="B258">
            <v>255</v>
          </cell>
          <cell r="C258" t="str">
            <v>断熱材打ち込み</v>
          </cell>
          <cell r="D258" t="str">
            <v>立ち上がり</v>
          </cell>
          <cell r="E258" t="str">
            <v>ｍ２</v>
          </cell>
          <cell r="F258" t="str">
            <v>　　</v>
          </cell>
          <cell r="G258" t="str">
            <v>　</v>
          </cell>
          <cell r="H258" t="str">
            <v>　　</v>
          </cell>
          <cell r="I258" t="str">
            <v>　</v>
          </cell>
        </row>
        <row r="259">
          <cell r="B259">
            <v>256</v>
          </cell>
          <cell r="C259" t="str">
            <v>断熱材打ち込み</v>
          </cell>
          <cell r="D259" t="str">
            <v>床版</v>
          </cell>
          <cell r="E259" t="str">
            <v>ｍ２</v>
          </cell>
          <cell r="F259" t="str">
            <v>　　</v>
          </cell>
          <cell r="H259" t="str">
            <v>　　</v>
          </cell>
        </row>
        <row r="260">
          <cell r="B260">
            <v>257</v>
          </cell>
          <cell r="C260" t="str">
            <v>運搬費</v>
          </cell>
          <cell r="D260" t="str">
            <v>4t車</v>
          </cell>
          <cell r="E260" t="str">
            <v>ｍ２</v>
          </cell>
          <cell r="F260" t="str">
            <v>ｺ市12</v>
          </cell>
          <cell r="G260">
            <v>200</v>
          </cell>
          <cell r="H260" t="str">
            <v>ｺ市12</v>
          </cell>
          <cell r="I260">
            <v>200</v>
          </cell>
        </row>
        <row r="261">
          <cell r="B261">
            <v>258</v>
          </cell>
          <cell r="C261" t="str">
            <v>運搬費</v>
          </cell>
          <cell r="D261" t="str">
            <v>10t車</v>
          </cell>
          <cell r="E261" t="str">
            <v>ｍ２</v>
          </cell>
          <cell r="F261" t="str">
            <v>ｺ市12</v>
          </cell>
          <cell r="G261">
            <v>150</v>
          </cell>
          <cell r="H261" t="str">
            <v>ｺ市12</v>
          </cell>
          <cell r="I261">
            <v>150</v>
          </cell>
        </row>
        <row r="262">
          <cell r="B262">
            <v>259</v>
          </cell>
        </row>
        <row r="263">
          <cell r="B263">
            <v>260</v>
          </cell>
          <cell r="C263" t="str">
            <v>　小　　　　計</v>
          </cell>
          <cell r="D263" t="str">
            <v>　</v>
          </cell>
          <cell r="E263" t="str">
            <v>　</v>
          </cell>
          <cell r="F263" t="str">
            <v>　</v>
          </cell>
          <cell r="G263" t="str">
            <v>　</v>
          </cell>
          <cell r="H263" t="str">
            <v>　</v>
          </cell>
          <cell r="I263" t="str">
            <v>　</v>
          </cell>
        </row>
        <row r="264">
          <cell r="B264">
            <v>261</v>
          </cell>
          <cell r="C264" t="str">
            <v>鉄 筋 工 事</v>
          </cell>
          <cell r="D264" t="str">
            <v>　</v>
          </cell>
          <cell r="E264" t="str">
            <v>　</v>
          </cell>
        </row>
        <row r="265">
          <cell r="B265">
            <v>262</v>
          </cell>
          <cell r="C265" t="str">
            <v>異　形　鉄　筋</v>
          </cell>
          <cell r="D265" t="str">
            <v>SD-295　D10</v>
          </cell>
          <cell r="E265" t="str">
            <v>ｔ</v>
          </cell>
          <cell r="F265" t="str">
            <v>ﾌﾞ13</v>
          </cell>
          <cell r="G265">
            <v>30500</v>
          </cell>
          <cell r="H265" t="str">
            <v>ﾌﾞ13</v>
          </cell>
          <cell r="I265">
            <v>30500</v>
          </cell>
        </row>
        <row r="266">
          <cell r="B266">
            <v>263</v>
          </cell>
          <cell r="C266" t="str">
            <v>異　形　鉄　筋</v>
          </cell>
          <cell r="D266" t="str">
            <v>SD-295　D13</v>
          </cell>
          <cell r="E266" t="str">
            <v>ｔ</v>
          </cell>
          <cell r="F266" t="str">
            <v>ﾌﾞ13</v>
          </cell>
          <cell r="G266">
            <v>28500</v>
          </cell>
          <cell r="H266" t="str">
            <v>ﾌﾞ13</v>
          </cell>
          <cell r="I266">
            <v>28500</v>
          </cell>
        </row>
        <row r="267">
          <cell r="B267">
            <v>264</v>
          </cell>
          <cell r="C267" t="str">
            <v>異　形　鉄　筋</v>
          </cell>
          <cell r="D267" t="str">
            <v>SD-295　D16</v>
          </cell>
          <cell r="E267" t="str">
            <v>ｔ</v>
          </cell>
          <cell r="F267" t="str">
            <v>ﾌﾞ13</v>
          </cell>
          <cell r="G267">
            <v>27500</v>
          </cell>
          <cell r="H267" t="str">
            <v>ﾌﾞ13</v>
          </cell>
          <cell r="I267">
            <v>27500</v>
          </cell>
        </row>
        <row r="268">
          <cell r="B268">
            <v>265</v>
          </cell>
          <cell r="C268" t="str">
            <v>異　形　鉄　筋</v>
          </cell>
          <cell r="D268" t="str">
            <v>SD-345　D19</v>
          </cell>
          <cell r="E268" t="str">
            <v>ｔ</v>
          </cell>
          <cell r="F268" t="str">
            <v>ﾌﾞ13</v>
          </cell>
          <cell r="G268">
            <v>28500</v>
          </cell>
          <cell r="H268" t="str">
            <v>ﾌﾞ13</v>
          </cell>
          <cell r="I268">
            <v>28500</v>
          </cell>
        </row>
        <row r="269">
          <cell r="B269">
            <v>266</v>
          </cell>
          <cell r="C269" t="str">
            <v>異　形　鉄　筋</v>
          </cell>
          <cell r="D269" t="str">
            <v>SD-345　D22</v>
          </cell>
          <cell r="E269" t="str">
            <v>ｔ</v>
          </cell>
          <cell r="F269" t="str">
            <v>ﾌﾞ13</v>
          </cell>
          <cell r="G269">
            <v>28500</v>
          </cell>
          <cell r="H269" t="str">
            <v>ﾌﾞ13</v>
          </cell>
          <cell r="I269">
            <v>28500</v>
          </cell>
        </row>
        <row r="270">
          <cell r="B270">
            <v>267</v>
          </cell>
          <cell r="C270" t="str">
            <v>異　形　鉄　筋</v>
          </cell>
          <cell r="D270" t="str">
            <v>SD-345　D25</v>
          </cell>
          <cell r="E270" t="str">
            <v>ｔ</v>
          </cell>
          <cell r="F270" t="str">
            <v>ﾌﾞ13</v>
          </cell>
          <cell r="G270">
            <v>28500</v>
          </cell>
          <cell r="H270" t="str">
            <v>ﾌﾞ13</v>
          </cell>
          <cell r="I270">
            <v>28500</v>
          </cell>
        </row>
        <row r="271">
          <cell r="B271">
            <v>268</v>
          </cell>
          <cell r="C271" t="str">
            <v>異　形　鉄　筋</v>
          </cell>
          <cell r="D271" t="str">
            <v>SD-295　D10　ｽﾊﾟｲﾗﾙ</v>
          </cell>
          <cell r="E271" t="str">
            <v>ｔ</v>
          </cell>
        </row>
        <row r="272">
          <cell r="B272">
            <v>269</v>
          </cell>
          <cell r="C272" t="str">
            <v>異　形　鉄　筋</v>
          </cell>
          <cell r="D272" t="str">
            <v>SD-295　D13　ｽﾊﾟｲﾗﾙ</v>
          </cell>
          <cell r="E272" t="str">
            <v>ｔ</v>
          </cell>
        </row>
        <row r="273">
          <cell r="B273">
            <v>270</v>
          </cell>
          <cell r="C273" t="str">
            <v>加工組立</v>
          </cell>
          <cell r="D273" t="str">
            <v>RC　建物形状が単純</v>
          </cell>
          <cell r="E273" t="str">
            <v>ｔ</v>
          </cell>
          <cell r="F273" t="str">
            <v>ｺ市6</v>
          </cell>
          <cell r="G273">
            <v>43000</v>
          </cell>
          <cell r="H273" t="str">
            <v>ｺ市6</v>
          </cell>
          <cell r="I273">
            <v>43000</v>
          </cell>
        </row>
        <row r="274">
          <cell r="B274">
            <v>271</v>
          </cell>
          <cell r="C274" t="str">
            <v>加工組立</v>
          </cell>
          <cell r="D274" t="str">
            <v>RC　建物形状が複雑</v>
          </cell>
          <cell r="E274" t="str">
            <v>ｔ</v>
          </cell>
        </row>
        <row r="275">
          <cell r="B275">
            <v>272</v>
          </cell>
          <cell r="C275" t="str">
            <v>加工組立</v>
          </cell>
          <cell r="D275" t="str">
            <v>SRC　建物形状が単純</v>
          </cell>
          <cell r="E275" t="str">
            <v>ｔ</v>
          </cell>
          <cell r="F275" t="str">
            <v>ｺ市6</v>
          </cell>
          <cell r="G275">
            <v>43500</v>
          </cell>
          <cell r="H275" t="str">
            <v>ｺ市6</v>
          </cell>
          <cell r="I275">
            <v>43500</v>
          </cell>
        </row>
        <row r="276">
          <cell r="B276">
            <v>273</v>
          </cell>
          <cell r="C276" t="str">
            <v>加工組立</v>
          </cell>
          <cell r="D276" t="str">
            <v>SRC　建物形状が複雑</v>
          </cell>
          <cell r="E276" t="str">
            <v>ｔ</v>
          </cell>
        </row>
        <row r="277">
          <cell r="B277">
            <v>274</v>
          </cell>
          <cell r="C277" t="str">
            <v>加工組立</v>
          </cell>
          <cell r="D277" t="str">
            <v>壁式　建物形状が単純</v>
          </cell>
          <cell r="E277" t="str">
            <v>ｔ</v>
          </cell>
          <cell r="F277" t="str">
            <v>ｺ市6</v>
          </cell>
          <cell r="G277">
            <v>50500</v>
          </cell>
          <cell r="H277" t="str">
            <v>ｺ市6</v>
          </cell>
          <cell r="I277">
            <v>50500</v>
          </cell>
        </row>
        <row r="278">
          <cell r="B278">
            <v>275</v>
          </cell>
          <cell r="C278" t="str">
            <v>加工組立</v>
          </cell>
          <cell r="D278" t="str">
            <v>壁式　建物形状が複雑</v>
          </cell>
          <cell r="E278" t="str">
            <v>ｔ</v>
          </cell>
        </row>
        <row r="279">
          <cell r="B279">
            <v>276</v>
          </cell>
          <cell r="C279" t="str">
            <v>加工組立</v>
          </cell>
          <cell r="D279" t="str">
            <v>ｽﾊﾟｲﾗﾙﾌｰﾌﾟ取付</v>
          </cell>
          <cell r="E279" t="str">
            <v>ｔ</v>
          </cell>
          <cell r="F279" t="str">
            <v>ｺ市6</v>
          </cell>
          <cell r="G279">
            <v>32500</v>
          </cell>
          <cell r="H279" t="str">
            <v>ｺ市6</v>
          </cell>
          <cell r="I279">
            <v>32500</v>
          </cell>
        </row>
        <row r="280">
          <cell r="B280">
            <v>277</v>
          </cell>
          <cell r="C280" t="str">
            <v>運搬費</v>
          </cell>
          <cell r="D280" t="str">
            <v>4t車</v>
          </cell>
          <cell r="E280" t="str">
            <v>ｔ</v>
          </cell>
          <cell r="F280" t="str">
            <v>ｺ市6</v>
          </cell>
          <cell r="G280">
            <v>3800</v>
          </cell>
          <cell r="H280" t="str">
            <v>ｺ市6</v>
          </cell>
          <cell r="I280">
            <v>3800</v>
          </cell>
        </row>
        <row r="281">
          <cell r="B281">
            <v>278</v>
          </cell>
          <cell r="C281" t="str">
            <v>運搬費</v>
          </cell>
          <cell r="D281" t="str">
            <v>10t車</v>
          </cell>
          <cell r="E281" t="str">
            <v>ｔ</v>
          </cell>
          <cell r="F281" t="str">
            <v>ｺ市6</v>
          </cell>
          <cell r="G281">
            <v>3300</v>
          </cell>
          <cell r="H281" t="str">
            <v>ｺ市6</v>
          </cell>
          <cell r="I281">
            <v>3300</v>
          </cell>
        </row>
        <row r="282">
          <cell r="B282">
            <v>279</v>
          </cell>
          <cell r="C282" t="str">
            <v>圧　接</v>
          </cell>
          <cell r="D282" t="str">
            <v>D19+D19</v>
          </cell>
          <cell r="E282" t="str">
            <v>ヶ所</v>
          </cell>
          <cell r="F282" t="str">
            <v>ｺ市10</v>
          </cell>
          <cell r="G282">
            <v>430</v>
          </cell>
          <cell r="H282" t="str">
            <v>ｺ市10</v>
          </cell>
          <cell r="I282">
            <v>430</v>
          </cell>
        </row>
        <row r="283">
          <cell r="B283">
            <v>280</v>
          </cell>
          <cell r="C283" t="str">
            <v>圧　接</v>
          </cell>
          <cell r="D283" t="str">
            <v>D22+D22</v>
          </cell>
          <cell r="E283" t="str">
            <v>ヶ所</v>
          </cell>
          <cell r="F283" t="str">
            <v>ｺ市10</v>
          </cell>
          <cell r="G283">
            <v>440</v>
          </cell>
          <cell r="H283" t="str">
            <v>ｺ市10</v>
          </cell>
          <cell r="I283">
            <v>440</v>
          </cell>
        </row>
        <row r="284">
          <cell r="B284">
            <v>281</v>
          </cell>
          <cell r="C284" t="str">
            <v>圧　接</v>
          </cell>
          <cell r="D284" t="str">
            <v>D25+D25</v>
          </cell>
          <cell r="E284" t="str">
            <v>ヶ所</v>
          </cell>
          <cell r="F284" t="str">
            <v>ｺ市10</v>
          </cell>
          <cell r="G284">
            <v>470</v>
          </cell>
          <cell r="H284" t="str">
            <v>ｺ市10</v>
          </cell>
          <cell r="I284">
            <v>470</v>
          </cell>
        </row>
        <row r="285">
          <cell r="B285">
            <v>282</v>
          </cell>
          <cell r="C285" t="str">
            <v>スクラップ控除</v>
          </cell>
          <cell r="D285" t="str">
            <v>ｔ</v>
          </cell>
          <cell r="E285" t="str">
            <v>ｔ</v>
          </cell>
        </row>
        <row r="286">
          <cell r="B286">
            <v>283</v>
          </cell>
          <cell r="C286" t="str">
            <v>　</v>
          </cell>
          <cell r="D286" t="str">
            <v>　</v>
          </cell>
          <cell r="E286" t="str">
            <v>　</v>
          </cell>
        </row>
        <row r="287">
          <cell r="B287">
            <v>284</v>
          </cell>
          <cell r="C287" t="str">
            <v>　</v>
          </cell>
          <cell r="D287" t="str">
            <v>　</v>
          </cell>
          <cell r="E287" t="str">
            <v>　</v>
          </cell>
        </row>
        <row r="288">
          <cell r="B288">
            <v>285</v>
          </cell>
          <cell r="C288" t="str">
            <v>　小　　　　計</v>
          </cell>
          <cell r="D288" t="str">
            <v>　</v>
          </cell>
          <cell r="E288" t="str">
            <v>　</v>
          </cell>
        </row>
        <row r="289">
          <cell r="B289">
            <v>286</v>
          </cell>
          <cell r="C289" t="str">
            <v>鉄 骨 工 事</v>
          </cell>
        </row>
        <row r="290">
          <cell r="B290">
            <v>287</v>
          </cell>
          <cell r="C290" t="str">
            <v>鋼　　　材</v>
          </cell>
        </row>
        <row r="291">
          <cell r="B291">
            <v>288</v>
          </cell>
          <cell r="C291" t="str">
            <v>副資材費</v>
          </cell>
          <cell r="D291" t="str">
            <v>t</v>
          </cell>
          <cell r="E291" t="str">
            <v>t</v>
          </cell>
        </row>
        <row r="292">
          <cell r="B292">
            <v>289</v>
          </cell>
          <cell r="C292" t="str">
            <v>工場制作費</v>
          </cell>
          <cell r="D292" t="str">
            <v>t</v>
          </cell>
          <cell r="E292" t="str">
            <v>t</v>
          </cell>
        </row>
        <row r="293">
          <cell r="B293">
            <v>290</v>
          </cell>
          <cell r="C293" t="str">
            <v>工場錆止塗装費</v>
          </cell>
          <cell r="D293" t="str">
            <v>t</v>
          </cell>
          <cell r="E293" t="str">
            <v>t</v>
          </cell>
        </row>
        <row r="294">
          <cell r="B294">
            <v>291</v>
          </cell>
          <cell r="C294" t="str">
            <v>運搬費</v>
          </cell>
          <cell r="D294" t="str">
            <v>t</v>
          </cell>
          <cell r="E294" t="str">
            <v>t</v>
          </cell>
        </row>
        <row r="295">
          <cell r="B295">
            <v>292</v>
          </cell>
          <cell r="C295" t="str">
            <v>現場建て方本締め費</v>
          </cell>
          <cell r="D295" t="str">
            <v>t</v>
          </cell>
          <cell r="E295" t="str">
            <v>t</v>
          </cell>
        </row>
        <row r="296">
          <cell r="B296">
            <v>293</v>
          </cell>
          <cell r="C296" t="str">
            <v>スクラップ控除</v>
          </cell>
          <cell r="D296" t="str">
            <v>t</v>
          </cell>
          <cell r="E296" t="str">
            <v>t</v>
          </cell>
        </row>
        <row r="297">
          <cell r="B297">
            <v>294</v>
          </cell>
          <cell r="C297" t="str">
            <v>吹付ロックウール</v>
          </cell>
          <cell r="D297" t="str">
            <v>　乾式　１時間耐火　柱梁</v>
          </cell>
          <cell r="E297" t="str">
            <v>ｍ２</v>
          </cell>
          <cell r="F297" t="str">
            <v>ｺ140</v>
          </cell>
          <cell r="G297">
            <v>1160</v>
          </cell>
          <cell r="H297" t="str">
            <v>ｺ140</v>
          </cell>
          <cell r="I297">
            <v>1160</v>
          </cell>
        </row>
        <row r="298">
          <cell r="B298">
            <v>295</v>
          </cell>
          <cell r="C298" t="str">
            <v>吹付ロックウール</v>
          </cell>
          <cell r="D298" t="str">
            <v>　乾式　２時間耐火　柱梁</v>
          </cell>
          <cell r="E298" t="str">
            <v>ｍ２</v>
          </cell>
          <cell r="F298" t="str">
            <v>ｺ140</v>
          </cell>
          <cell r="G298">
            <v>1790</v>
          </cell>
          <cell r="H298" t="str">
            <v>ｺ140</v>
          </cell>
          <cell r="I298">
            <v>1790</v>
          </cell>
        </row>
        <row r="299">
          <cell r="B299">
            <v>296</v>
          </cell>
          <cell r="C299" t="str">
            <v>吹付ロックウール</v>
          </cell>
          <cell r="D299" t="str">
            <v>　湿式　１時間耐火　柱</v>
          </cell>
          <cell r="E299" t="str">
            <v>ｍ２</v>
          </cell>
          <cell r="F299" t="str">
            <v>ｺ140</v>
          </cell>
          <cell r="G299">
            <v>2470</v>
          </cell>
          <cell r="H299" t="str">
            <v>ｺ140</v>
          </cell>
          <cell r="I299">
            <v>2470</v>
          </cell>
        </row>
        <row r="300">
          <cell r="B300">
            <v>297</v>
          </cell>
          <cell r="C300" t="str">
            <v>吹付ロックウール</v>
          </cell>
          <cell r="D300" t="str">
            <v>　湿式　２時間耐火　柱</v>
          </cell>
          <cell r="E300" t="str">
            <v>ｍ２</v>
          </cell>
          <cell r="F300" t="str">
            <v>ｺ140</v>
          </cell>
          <cell r="G300">
            <v>2950</v>
          </cell>
          <cell r="H300" t="str">
            <v>ｺ140</v>
          </cell>
          <cell r="I300">
            <v>2950</v>
          </cell>
        </row>
        <row r="301">
          <cell r="B301">
            <v>298</v>
          </cell>
          <cell r="C301" t="str">
            <v>吹付ロックウール</v>
          </cell>
          <cell r="D301" t="str">
            <v>　湿式　１時間耐火　梁</v>
          </cell>
          <cell r="E301" t="str">
            <v>ｍ２</v>
          </cell>
          <cell r="F301" t="str">
            <v>ｺ140</v>
          </cell>
          <cell r="G301">
            <v>2370</v>
          </cell>
          <cell r="H301" t="str">
            <v>ｺ140</v>
          </cell>
          <cell r="I301">
            <v>2370</v>
          </cell>
        </row>
        <row r="302">
          <cell r="B302">
            <v>299</v>
          </cell>
          <cell r="C302" t="str">
            <v>吹付ロックウール</v>
          </cell>
          <cell r="D302" t="str">
            <v>　湿式　２時間耐火　梁</v>
          </cell>
          <cell r="E302" t="str">
            <v>ｍ２</v>
          </cell>
          <cell r="F302" t="str">
            <v>ｺ140</v>
          </cell>
          <cell r="G302">
            <v>2860</v>
          </cell>
          <cell r="H302" t="str">
            <v>ｺ140</v>
          </cell>
          <cell r="I302">
            <v>2860</v>
          </cell>
        </row>
        <row r="303">
          <cell r="B303">
            <v>300</v>
          </cell>
        </row>
        <row r="304">
          <cell r="B304">
            <v>301</v>
          </cell>
        </row>
        <row r="305">
          <cell r="B305">
            <v>302</v>
          </cell>
          <cell r="C305" t="str">
            <v>　小　　　　計</v>
          </cell>
        </row>
        <row r="306">
          <cell r="B306">
            <v>303</v>
          </cell>
          <cell r="C306" t="str">
            <v>既製ｺﾝｸﾘｰﾄ工事</v>
          </cell>
          <cell r="D306" t="str">
            <v xml:space="preserve"> </v>
          </cell>
          <cell r="E306" t="str">
            <v xml:space="preserve"> </v>
          </cell>
        </row>
        <row r="307">
          <cell r="B307">
            <v>304</v>
          </cell>
          <cell r="C307" t="str">
            <v>ＡＬＣ版　屋根パネル</v>
          </cell>
          <cell r="D307" t="str">
            <v>　ｱ)100</v>
          </cell>
          <cell r="E307" t="str">
            <v>ｍ２</v>
          </cell>
          <cell r="F307" t="str">
            <v>ｺ148</v>
          </cell>
          <cell r="G307">
            <v>5510</v>
          </cell>
          <cell r="H307" t="str">
            <v>ｺ148</v>
          </cell>
          <cell r="I307">
            <v>5510</v>
          </cell>
        </row>
        <row r="308">
          <cell r="B308">
            <v>305</v>
          </cell>
          <cell r="C308" t="str">
            <v>ＡＬＣ版　屋根パネル</v>
          </cell>
          <cell r="D308" t="str">
            <v>　ｱ)125</v>
          </cell>
          <cell r="E308" t="str">
            <v>ｍ２</v>
          </cell>
          <cell r="F308" t="str">
            <v>ｺ148</v>
          </cell>
          <cell r="G308">
            <v>6630</v>
          </cell>
          <cell r="H308" t="str">
            <v>ｺ148</v>
          </cell>
          <cell r="I308">
            <v>6630</v>
          </cell>
        </row>
        <row r="309">
          <cell r="B309">
            <v>306</v>
          </cell>
          <cell r="C309" t="str">
            <v>ＡＬＣ版　屋根パネル</v>
          </cell>
          <cell r="D309" t="str">
            <v>　ｱ)150</v>
          </cell>
          <cell r="E309" t="str">
            <v>ｍ２</v>
          </cell>
          <cell r="F309" t="str">
            <v>ｺ148</v>
          </cell>
          <cell r="G309">
            <v>7890</v>
          </cell>
          <cell r="H309" t="str">
            <v>ｺ148</v>
          </cell>
          <cell r="I309">
            <v>7890</v>
          </cell>
        </row>
        <row r="310">
          <cell r="B310">
            <v>307</v>
          </cell>
          <cell r="C310" t="str">
            <v>ＡＬＣ版　床パネル</v>
          </cell>
          <cell r="D310" t="str">
            <v>　ｱ)100</v>
          </cell>
          <cell r="E310" t="str">
            <v>ｍ２</v>
          </cell>
          <cell r="F310" t="str">
            <v>ｺ148</v>
          </cell>
          <cell r="G310">
            <v>5540</v>
          </cell>
          <cell r="H310" t="str">
            <v>ｺ148</v>
          </cell>
          <cell r="I310">
            <v>5540</v>
          </cell>
        </row>
        <row r="311">
          <cell r="B311">
            <v>308</v>
          </cell>
          <cell r="C311" t="str">
            <v>ＡＬＣ版　床パネル</v>
          </cell>
          <cell r="D311" t="str">
            <v>　ｱ)125</v>
          </cell>
          <cell r="E311" t="str">
            <v>ｍ２</v>
          </cell>
          <cell r="F311" t="str">
            <v>ｺ148</v>
          </cell>
          <cell r="G311">
            <v>6700</v>
          </cell>
          <cell r="H311" t="str">
            <v>ｺ148</v>
          </cell>
          <cell r="I311">
            <v>6700</v>
          </cell>
        </row>
        <row r="312">
          <cell r="B312">
            <v>309</v>
          </cell>
          <cell r="C312" t="str">
            <v>ＡＬＣ版　床パネル</v>
          </cell>
          <cell r="D312" t="str">
            <v>　ｱ)150</v>
          </cell>
          <cell r="E312" t="str">
            <v>ｍ２</v>
          </cell>
          <cell r="F312" t="str">
            <v>ｺ148</v>
          </cell>
          <cell r="G312">
            <v>8060</v>
          </cell>
          <cell r="H312" t="str">
            <v>ｺ148</v>
          </cell>
          <cell r="I312">
            <v>8060</v>
          </cell>
        </row>
        <row r="313">
          <cell r="B313">
            <v>310</v>
          </cell>
          <cell r="C313" t="str">
            <v>ＡＬＣ版　外壁パネル</v>
          </cell>
          <cell r="D313" t="str">
            <v>　ｱ)100　　一般工法</v>
          </cell>
          <cell r="E313" t="str">
            <v>ｍ２</v>
          </cell>
          <cell r="F313" t="str">
            <v>ｺ148</v>
          </cell>
          <cell r="G313">
            <v>7070</v>
          </cell>
          <cell r="H313" t="str">
            <v>ｺ148</v>
          </cell>
          <cell r="I313">
            <v>7070</v>
          </cell>
        </row>
        <row r="314">
          <cell r="B314">
            <v>311</v>
          </cell>
          <cell r="C314" t="str">
            <v>ＡＬＣ版　外壁パネル</v>
          </cell>
          <cell r="D314" t="str">
            <v>　ｱ)125　　一般工法</v>
          </cell>
          <cell r="E314" t="str">
            <v>ｍ２</v>
          </cell>
          <cell r="F314" t="str">
            <v>ｺ148</v>
          </cell>
          <cell r="G314">
            <v>8230</v>
          </cell>
          <cell r="H314" t="str">
            <v>ｺ148</v>
          </cell>
          <cell r="I314">
            <v>8230</v>
          </cell>
        </row>
        <row r="315">
          <cell r="B315">
            <v>312</v>
          </cell>
          <cell r="C315" t="str">
            <v>ＡＬＣ版　外壁パネル</v>
          </cell>
          <cell r="D315" t="str">
            <v>　ｱ)150　　一般工法</v>
          </cell>
          <cell r="E315" t="str">
            <v>ｍ２</v>
          </cell>
          <cell r="F315" t="str">
            <v>ｺ148</v>
          </cell>
          <cell r="G315">
            <v>9550</v>
          </cell>
          <cell r="H315" t="str">
            <v>ｺ148</v>
          </cell>
          <cell r="I315">
            <v>9550</v>
          </cell>
        </row>
        <row r="316">
          <cell r="B316">
            <v>313</v>
          </cell>
          <cell r="C316" t="str">
            <v>ＡＬＣ版　外壁パネル</v>
          </cell>
          <cell r="D316" t="str">
            <v>　ｱ)100　　ｽﾗｲﾄﾞ工法</v>
          </cell>
          <cell r="E316" t="str">
            <v>ｍ２</v>
          </cell>
          <cell r="F316" t="str">
            <v>ｺ148</v>
          </cell>
          <cell r="G316">
            <v>8020</v>
          </cell>
          <cell r="H316" t="str">
            <v>ｺ148</v>
          </cell>
          <cell r="I316">
            <v>8020</v>
          </cell>
        </row>
        <row r="317">
          <cell r="B317">
            <v>314</v>
          </cell>
          <cell r="C317" t="str">
            <v>ＡＬＣ版　外壁パネル</v>
          </cell>
          <cell r="D317" t="str">
            <v>　ｱ)125　　ｽﾗｲﾄﾞ工法</v>
          </cell>
          <cell r="E317" t="str">
            <v>ｍ２</v>
          </cell>
          <cell r="F317" t="str">
            <v>ｺ148</v>
          </cell>
          <cell r="G317">
            <v>9320</v>
          </cell>
          <cell r="H317" t="str">
            <v>ｺ148</v>
          </cell>
          <cell r="I317">
            <v>9320</v>
          </cell>
        </row>
        <row r="318">
          <cell r="B318">
            <v>315</v>
          </cell>
          <cell r="C318" t="str">
            <v>ＡＬＣ版　外壁パネル</v>
          </cell>
          <cell r="D318" t="str">
            <v>　ｱ)150　　ｽﾗｲﾄﾞ工法</v>
          </cell>
          <cell r="E318" t="str">
            <v>ｍ２</v>
          </cell>
          <cell r="F318" t="str">
            <v>ｺ148</v>
          </cell>
          <cell r="G318">
            <v>10600</v>
          </cell>
          <cell r="H318" t="str">
            <v>ｺ148</v>
          </cell>
          <cell r="I318">
            <v>10600</v>
          </cell>
        </row>
        <row r="319">
          <cell r="B319">
            <v>316</v>
          </cell>
          <cell r="C319" t="str">
            <v>押出成形セメント板</v>
          </cell>
          <cell r="D319" t="str">
            <v>　ｱ)50</v>
          </cell>
          <cell r="E319" t="str">
            <v>ｍ２</v>
          </cell>
        </row>
        <row r="320">
          <cell r="B320">
            <v>317</v>
          </cell>
          <cell r="C320" t="str">
            <v>押出成形セメント板</v>
          </cell>
          <cell r="D320" t="str">
            <v>　ｱ)60</v>
          </cell>
          <cell r="E320" t="str">
            <v>ｍ２</v>
          </cell>
        </row>
        <row r="321">
          <cell r="B321">
            <v>318</v>
          </cell>
          <cell r="C321" t="str">
            <v>コンクリートブロック積み</v>
          </cell>
          <cell r="D321" t="str">
            <v>　A-100</v>
          </cell>
          <cell r="E321" t="str">
            <v>ｍ２</v>
          </cell>
          <cell r="F321" t="str">
            <v>ｺ162</v>
          </cell>
          <cell r="G321">
            <v>4900</v>
          </cell>
          <cell r="H321" t="str">
            <v>ｺ162</v>
          </cell>
          <cell r="I321">
            <v>4900</v>
          </cell>
        </row>
        <row r="322">
          <cell r="B322">
            <v>319</v>
          </cell>
          <cell r="C322" t="str">
            <v>コンクリートブロック積み</v>
          </cell>
          <cell r="D322" t="str">
            <v>　A-120</v>
          </cell>
          <cell r="E322" t="str">
            <v>ｍ２</v>
          </cell>
          <cell r="F322" t="str">
            <v>ｺ162</v>
          </cell>
          <cell r="G322">
            <v>5550</v>
          </cell>
          <cell r="H322" t="str">
            <v>ｺ162</v>
          </cell>
          <cell r="I322">
            <v>5550</v>
          </cell>
        </row>
        <row r="323">
          <cell r="B323">
            <v>320</v>
          </cell>
          <cell r="C323" t="str">
            <v>コンクリートブロック積み</v>
          </cell>
          <cell r="D323" t="str">
            <v>　A-150</v>
          </cell>
          <cell r="E323" t="str">
            <v>ｍ２</v>
          </cell>
          <cell r="F323" t="str">
            <v>ｺ162</v>
          </cell>
          <cell r="G323">
            <v>6500</v>
          </cell>
          <cell r="H323" t="str">
            <v>ｺ162</v>
          </cell>
          <cell r="I323">
            <v>6500</v>
          </cell>
        </row>
        <row r="324">
          <cell r="B324">
            <v>321</v>
          </cell>
          <cell r="C324" t="str">
            <v>コンクリートブロック積み</v>
          </cell>
          <cell r="D324" t="str">
            <v>　B-100</v>
          </cell>
          <cell r="E324" t="str">
            <v>ｍ２</v>
          </cell>
          <cell r="F324" t="str">
            <v>ｺ162</v>
          </cell>
          <cell r="G324">
            <v>5000</v>
          </cell>
          <cell r="H324" t="str">
            <v>ｺ162</v>
          </cell>
          <cell r="I324">
            <v>5000</v>
          </cell>
        </row>
        <row r="325">
          <cell r="B325">
            <v>322</v>
          </cell>
          <cell r="C325" t="str">
            <v>コンクリートブロック積み</v>
          </cell>
          <cell r="D325" t="str">
            <v>　B-120</v>
          </cell>
          <cell r="E325" t="str">
            <v>ｍ２</v>
          </cell>
          <cell r="F325" t="str">
            <v>ｺ162</v>
          </cell>
          <cell r="G325">
            <v>5850</v>
          </cell>
          <cell r="H325" t="str">
            <v>ｺ162</v>
          </cell>
          <cell r="I325">
            <v>5850</v>
          </cell>
        </row>
        <row r="326">
          <cell r="B326">
            <v>323</v>
          </cell>
          <cell r="C326" t="str">
            <v>コンクリートブロック積み</v>
          </cell>
          <cell r="D326" t="str">
            <v>　B-150</v>
          </cell>
          <cell r="E326" t="str">
            <v>ｍ２</v>
          </cell>
          <cell r="F326" t="str">
            <v>ｺ162</v>
          </cell>
          <cell r="G326">
            <v>6900</v>
          </cell>
          <cell r="H326" t="str">
            <v>ｺ162</v>
          </cell>
          <cell r="I326">
            <v>6900</v>
          </cell>
        </row>
        <row r="327">
          <cell r="B327">
            <v>324</v>
          </cell>
          <cell r="C327" t="str">
            <v>コンクリートブロック積み</v>
          </cell>
          <cell r="D327" t="str">
            <v>　C-120</v>
          </cell>
          <cell r="E327" t="str">
            <v>ｍ２</v>
          </cell>
          <cell r="F327" t="str">
            <v>ｺ162</v>
          </cell>
          <cell r="G327">
            <v>6150</v>
          </cell>
          <cell r="H327" t="str">
            <v>ｺ162</v>
          </cell>
          <cell r="I327">
            <v>6150</v>
          </cell>
        </row>
        <row r="328">
          <cell r="B328">
            <v>325</v>
          </cell>
          <cell r="C328" t="str">
            <v>コンクリートブロック積み</v>
          </cell>
          <cell r="D328" t="str">
            <v>　C-150</v>
          </cell>
          <cell r="E328" t="str">
            <v>ｍ２</v>
          </cell>
          <cell r="F328" t="str">
            <v>ｺ162</v>
          </cell>
          <cell r="G328">
            <v>7300</v>
          </cell>
          <cell r="H328" t="str">
            <v>ｺ162</v>
          </cell>
          <cell r="I328">
            <v>7300</v>
          </cell>
        </row>
        <row r="329">
          <cell r="B329">
            <v>326</v>
          </cell>
          <cell r="C329" t="str">
            <v>コンクリートブロック積み</v>
          </cell>
          <cell r="D329" t="str">
            <v>　A-100　　片面化粧</v>
          </cell>
          <cell r="E329" t="str">
            <v>ｍ２</v>
          </cell>
          <cell r="F329" t="str">
            <v>ｺ162</v>
          </cell>
          <cell r="G329">
            <v>5210</v>
          </cell>
          <cell r="H329" t="str">
            <v>ｺ162</v>
          </cell>
          <cell r="I329">
            <v>5210</v>
          </cell>
        </row>
        <row r="330">
          <cell r="B330">
            <v>327</v>
          </cell>
          <cell r="C330" t="str">
            <v>コンクリートブロック積み</v>
          </cell>
          <cell r="D330" t="str">
            <v>　A-120　　片面化粧</v>
          </cell>
          <cell r="E330" t="str">
            <v>ｍ２</v>
          </cell>
          <cell r="F330" t="str">
            <v>ｺ162</v>
          </cell>
          <cell r="G330">
            <v>5860</v>
          </cell>
          <cell r="H330" t="str">
            <v>ｺ162</v>
          </cell>
          <cell r="I330">
            <v>5860</v>
          </cell>
        </row>
        <row r="331">
          <cell r="B331">
            <v>328</v>
          </cell>
          <cell r="C331" t="str">
            <v>コンクリートブロック積み</v>
          </cell>
          <cell r="D331" t="str">
            <v>　A-150　　片面化粧</v>
          </cell>
          <cell r="E331" t="str">
            <v>ｍ２</v>
          </cell>
          <cell r="F331" t="str">
            <v>ｺ162</v>
          </cell>
          <cell r="G331">
            <v>6810</v>
          </cell>
          <cell r="H331" t="str">
            <v>ｺ162</v>
          </cell>
          <cell r="I331">
            <v>6810</v>
          </cell>
        </row>
        <row r="332">
          <cell r="B332">
            <v>329</v>
          </cell>
          <cell r="C332" t="str">
            <v>コンクリートブロック積み</v>
          </cell>
          <cell r="D332" t="str">
            <v>　B-100　　片面化粧</v>
          </cell>
          <cell r="E332" t="str">
            <v>ｍ２</v>
          </cell>
          <cell r="F332" t="str">
            <v>ｺ162</v>
          </cell>
          <cell r="G332">
            <v>5310</v>
          </cell>
          <cell r="H332" t="str">
            <v>ｺ162</v>
          </cell>
          <cell r="I332">
            <v>5310</v>
          </cell>
        </row>
        <row r="333">
          <cell r="B333">
            <v>330</v>
          </cell>
          <cell r="C333" t="str">
            <v>コンクリートブロック積み</v>
          </cell>
          <cell r="D333" t="str">
            <v>　B-120　　片面化粧</v>
          </cell>
          <cell r="E333" t="str">
            <v>ｍ２</v>
          </cell>
          <cell r="F333" t="str">
            <v>ｺ162</v>
          </cell>
          <cell r="G333">
            <v>6160</v>
          </cell>
          <cell r="H333" t="str">
            <v>ｺ162</v>
          </cell>
          <cell r="I333">
            <v>6160</v>
          </cell>
        </row>
        <row r="334">
          <cell r="B334">
            <v>331</v>
          </cell>
          <cell r="C334" t="str">
            <v>コンクリートブロック積み</v>
          </cell>
          <cell r="D334" t="str">
            <v>　B-150　　片面化粧</v>
          </cell>
          <cell r="E334" t="str">
            <v>ｍ２</v>
          </cell>
          <cell r="F334" t="str">
            <v>ｺ162</v>
          </cell>
          <cell r="G334">
            <v>7210</v>
          </cell>
          <cell r="H334" t="str">
            <v>ｺ162</v>
          </cell>
          <cell r="I334">
            <v>7210</v>
          </cell>
        </row>
        <row r="335">
          <cell r="B335">
            <v>332</v>
          </cell>
          <cell r="C335" t="str">
            <v>コンクリートブロック積み</v>
          </cell>
          <cell r="D335" t="str">
            <v>　C-120　　片面化粧</v>
          </cell>
          <cell r="E335" t="str">
            <v>ｍ２</v>
          </cell>
          <cell r="F335" t="str">
            <v>ｺ162</v>
          </cell>
          <cell r="G335">
            <v>6460</v>
          </cell>
          <cell r="H335" t="str">
            <v>ｺ162</v>
          </cell>
          <cell r="I335">
            <v>6460</v>
          </cell>
        </row>
        <row r="336">
          <cell r="B336">
            <v>333</v>
          </cell>
          <cell r="C336" t="str">
            <v>コンクリートブロック積み</v>
          </cell>
          <cell r="D336" t="str">
            <v>　C-150　　片面化粧</v>
          </cell>
          <cell r="E336" t="str">
            <v>ｍ２</v>
          </cell>
          <cell r="F336" t="str">
            <v>ｺ162</v>
          </cell>
          <cell r="G336">
            <v>7610</v>
          </cell>
          <cell r="H336" t="str">
            <v>ｺ162</v>
          </cell>
          <cell r="I336">
            <v>7610</v>
          </cell>
        </row>
        <row r="337">
          <cell r="B337">
            <v>334</v>
          </cell>
          <cell r="C337" t="str">
            <v>コンクリートブロック積み</v>
          </cell>
          <cell r="D337" t="str">
            <v>　A-100　　両面化粧</v>
          </cell>
          <cell r="E337" t="str">
            <v>ｍ２</v>
          </cell>
          <cell r="F337" t="str">
            <v>ｺ162</v>
          </cell>
          <cell r="G337">
            <v>5360</v>
          </cell>
          <cell r="H337" t="str">
            <v>ｺ162</v>
          </cell>
          <cell r="I337">
            <v>5360</v>
          </cell>
        </row>
        <row r="338">
          <cell r="B338">
            <v>335</v>
          </cell>
          <cell r="C338" t="str">
            <v>コンクリートブロック積み</v>
          </cell>
          <cell r="D338" t="str">
            <v>　A-120　　両面化粧</v>
          </cell>
          <cell r="E338" t="str">
            <v>ｍ２</v>
          </cell>
          <cell r="F338" t="str">
            <v>ｺ162</v>
          </cell>
          <cell r="G338">
            <v>6010</v>
          </cell>
          <cell r="H338" t="str">
            <v>ｺ162</v>
          </cell>
          <cell r="I338">
            <v>6010</v>
          </cell>
        </row>
        <row r="339">
          <cell r="B339">
            <v>336</v>
          </cell>
          <cell r="C339" t="str">
            <v>コンクリートブロック積み</v>
          </cell>
          <cell r="D339" t="str">
            <v>　A-150　　両面化粧</v>
          </cell>
          <cell r="E339" t="str">
            <v>ｍ２</v>
          </cell>
          <cell r="F339" t="str">
            <v>ｺ162</v>
          </cell>
          <cell r="G339">
            <v>6960</v>
          </cell>
          <cell r="H339" t="str">
            <v>ｺ162</v>
          </cell>
          <cell r="I339">
            <v>6960</v>
          </cell>
        </row>
        <row r="340">
          <cell r="B340">
            <v>337</v>
          </cell>
          <cell r="C340" t="str">
            <v>コンクリートブロック積み</v>
          </cell>
          <cell r="D340" t="str">
            <v>　B-100　　両面化粧</v>
          </cell>
          <cell r="E340" t="str">
            <v>ｍ２</v>
          </cell>
          <cell r="F340" t="str">
            <v>ｺ162</v>
          </cell>
          <cell r="G340">
            <v>5460</v>
          </cell>
          <cell r="H340" t="str">
            <v>ｺ162</v>
          </cell>
          <cell r="I340">
            <v>5460</v>
          </cell>
        </row>
        <row r="341">
          <cell r="B341">
            <v>338</v>
          </cell>
          <cell r="C341" t="str">
            <v>コンクリートブロック積み</v>
          </cell>
          <cell r="D341" t="str">
            <v>　B-120　　両面化粧</v>
          </cell>
          <cell r="E341" t="str">
            <v>ｍ２</v>
          </cell>
          <cell r="F341" t="str">
            <v>ｺ162</v>
          </cell>
          <cell r="G341">
            <v>6310</v>
          </cell>
          <cell r="H341" t="str">
            <v>ｺ162</v>
          </cell>
          <cell r="I341">
            <v>6310</v>
          </cell>
        </row>
        <row r="342">
          <cell r="B342">
            <v>339</v>
          </cell>
          <cell r="C342" t="str">
            <v>コンクリートブロック積み</v>
          </cell>
          <cell r="D342" t="str">
            <v>　B-150　　両面化粧</v>
          </cell>
          <cell r="E342" t="str">
            <v>ｍ２</v>
          </cell>
          <cell r="F342" t="str">
            <v>ｺ162</v>
          </cell>
          <cell r="G342">
            <v>7360</v>
          </cell>
          <cell r="H342" t="str">
            <v>ｺ162</v>
          </cell>
          <cell r="I342">
            <v>7360</v>
          </cell>
        </row>
        <row r="343">
          <cell r="B343">
            <v>340</v>
          </cell>
          <cell r="C343" t="str">
            <v>コンクリートブロック積み</v>
          </cell>
          <cell r="D343" t="str">
            <v>　C-120　　両面化粧</v>
          </cell>
          <cell r="E343" t="str">
            <v>ｍ２</v>
          </cell>
          <cell r="F343" t="str">
            <v>ｺ162</v>
          </cell>
          <cell r="G343">
            <v>6610</v>
          </cell>
          <cell r="H343" t="str">
            <v>ｺ162</v>
          </cell>
          <cell r="I343">
            <v>6610</v>
          </cell>
        </row>
        <row r="344">
          <cell r="B344">
            <v>341</v>
          </cell>
          <cell r="C344" t="str">
            <v>コンクリートブロック積み</v>
          </cell>
          <cell r="D344" t="str">
            <v>　C-150　　両面化粧</v>
          </cell>
          <cell r="E344" t="str">
            <v>ｍ２</v>
          </cell>
          <cell r="F344" t="str">
            <v>ｺ162</v>
          </cell>
          <cell r="G344">
            <v>7760</v>
          </cell>
          <cell r="H344" t="str">
            <v>ｺ162</v>
          </cell>
          <cell r="I344">
            <v>7760</v>
          </cell>
        </row>
        <row r="345">
          <cell r="B345">
            <v>342</v>
          </cell>
          <cell r="C345" t="str">
            <v>　</v>
          </cell>
          <cell r="D345" t="str">
            <v>　</v>
          </cell>
          <cell r="E345" t="str">
            <v>　　</v>
          </cell>
        </row>
        <row r="346">
          <cell r="B346">
            <v>343</v>
          </cell>
          <cell r="C346" t="str">
            <v>　</v>
          </cell>
          <cell r="D346" t="str">
            <v>　</v>
          </cell>
          <cell r="E346" t="str">
            <v>　　</v>
          </cell>
        </row>
        <row r="347">
          <cell r="B347">
            <v>344</v>
          </cell>
          <cell r="C347" t="str">
            <v>　小　　　　計</v>
          </cell>
          <cell r="D347" t="str">
            <v>　　</v>
          </cell>
          <cell r="E347" t="str">
            <v>　　</v>
          </cell>
        </row>
        <row r="348">
          <cell r="B348">
            <v>345</v>
          </cell>
          <cell r="C348" t="str">
            <v>防 水 工 事</v>
          </cell>
        </row>
        <row r="349">
          <cell r="B349">
            <v>346</v>
          </cell>
          <cell r="C349" t="str">
            <v>ｹｲ酸質系塗布防水</v>
          </cell>
          <cell r="D349" t="str">
            <v>ﾊﾞﾝﾃﾞｯｸｽ　S+P</v>
          </cell>
          <cell r="E349" t="str">
            <v>ｍ２</v>
          </cell>
          <cell r="F349" t="str">
            <v>ｺ182　公表</v>
          </cell>
          <cell r="G349">
            <v>3000</v>
          </cell>
          <cell r="H349" t="str">
            <v>ｺ182　公表</v>
          </cell>
          <cell r="I349">
            <v>3000</v>
          </cell>
        </row>
        <row r="350">
          <cell r="B350">
            <v>347</v>
          </cell>
          <cell r="C350" t="str">
            <v>ｹｲ酸質系塗布防水</v>
          </cell>
          <cell r="D350" t="str">
            <v>ﾊﾞﾝﾃﾞｯｸｽ　S</v>
          </cell>
          <cell r="E350" t="str">
            <v>ｍ２</v>
          </cell>
          <cell r="F350" t="str">
            <v>ｺ182　公表</v>
          </cell>
          <cell r="G350">
            <v>2050</v>
          </cell>
          <cell r="H350" t="str">
            <v>ｺ182　公表</v>
          </cell>
          <cell r="I350">
            <v>2050</v>
          </cell>
        </row>
        <row r="351">
          <cell r="B351">
            <v>348</v>
          </cell>
          <cell r="C351" t="str">
            <v>シーリング</v>
          </cell>
          <cell r="D351" t="str">
            <v>ｻｯｼ廻り</v>
          </cell>
          <cell r="E351" t="str">
            <v>ｍ</v>
          </cell>
          <cell r="F351" t="str">
            <v>ｺ183　公表</v>
          </cell>
          <cell r="G351">
            <v>1280</v>
          </cell>
          <cell r="H351" t="str">
            <v>ｺ183　公表</v>
          </cell>
          <cell r="I351">
            <v>1280</v>
          </cell>
        </row>
        <row r="352">
          <cell r="B352">
            <v>349</v>
          </cell>
          <cell r="C352" t="str">
            <v>シーリング</v>
          </cell>
          <cell r="D352" t="str">
            <v>一般取り合い</v>
          </cell>
          <cell r="E352" t="str">
            <v>ｍ</v>
          </cell>
          <cell r="F352" t="str">
            <v>ｺ183　公表</v>
          </cell>
          <cell r="G352">
            <v>1280</v>
          </cell>
          <cell r="H352" t="str">
            <v>ｺ183　公表</v>
          </cell>
          <cell r="I352">
            <v>1280</v>
          </cell>
        </row>
        <row r="353">
          <cell r="B353">
            <v>350</v>
          </cell>
          <cell r="C353" t="str">
            <v>シーリング</v>
          </cell>
          <cell r="D353" t="str">
            <v>その他</v>
          </cell>
          <cell r="E353" t="str">
            <v>ｍ</v>
          </cell>
          <cell r="F353" t="str">
            <v>ｺ183　公表</v>
          </cell>
          <cell r="G353">
            <v>1280</v>
          </cell>
          <cell r="H353" t="str">
            <v>ｺ183　公表</v>
          </cell>
          <cell r="I353">
            <v>1280</v>
          </cell>
        </row>
        <row r="354">
          <cell r="B354">
            <v>351</v>
          </cell>
          <cell r="C354" t="str">
            <v>塗膜防水　反応硬化型</v>
          </cell>
          <cell r="D354" t="str">
            <v>ﾀﾞｲﾌﾚｯｸｽ　DD-10　　　平</v>
          </cell>
          <cell r="E354" t="str">
            <v>ｍ２</v>
          </cell>
          <cell r="F354" t="str">
            <v>ｺ179　公表</v>
          </cell>
          <cell r="G354">
            <v>7700</v>
          </cell>
          <cell r="H354" t="str">
            <v>ｺ179　公表</v>
          </cell>
          <cell r="I354">
            <v>7700</v>
          </cell>
        </row>
        <row r="355">
          <cell r="B355">
            <v>352</v>
          </cell>
          <cell r="C355" t="str">
            <v>塗膜防水　反応硬化型</v>
          </cell>
          <cell r="D355" t="str">
            <v>ﾀﾞｲﾌﾚｯｸｽ　DD-10　　　立</v>
          </cell>
          <cell r="E355" t="str">
            <v>ｍ２</v>
          </cell>
          <cell r="F355" t="str">
            <v>ｺ179　公表</v>
          </cell>
          <cell r="G355">
            <v>7700</v>
          </cell>
          <cell r="H355" t="str">
            <v>ｺ179　公表</v>
          </cell>
          <cell r="I355">
            <v>7700</v>
          </cell>
        </row>
        <row r="356">
          <cell r="B356">
            <v>353</v>
          </cell>
          <cell r="C356" t="str">
            <v>塗膜防水　反応硬化型</v>
          </cell>
          <cell r="D356" t="str">
            <v>ﾀﾞｲﾌﾚｯｸｽ　DD-20　　　平</v>
          </cell>
          <cell r="E356" t="str">
            <v>ｍ２</v>
          </cell>
          <cell r="F356" t="str">
            <v>ｺ179　公表</v>
          </cell>
          <cell r="G356">
            <v>9100</v>
          </cell>
          <cell r="H356" t="str">
            <v>ｺ179　公表</v>
          </cell>
          <cell r="I356">
            <v>9100</v>
          </cell>
        </row>
        <row r="357">
          <cell r="B357">
            <v>354</v>
          </cell>
          <cell r="C357" t="str">
            <v>塗膜防水　反応硬化型</v>
          </cell>
          <cell r="D357" t="str">
            <v>ﾀﾞｲﾌﾚｯｸｽ　DD-20　　　立</v>
          </cell>
          <cell r="E357" t="str">
            <v>ｍ２</v>
          </cell>
          <cell r="F357" t="str">
            <v>ｺ179　公表</v>
          </cell>
          <cell r="G357">
            <v>9100</v>
          </cell>
          <cell r="H357" t="str">
            <v>ｺ179　公表</v>
          </cell>
          <cell r="I357">
            <v>9100</v>
          </cell>
        </row>
        <row r="358">
          <cell r="B358">
            <v>355</v>
          </cell>
          <cell r="C358" t="str">
            <v>塗膜防水　反応硬化型</v>
          </cell>
          <cell r="D358" t="str">
            <v>ﾀﾞｲﾌﾚｯｸｽ　DD-30　　　平</v>
          </cell>
          <cell r="E358" t="str">
            <v>ｍ２</v>
          </cell>
          <cell r="F358" t="str">
            <v>ｺ179　公表</v>
          </cell>
          <cell r="G358">
            <v>11600</v>
          </cell>
          <cell r="H358" t="str">
            <v>ｺ179　公表</v>
          </cell>
          <cell r="I358">
            <v>11600</v>
          </cell>
        </row>
        <row r="359">
          <cell r="B359">
            <v>356</v>
          </cell>
          <cell r="C359" t="str">
            <v>塗膜防水　反応硬化型</v>
          </cell>
          <cell r="D359" t="str">
            <v>ﾀﾞｲﾌﾚｯｸｽ　DD-30　　　立</v>
          </cell>
          <cell r="E359" t="str">
            <v>ｍ２</v>
          </cell>
          <cell r="F359" t="str">
            <v>ｺ179　公表</v>
          </cell>
          <cell r="G359">
            <v>11600</v>
          </cell>
          <cell r="H359" t="str">
            <v>ｺ179　公表</v>
          </cell>
          <cell r="I359">
            <v>11600</v>
          </cell>
        </row>
        <row r="360">
          <cell r="B360">
            <v>357</v>
          </cell>
          <cell r="C360" t="str">
            <v>塗膜防水　反応硬化型</v>
          </cell>
          <cell r="D360" t="str">
            <v>ﾀﾞｲﾌﾚｯｸｽ　DD-40　　　平</v>
          </cell>
          <cell r="E360" t="str">
            <v>ｍ２</v>
          </cell>
          <cell r="F360" t="str">
            <v>ｺ179　公表</v>
          </cell>
          <cell r="G360">
            <v>6900</v>
          </cell>
          <cell r="H360" t="str">
            <v>ｺ179　公表</v>
          </cell>
          <cell r="I360">
            <v>6900</v>
          </cell>
        </row>
        <row r="361">
          <cell r="B361">
            <v>358</v>
          </cell>
          <cell r="C361" t="str">
            <v>塗膜防水　反応硬化型</v>
          </cell>
          <cell r="D361" t="str">
            <v>ﾀﾞｲﾌﾚｯｸｽ　DD-40　　　立</v>
          </cell>
          <cell r="E361" t="str">
            <v>ｍ２</v>
          </cell>
          <cell r="F361" t="str">
            <v>ｺ179　公表</v>
          </cell>
          <cell r="G361">
            <v>6900</v>
          </cell>
          <cell r="H361" t="str">
            <v>ｺ179　公表</v>
          </cell>
          <cell r="I361">
            <v>6900</v>
          </cell>
        </row>
        <row r="362">
          <cell r="B362">
            <v>359</v>
          </cell>
          <cell r="C362" t="str">
            <v>ＦＲＰ防水</v>
          </cell>
          <cell r="D362" t="str">
            <v>　　　平</v>
          </cell>
          <cell r="E362" t="str">
            <v>ｍ２</v>
          </cell>
        </row>
        <row r="363">
          <cell r="B363">
            <v>360</v>
          </cell>
          <cell r="C363" t="str">
            <v>ＦＲＰ防水</v>
          </cell>
          <cell r="D363" t="str">
            <v>　　　立</v>
          </cell>
          <cell r="E363" t="str">
            <v>ｍ２</v>
          </cell>
        </row>
        <row r="364">
          <cell r="B364">
            <v>361</v>
          </cell>
          <cell r="C364" t="str">
            <v>ｱｽﾌｧﾙﾄ防水</v>
          </cell>
          <cell r="D364" t="str">
            <v>E-1　　　平</v>
          </cell>
          <cell r="E364" t="str">
            <v>ｍ２</v>
          </cell>
          <cell r="F364" t="str">
            <v>ｺ市16</v>
          </cell>
          <cell r="G364">
            <v>2770</v>
          </cell>
          <cell r="H364" t="str">
            <v>ｺ市16</v>
          </cell>
          <cell r="I364">
            <v>2770</v>
          </cell>
        </row>
        <row r="365">
          <cell r="B365">
            <v>362</v>
          </cell>
          <cell r="C365" t="str">
            <v>ｱｽﾌｧﾙﾄ防水</v>
          </cell>
          <cell r="D365" t="str">
            <v>E-1　　　立</v>
          </cell>
          <cell r="E365" t="str">
            <v>ｍ２</v>
          </cell>
          <cell r="F365" t="str">
            <v>ｺ市16</v>
          </cell>
          <cell r="G365">
            <v>4310</v>
          </cell>
          <cell r="H365" t="str">
            <v>ｺ市16</v>
          </cell>
          <cell r="I365">
            <v>4310</v>
          </cell>
        </row>
        <row r="366">
          <cell r="B366">
            <v>363</v>
          </cell>
          <cell r="C366" t="str">
            <v>ｱｽﾌｧﾙﾄ防水</v>
          </cell>
          <cell r="D366" t="str">
            <v>　　　平</v>
          </cell>
          <cell r="E366" t="str">
            <v>ｍ２</v>
          </cell>
        </row>
        <row r="367">
          <cell r="B367">
            <v>364</v>
          </cell>
          <cell r="C367" t="str">
            <v>ｱｽﾌｧﾙﾄ防水</v>
          </cell>
          <cell r="D367" t="str">
            <v>　　　立</v>
          </cell>
          <cell r="E367" t="str">
            <v>ｍ２</v>
          </cell>
        </row>
        <row r="368">
          <cell r="B368">
            <v>365</v>
          </cell>
        </row>
        <row r="369">
          <cell r="B369">
            <v>366</v>
          </cell>
        </row>
        <row r="370">
          <cell r="B370">
            <v>367</v>
          </cell>
        </row>
        <row r="371">
          <cell r="B371">
            <v>368</v>
          </cell>
        </row>
        <row r="372">
          <cell r="B372">
            <v>369</v>
          </cell>
          <cell r="C372" t="str">
            <v>　小　　　　計</v>
          </cell>
        </row>
        <row r="373">
          <cell r="B373">
            <v>370</v>
          </cell>
          <cell r="C373" t="str">
            <v>石　工　事</v>
          </cell>
        </row>
        <row r="374">
          <cell r="B374">
            <v>371</v>
          </cell>
        </row>
        <row r="375">
          <cell r="B375">
            <v>372</v>
          </cell>
        </row>
        <row r="376">
          <cell r="B376">
            <v>373</v>
          </cell>
        </row>
        <row r="377">
          <cell r="B377">
            <v>374</v>
          </cell>
        </row>
        <row r="378">
          <cell r="B378">
            <v>375</v>
          </cell>
        </row>
        <row r="379">
          <cell r="B379">
            <v>376</v>
          </cell>
        </row>
        <row r="380">
          <cell r="B380">
            <v>377</v>
          </cell>
          <cell r="C380" t="str">
            <v>　小　　　　計</v>
          </cell>
        </row>
        <row r="381">
          <cell r="B381">
            <v>378</v>
          </cell>
          <cell r="C381" t="str">
            <v>タイル工 事</v>
          </cell>
        </row>
        <row r="382">
          <cell r="B382">
            <v>379</v>
          </cell>
          <cell r="C382" t="str">
            <v>床磁器タイル　無釉100角　圧着</v>
          </cell>
          <cell r="D382" t="str">
            <v>　　</v>
          </cell>
          <cell r="E382" t="str">
            <v>ｍ２</v>
          </cell>
          <cell r="F382" t="str">
            <v>ｺ196</v>
          </cell>
          <cell r="G382">
            <v>7450</v>
          </cell>
          <cell r="H382" t="str">
            <v>ｺ196</v>
          </cell>
          <cell r="I382">
            <v>7450</v>
          </cell>
        </row>
        <row r="383">
          <cell r="B383">
            <v>380</v>
          </cell>
          <cell r="C383" t="str">
            <v>床磁器タイル　無釉　　　圧着</v>
          </cell>
          <cell r="D383" t="str">
            <v>階段100*100　垂れ無　</v>
          </cell>
          <cell r="E383" t="str">
            <v>ｍ</v>
          </cell>
          <cell r="F383" t="str">
            <v>ｺ196</v>
          </cell>
          <cell r="G383">
            <v>2150</v>
          </cell>
          <cell r="H383" t="str">
            <v>ｺ196</v>
          </cell>
          <cell r="I383">
            <v>2150</v>
          </cell>
        </row>
        <row r="384">
          <cell r="B384">
            <v>381</v>
          </cell>
          <cell r="C384" t="str">
            <v>床磁器タイル　無釉　　　圧着</v>
          </cell>
          <cell r="D384" t="str">
            <v>階段(100+30)*100　垂れ無</v>
          </cell>
          <cell r="E384" t="str">
            <v>ｍ</v>
          </cell>
          <cell r="F384" t="str">
            <v>ｺ196</v>
          </cell>
          <cell r="G384">
            <v>2630</v>
          </cell>
          <cell r="H384" t="str">
            <v>ｺ196</v>
          </cell>
          <cell r="I384">
            <v>2630</v>
          </cell>
        </row>
        <row r="385">
          <cell r="B385">
            <v>382</v>
          </cell>
          <cell r="C385" t="str">
            <v>床磁器タイル　無釉100二丁圧着</v>
          </cell>
          <cell r="D385" t="str">
            <v>　　200*100</v>
          </cell>
          <cell r="E385" t="str">
            <v>ｍ２</v>
          </cell>
          <cell r="F385" t="str">
            <v>ｺ196</v>
          </cell>
          <cell r="G385">
            <v>7800</v>
          </cell>
          <cell r="H385" t="str">
            <v>ｺ196</v>
          </cell>
          <cell r="I385">
            <v>7800</v>
          </cell>
        </row>
        <row r="386">
          <cell r="B386">
            <v>383</v>
          </cell>
          <cell r="C386" t="str">
            <v>床磁器タイル　無釉　　　圧着</v>
          </cell>
          <cell r="D386" t="str">
            <v>階段200*100　垂れ無　</v>
          </cell>
          <cell r="E386" t="str">
            <v>ｍ</v>
          </cell>
          <cell r="F386" t="str">
            <v>ｺ196</v>
          </cell>
          <cell r="G386">
            <v>2340</v>
          </cell>
          <cell r="H386" t="str">
            <v>ｺ196</v>
          </cell>
          <cell r="I386">
            <v>2340</v>
          </cell>
        </row>
        <row r="387">
          <cell r="B387">
            <v>384</v>
          </cell>
          <cell r="C387" t="str">
            <v>床磁器タイル　無釉　　　圧着</v>
          </cell>
          <cell r="D387" t="str">
            <v>階段(100+30)*200　垂れ無</v>
          </cell>
          <cell r="E387" t="str">
            <v>ｍ</v>
          </cell>
          <cell r="F387" t="str">
            <v>ｺ196</v>
          </cell>
          <cell r="G387">
            <v>2880</v>
          </cell>
          <cell r="H387" t="str">
            <v>ｺ196</v>
          </cell>
          <cell r="I387">
            <v>2880</v>
          </cell>
        </row>
        <row r="388">
          <cell r="B388">
            <v>385</v>
          </cell>
          <cell r="C388" t="str">
            <v>床磁器タイル　無釉150角　圧着</v>
          </cell>
          <cell r="D388" t="str">
            <v>　　</v>
          </cell>
          <cell r="E388" t="str">
            <v>ｍ２</v>
          </cell>
          <cell r="F388" t="str">
            <v>ｺ196</v>
          </cell>
          <cell r="G388">
            <v>8450</v>
          </cell>
          <cell r="H388" t="str">
            <v>ｺ196</v>
          </cell>
          <cell r="I388">
            <v>8450</v>
          </cell>
        </row>
        <row r="389">
          <cell r="B389">
            <v>386</v>
          </cell>
          <cell r="C389" t="str">
            <v>床磁器タイル　無釉　　　圧着</v>
          </cell>
          <cell r="D389" t="str">
            <v>階段150*60　垂れ無　</v>
          </cell>
          <cell r="E389" t="str">
            <v>ｍ</v>
          </cell>
          <cell r="F389" t="str">
            <v>ｺ196</v>
          </cell>
          <cell r="G389">
            <v>2080</v>
          </cell>
          <cell r="H389" t="str">
            <v>ｺ196</v>
          </cell>
          <cell r="I389">
            <v>2080</v>
          </cell>
        </row>
        <row r="390">
          <cell r="B390">
            <v>387</v>
          </cell>
          <cell r="C390" t="str">
            <v>床磁器タイル　無釉　　　圧着</v>
          </cell>
          <cell r="D390" t="str">
            <v>階段(150+30)*150　垂れ無</v>
          </cell>
          <cell r="E390" t="str">
            <v>ｍ</v>
          </cell>
          <cell r="F390" t="str">
            <v>ｺ196</v>
          </cell>
          <cell r="G390">
            <v>3630</v>
          </cell>
          <cell r="H390" t="str">
            <v>ｺ196</v>
          </cell>
          <cell r="I390">
            <v>3630</v>
          </cell>
        </row>
        <row r="391">
          <cell r="B391">
            <v>388</v>
          </cell>
          <cell r="C391" t="str">
            <v>床磁器タイル　無釉200角　圧着</v>
          </cell>
          <cell r="D391" t="str">
            <v>　　</v>
          </cell>
          <cell r="E391" t="str">
            <v>ｍ２</v>
          </cell>
          <cell r="F391" t="str">
            <v>ｺ196</v>
          </cell>
          <cell r="G391">
            <v>10000</v>
          </cell>
          <cell r="H391" t="str">
            <v>ｺ196</v>
          </cell>
          <cell r="I391">
            <v>10000</v>
          </cell>
        </row>
        <row r="392">
          <cell r="B392">
            <v>389</v>
          </cell>
          <cell r="C392" t="str">
            <v>床磁器ﾓｻﾞｲｸﾀｲﾙ　無釉25角　圧着</v>
          </cell>
          <cell r="D392" t="str">
            <v>ｍ２</v>
          </cell>
          <cell r="E392" t="str">
            <v>ｍ２</v>
          </cell>
          <cell r="F392">
            <v>5750</v>
          </cell>
          <cell r="H392" t="str">
            <v>ｺ196</v>
          </cell>
          <cell r="I392">
            <v>5750</v>
          </cell>
        </row>
        <row r="393">
          <cell r="B393">
            <v>390</v>
          </cell>
          <cell r="C393" t="str">
            <v>床磁器ﾓｻﾞｲｸﾀｲﾙ　無釉50角　圧着</v>
          </cell>
          <cell r="D393" t="str">
            <v>ｍ２</v>
          </cell>
          <cell r="E393" t="str">
            <v>ｍ２</v>
          </cell>
          <cell r="F393">
            <v>6100</v>
          </cell>
          <cell r="H393" t="str">
            <v>ｺ196</v>
          </cell>
          <cell r="I393">
            <v>6100</v>
          </cell>
        </row>
        <row r="394">
          <cell r="B394">
            <v>391</v>
          </cell>
          <cell r="C394" t="str">
            <v>床磁器ﾓｻﾞｲｸﾀｲﾙ　施釉25角　圧着</v>
          </cell>
          <cell r="D394" t="str">
            <v>ｍ２</v>
          </cell>
          <cell r="E394" t="str">
            <v>ｍ２</v>
          </cell>
          <cell r="F394">
            <v>5750</v>
          </cell>
          <cell r="H394" t="str">
            <v>ｺ196</v>
          </cell>
          <cell r="I394">
            <v>5750</v>
          </cell>
        </row>
        <row r="395">
          <cell r="B395">
            <v>392</v>
          </cell>
          <cell r="C395" t="str">
            <v>床磁器ﾓｻﾞｲｸﾀｲﾙ　施釉50角　圧着</v>
          </cell>
          <cell r="D395" t="str">
            <v>ｍ２</v>
          </cell>
          <cell r="E395" t="str">
            <v>ｍ２</v>
          </cell>
          <cell r="F395">
            <v>6000</v>
          </cell>
          <cell r="H395" t="str">
            <v>ｺ196</v>
          </cell>
          <cell r="I395">
            <v>6000</v>
          </cell>
        </row>
        <row r="396">
          <cell r="B396">
            <v>393</v>
          </cell>
          <cell r="C396" t="str">
            <v>　</v>
          </cell>
          <cell r="H396" t="str">
            <v>　</v>
          </cell>
        </row>
        <row r="397">
          <cell r="B397">
            <v>394</v>
          </cell>
          <cell r="C397" t="str">
            <v>　</v>
          </cell>
          <cell r="H397" t="str">
            <v>　</v>
          </cell>
        </row>
        <row r="398">
          <cell r="B398">
            <v>395</v>
          </cell>
          <cell r="C398" t="str">
            <v>壁陶器質ﾀｲﾙ　施釉100角　積上</v>
          </cell>
          <cell r="D398" t="str">
            <v>ｍ２</v>
          </cell>
          <cell r="E398" t="str">
            <v>ｍ２</v>
          </cell>
          <cell r="F398">
            <v>6800</v>
          </cell>
          <cell r="H398" t="str">
            <v>ｺ196</v>
          </cell>
          <cell r="I398">
            <v>6800</v>
          </cell>
        </row>
        <row r="399">
          <cell r="B399">
            <v>396</v>
          </cell>
          <cell r="C399" t="str">
            <v>壁陶器質ﾀｲﾙ　施釉100角　積上</v>
          </cell>
          <cell r="D399" t="str">
            <v>片面取り</v>
          </cell>
          <cell r="E399" t="str">
            <v>ｍ</v>
          </cell>
          <cell r="F399" t="str">
            <v>ｺ196</v>
          </cell>
          <cell r="G399">
            <v>1110</v>
          </cell>
          <cell r="H399" t="str">
            <v>ｺ196</v>
          </cell>
          <cell r="I399">
            <v>1110</v>
          </cell>
        </row>
        <row r="400">
          <cell r="B400">
            <v>397</v>
          </cell>
          <cell r="C400" t="str">
            <v>壁陶器質ﾀｲﾙ　施釉100角　積上</v>
          </cell>
          <cell r="D400" t="str">
            <v>巾木</v>
          </cell>
          <cell r="E400" t="str">
            <v>ｍ</v>
          </cell>
          <cell r="F400" t="str">
            <v>ｺ196</v>
          </cell>
          <cell r="G400">
            <v>1860</v>
          </cell>
          <cell r="H400" t="str">
            <v>ｺ196</v>
          </cell>
          <cell r="I400">
            <v>1860</v>
          </cell>
        </row>
        <row r="401">
          <cell r="B401">
            <v>398</v>
          </cell>
          <cell r="C401" t="str">
            <v>壁陶器質ﾀｲﾙ　施釉150角　積上</v>
          </cell>
          <cell r="D401" t="str">
            <v>ｍ２</v>
          </cell>
          <cell r="E401" t="str">
            <v>ｍ２</v>
          </cell>
          <cell r="F401">
            <v>10400</v>
          </cell>
          <cell r="H401" t="str">
            <v>ｺ196</v>
          </cell>
          <cell r="I401">
            <v>10400</v>
          </cell>
        </row>
        <row r="402">
          <cell r="B402">
            <v>399</v>
          </cell>
          <cell r="C402" t="str">
            <v>壁陶器質ﾀｲﾙ　施釉150角　積上</v>
          </cell>
          <cell r="D402" t="str">
            <v>片面取り</v>
          </cell>
          <cell r="E402" t="str">
            <v>ｍ</v>
          </cell>
          <cell r="F402" t="str">
            <v>ｺ196</v>
          </cell>
          <cell r="G402">
            <v>1830</v>
          </cell>
          <cell r="H402" t="str">
            <v>ｺ196</v>
          </cell>
          <cell r="I402">
            <v>1830</v>
          </cell>
        </row>
        <row r="403">
          <cell r="B403">
            <v>400</v>
          </cell>
          <cell r="C403" t="str">
            <v>壁陶器質ﾀｲﾙ　施釉200角　積上</v>
          </cell>
          <cell r="D403" t="str">
            <v>ｍ２</v>
          </cell>
          <cell r="E403" t="str">
            <v>ｍ２</v>
          </cell>
          <cell r="F403">
            <v>11700</v>
          </cell>
          <cell r="H403" t="str">
            <v>ｺ196</v>
          </cell>
          <cell r="I403">
            <v>11700</v>
          </cell>
        </row>
        <row r="404">
          <cell r="B404">
            <v>401</v>
          </cell>
          <cell r="C404" t="str">
            <v>壁陶器質ﾀｲﾙ　施釉200角　積上</v>
          </cell>
          <cell r="D404" t="str">
            <v>片面取り</v>
          </cell>
          <cell r="E404" t="str">
            <v>ｍ</v>
          </cell>
          <cell r="F404" t="str">
            <v>ｺ196</v>
          </cell>
          <cell r="G404">
            <v>2840</v>
          </cell>
          <cell r="H404" t="str">
            <v>ｺ196</v>
          </cell>
          <cell r="I404">
            <v>2840</v>
          </cell>
        </row>
        <row r="405">
          <cell r="B405">
            <v>402</v>
          </cell>
          <cell r="C405" t="str">
            <v>壁陶器質ﾀｲﾙ　施釉100角　接着</v>
          </cell>
          <cell r="D405" t="str">
            <v>ｍ２</v>
          </cell>
          <cell r="E405" t="str">
            <v>ｍ２</v>
          </cell>
          <cell r="F405">
            <v>5350</v>
          </cell>
          <cell r="H405" t="str">
            <v>ｺ196</v>
          </cell>
          <cell r="I405">
            <v>5350</v>
          </cell>
        </row>
        <row r="406">
          <cell r="B406">
            <v>403</v>
          </cell>
          <cell r="C406" t="str">
            <v>壁陶器質ﾀｲﾙ　施釉100角　接着</v>
          </cell>
          <cell r="D406" t="str">
            <v>片面取り</v>
          </cell>
          <cell r="E406" t="str">
            <v>ｍ</v>
          </cell>
          <cell r="F406" t="str">
            <v>ｺ196</v>
          </cell>
          <cell r="G406">
            <v>910</v>
          </cell>
          <cell r="H406" t="str">
            <v>ｺ196</v>
          </cell>
          <cell r="I406">
            <v>910</v>
          </cell>
        </row>
        <row r="407">
          <cell r="B407">
            <v>404</v>
          </cell>
          <cell r="C407" t="str">
            <v>壁陶器質ﾀｲﾙ　施釉100角　接着</v>
          </cell>
          <cell r="D407" t="str">
            <v>巾木</v>
          </cell>
          <cell r="E407" t="str">
            <v>ｍ</v>
          </cell>
          <cell r="F407" t="str">
            <v>ｺ196</v>
          </cell>
          <cell r="G407">
            <v>1680</v>
          </cell>
          <cell r="H407" t="str">
            <v>ｺ196</v>
          </cell>
          <cell r="I407">
            <v>1680</v>
          </cell>
        </row>
        <row r="408">
          <cell r="B408">
            <v>405</v>
          </cell>
          <cell r="C408" t="str">
            <v>壁陶器質ﾀｲﾙ　施釉150角　接着</v>
          </cell>
          <cell r="D408" t="str">
            <v>ｍ２</v>
          </cell>
          <cell r="E408" t="str">
            <v>ｍ２</v>
          </cell>
          <cell r="F408">
            <v>8100</v>
          </cell>
          <cell r="H408" t="str">
            <v>ｺ196</v>
          </cell>
          <cell r="I408">
            <v>8100</v>
          </cell>
        </row>
        <row r="409">
          <cell r="B409">
            <v>406</v>
          </cell>
          <cell r="C409" t="str">
            <v>壁陶器質ﾀｲﾙ　施釉150角　接着</v>
          </cell>
          <cell r="D409" t="str">
            <v>片面取り</v>
          </cell>
          <cell r="E409" t="str">
            <v>ｍ</v>
          </cell>
          <cell r="F409" t="str">
            <v>ｺ196</v>
          </cell>
          <cell r="G409">
            <v>1560</v>
          </cell>
          <cell r="H409" t="str">
            <v>ｺ196</v>
          </cell>
          <cell r="I409">
            <v>1560</v>
          </cell>
        </row>
        <row r="410">
          <cell r="B410">
            <v>407</v>
          </cell>
          <cell r="C410" t="str">
            <v>壁陶器質ﾀｲﾙ　施釉200角　接着</v>
          </cell>
          <cell r="D410" t="str">
            <v>ｍ２</v>
          </cell>
          <cell r="E410" t="str">
            <v>ｍ２</v>
          </cell>
          <cell r="F410">
            <v>9950</v>
          </cell>
          <cell r="H410" t="str">
            <v>ｺ196</v>
          </cell>
          <cell r="I410">
            <v>9950</v>
          </cell>
        </row>
        <row r="411">
          <cell r="B411">
            <v>408</v>
          </cell>
          <cell r="C411" t="str">
            <v>壁陶器質ﾀｲﾙ　施釉200角　接着</v>
          </cell>
          <cell r="D411" t="str">
            <v>片面取り</v>
          </cell>
          <cell r="E411" t="str">
            <v>ｍ</v>
          </cell>
          <cell r="F411" t="str">
            <v>ｺ196</v>
          </cell>
          <cell r="G411">
            <v>2460</v>
          </cell>
          <cell r="H411" t="str">
            <v>ｺ196</v>
          </cell>
          <cell r="I411">
            <v>2460</v>
          </cell>
        </row>
        <row r="412">
          <cell r="B412">
            <v>409</v>
          </cell>
          <cell r="C412" t="str">
            <v>壁磁器ﾓｻﾞｲｸﾀｲﾙ　施釉50角　ﾏｽｸ</v>
          </cell>
          <cell r="D412" t="str">
            <v>ｍ２</v>
          </cell>
          <cell r="E412" t="str">
            <v>ｍ２</v>
          </cell>
          <cell r="F412">
            <v>6350</v>
          </cell>
          <cell r="H412" t="str">
            <v>ｺ196</v>
          </cell>
          <cell r="I412">
            <v>6350</v>
          </cell>
        </row>
        <row r="413">
          <cell r="B413">
            <v>410</v>
          </cell>
          <cell r="C413" t="str">
            <v>壁磁器ﾓｻﾞｲｸﾀｲﾙ　施釉50角　圧着</v>
          </cell>
          <cell r="D413" t="str">
            <v>ｍ２</v>
          </cell>
          <cell r="E413" t="str">
            <v>ｍ２</v>
          </cell>
          <cell r="F413">
            <v>6000</v>
          </cell>
          <cell r="H413" t="str">
            <v>ｺ196</v>
          </cell>
          <cell r="I413">
            <v>6000</v>
          </cell>
        </row>
        <row r="414">
          <cell r="B414">
            <v>411</v>
          </cell>
          <cell r="C414" t="str">
            <v>　</v>
          </cell>
          <cell r="H414" t="str">
            <v>　</v>
          </cell>
        </row>
        <row r="415">
          <cell r="B415">
            <v>412</v>
          </cell>
          <cell r="C415" t="str">
            <v>　</v>
          </cell>
          <cell r="H415" t="str">
            <v>　</v>
          </cell>
        </row>
        <row r="416">
          <cell r="B416">
            <v>413</v>
          </cell>
          <cell r="C416" t="str">
            <v>外壁磁器ﾓｻﾞｲｸﾀｲﾙ　施釉50角　ﾏｽｸ</v>
          </cell>
          <cell r="D416" t="str">
            <v>ｍ２</v>
          </cell>
          <cell r="E416" t="str">
            <v>ｍ２</v>
          </cell>
          <cell r="F416">
            <v>5550</v>
          </cell>
          <cell r="H416" t="str">
            <v>ｺ198</v>
          </cell>
          <cell r="I416">
            <v>5550</v>
          </cell>
        </row>
        <row r="417">
          <cell r="B417">
            <v>414</v>
          </cell>
          <cell r="C417" t="str">
            <v>外壁磁器ﾓｻﾞｲｸﾀｲﾙ　施釉50角　圧着</v>
          </cell>
          <cell r="D417" t="str">
            <v>ｍ２</v>
          </cell>
          <cell r="E417" t="str">
            <v>ｍ２</v>
          </cell>
          <cell r="F417">
            <v>5250</v>
          </cell>
          <cell r="H417" t="str">
            <v>ｺ198</v>
          </cell>
          <cell r="I417">
            <v>5250</v>
          </cell>
        </row>
        <row r="418">
          <cell r="B418">
            <v>415</v>
          </cell>
          <cell r="C418" t="str">
            <v>外壁磁器ﾓｻﾞｲｸﾀｲﾙ　施釉50二丁平　100*50　圧着</v>
          </cell>
          <cell r="D418" t="str">
            <v>ｍ２</v>
          </cell>
          <cell r="E418" t="str">
            <v>ｍ２</v>
          </cell>
          <cell r="F418">
            <v>5150</v>
          </cell>
          <cell r="H418" t="str">
            <v>ｺ198</v>
          </cell>
          <cell r="I418">
            <v>5150</v>
          </cell>
        </row>
        <row r="419">
          <cell r="B419">
            <v>416</v>
          </cell>
          <cell r="C419" t="str">
            <v>外壁磁器ﾓｻﾞｲｸﾀｲﾙ　無釉50角　圧着</v>
          </cell>
          <cell r="D419" t="str">
            <v>ｍ２</v>
          </cell>
          <cell r="E419" t="str">
            <v>ｍ２</v>
          </cell>
          <cell r="F419">
            <v>5450</v>
          </cell>
          <cell r="H419" t="str">
            <v>ｺ198</v>
          </cell>
          <cell r="I419">
            <v>5450</v>
          </cell>
        </row>
        <row r="420">
          <cell r="B420">
            <v>417</v>
          </cell>
          <cell r="C420" t="str">
            <v>外壁磁器ﾓｻﾞｲｸﾀｲﾙ　無釉50二丁平　100*50　圧着</v>
          </cell>
          <cell r="D420" t="str">
            <v>ｍ２</v>
          </cell>
          <cell r="E420" t="str">
            <v>ｍ２</v>
          </cell>
          <cell r="F420">
            <v>5350</v>
          </cell>
          <cell r="H420" t="str">
            <v>ｺ198</v>
          </cell>
          <cell r="I420">
            <v>5350</v>
          </cell>
        </row>
        <row r="421">
          <cell r="B421">
            <v>418</v>
          </cell>
        </row>
        <row r="422">
          <cell r="B422">
            <v>419</v>
          </cell>
        </row>
        <row r="423">
          <cell r="B423">
            <v>420</v>
          </cell>
          <cell r="C423" t="str">
            <v>　小　　　　計</v>
          </cell>
        </row>
        <row r="424">
          <cell r="B424">
            <v>421</v>
          </cell>
          <cell r="C424" t="str">
            <v>木　工　事</v>
          </cell>
        </row>
        <row r="425">
          <cell r="B425">
            <v>422</v>
          </cell>
          <cell r="C425" t="str">
            <v>つか立床組　H=500　根太@360</v>
          </cell>
          <cell r="D425" t="str">
            <v>米つが1等</v>
          </cell>
          <cell r="E425" t="str">
            <v>ｍ２</v>
          </cell>
          <cell r="F425" t="str">
            <v>ｺ206</v>
          </cell>
          <cell r="G425">
            <v>5570</v>
          </cell>
          <cell r="H425" t="str">
            <v>ｺ206</v>
          </cell>
          <cell r="I425">
            <v>5570</v>
          </cell>
        </row>
        <row r="426">
          <cell r="B426">
            <v>423</v>
          </cell>
          <cell r="C426" t="str">
            <v>つか立床組　H=500　根太@300</v>
          </cell>
          <cell r="D426" t="str">
            <v>米つが1等</v>
          </cell>
          <cell r="E426" t="str">
            <v>ｍ２</v>
          </cell>
          <cell r="F426" t="str">
            <v>ｺ206</v>
          </cell>
          <cell r="G426">
            <v>5880</v>
          </cell>
          <cell r="H426" t="str">
            <v>ｺ206</v>
          </cell>
          <cell r="I426">
            <v>5880</v>
          </cell>
        </row>
        <row r="427">
          <cell r="B427">
            <v>424</v>
          </cell>
          <cell r="C427" t="str">
            <v>ころばし床組　H=150　根太@360</v>
          </cell>
          <cell r="D427" t="str">
            <v>ｍ２</v>
          </cell>
          <cell r="E427" t="str">
            <v>ｍ２</v>
          </cell>
          <cell r="F427">
            <v>3730</v>
          </cell>
          <cell r="H427" t="str">
            <v>ｺ206</v>
          </cell>
          <cell r="I427">
            <v>3730</v>
          </cell>
        </row>
        <row r="428">
          <cell r="B428">
            <v>425</v>
          </cell>
          <cell r="C428" t="str">
            <v>ころばし床組　H=150　根太@300</v>
          </cell>
          <cell r="D428" t="str">
            <v>ｍ２</v>
          </cell>
          <cell r="E428" t="str">
            <v>ｍ２</v>
          </cell>
          <cell r="F428">
            <v>3920</v>
          </cell>
          <cell r="H428" t="str">
            <v>ｺ206</v>
          </cell>
          <cell r="I428">
            <v>3920</v>
          </cell>
        </row>
        <row r="429">
          <cell r="B429">
            <v>426</v>
          </cell>
          <cell r="C429" t="str">
            <v>床下地板張り</v>
          </cell>
          <cell r="D429" t="str">
            <v>ｺﾝｸﾘｰﾄ型枠合板　ｱ)12</v>
          </cell>
          <cell r="E429" t="str">
            <v>ｍ２</v>
          </cell>
          <cell r="F429" t="str">
            <v>ｺ206</v>
          </cell>
          <cell r="G429">
            <v>1830</v>
          </cell>
          <cell r="H429" t="str">
            <v>ｺ206</v>
          </cell>
          <cell r="I429">
            <v>1830</v>
          </cell>
        </row>
        <row r="430">
          <cell r="B430">
            <v>427</v>
          </cell>
          <cell r="C430" t="str">
            <v>床下地板張り</v>
          </cell>
          <cell r="D430" t="str">
            <v>ﾗﾜﾝ合板（１類）　ｱ)5.5</v>
          </cell>
          <cell r="E430" t="str">
            <v>ｍ２</v>
          </cell>
          <cell r="F430" t="str">
            <v>ｺ206</v>
          </cell>
          <cell r="G430">
            <v>1400</v>
          </cell>
          <cell r="H430" t="str">
            <v>ｺ206</v>
          </cell>
          <cell r="I430">
            <v>1400</v>
          </cell>
        </row>
        <row r="431">
          <cell r="B431">
            <v>428</v>
          </cell>
          <cell r="C431" t="str">
            <v>床下地板張り</v>
          </cell>
          <cell r="D431" t="str">
            <v>ﾗﾜﾝ合板（１類）　ｱ)9</v>
          </cell>
          <cell r="E431" t="str">
            <v>ｍ２</v>
          </cell>
          <cell r="F431" t="str">
            <v>ｺ206</v>
          </cell>
          <cell r="G431">
            <v>1980</v>
          </cell>
          <cell r="H431" t="str">
            <v>ｺ206</v>
          </cell>
          <cell r="I431">
            <v>1980</v>
          </cell>
        </row>
        <row r="432">
          <cell r="B432">
            <v>429</v>
          </cell>
          <cell r="C432" t="str">
            <v>床下地板張り</v>
          </cell>
          <cell r="D432" t="str">
            <v>ﾗﾜﾝ合板（１類）　ｱ)12</v>
          </cell>
          <cell r="E432" t="str">
            <v>ｍ２</v>
          </cell>
          <cell r="F432" t="str">
            <v>ｺ206</v>
          </cell>
          <cell r="G432">
            <v>2220</v>
          </cell>
          <cell r="H432" t="str">
            <v>ｺ206</v>
          </cell>
          <cell r="I432">
            <v>2220</v>
          </cell>
        </row>
        <row r="433">
          <cell r="B433">
            <v>430</v>
          </cell>
          <cell r="C433" t="str">
            <v>床下地板張り</v>
          </cell>
          <cell r="D433" t="str">
            <v>ﾗﾜﾝ合板（１類）　ｱ)15</v>
          </cell>
          <cell r="E433" t="str">
            <v>ｍ２</v>
          </cell>
          <cell r="F433" t="str">
            <v>ｺ206</v>
          </cell>
          <cell r="G433">
            <v>2710</v>
          </cell>
          <cell r="H433" t="str">
            <v>ｺ206</v>
          </cell>
          <cell r="I433">
            <v>2710</v>
          </cell>
        </row>
        <row r="434">
          <cell r="B434">
            <v>431</v>
          </cell>
          <cell r="C434" t="str">
            <v>床下地板張り</v>
          </cell>
          <cell r="D434" t="str">
            <v>ﾗﾜﾝ合板（２類）　ｱ)5.5</v>
          </cell>
          <cell r="E434" t="str">
            <v>ｍ２</v>
          </cell>
          <cell r="F434" t="str">
            <v>ｺ206</v>
          </cell>
          <cell r="G434">
            <v>1370</v>
          </cell>
          <cell r="H434" t="str">
            <v>ｺ206</v>
          </cell>
          <cell r="I434">
            <v>1370</v>
          </cell>
        </row>
        <row r="435">
          <cell r="B435">
            <v>432</v>
          </cell>
          <cell r="C435" t="str">
            <v>床下地板張り</v>
          </cell>
          <cell r="D435" t="str">
            <v>ﾗﾜﾝ合板（２類）　ｱ)9</v>
          </cell>
          <cell r="E435" t="str">
            <v>ｍ２</v>
          </cell>
          <cell r="F435" t="str">
            <v>ｺ206</v>
          </cell>
          <cell r="G435">
            <v>1850</v>
          </cell>
          <cell r="H435" t="str">
            <v>ｺ206</v>
          </cell>
          <cell r="I435">
            <v>1850</v>
          </cell>
        </row>
        <row r="436">
          <cell r="B436">
            <v>433</v>
          </cell>
          <cell r="C436" t="str">
            <v>床下地板張り</v>
          </cell>
          <cell r="D436" t="str">
            <v>ﾗﾜﾝ合板（２類）　ｱ)12</v>
          </cell>
          <cell r="E436" t="str">
            <v>ｍ２</v>
          </cell>
          <cell r="F436" t="str">
            <v>ｺ206</v>
          </cell>
          <cell r="G436">
            <v>2120</v>
          </cell>
          <cell r="H436" t="str">
            <v>ｺ206</v>
          </cell>
          <cell r="I436">
            <v>2120</v>
          </cell>
        </row>
        <row r="437">
          <cell r="B437">
            <v>434</v>
          </cell>
          <cell r="C437" t="str">
            <v>床下地板張り</v>
          </cell>
          <cell r="D437" t="str">
            <v>ﾗﾜﾝ合板（２類）　ｱ)15</v>
          </cell>
          <cell r="E437" t="str">
            <v>ｍ２</v>
          </cell>
          <cell r="F437" t="str">
            <v>ｺ206</v>
          </cell>
          <cell r="G437">
            <v>2620</v>
          </cell>
          <cell r="H437" t="str">
            <v>ｺ206</v>
          </cell>
          <cell r="I437">
            <v>2620</v>
          </cell>
        </row>
        <row r="438">
          <cell r="B438">
            <v>435</v>
          </cell>
          <cell r="C438" t="str">
            <v>床下地板張り</v>
          </cell>
          <cell r="D438" t="str">
            <v>しな合板（１類）　ｱ)5.5</v>
          </cell>
          <cell r="E438" t="str">
            <v>ｍ２</v>
          </cell>
          <cell r="F438" t="str">
            <v>ｺ206</v>
          </cell>
          <cell r="G438">
            <v>2020</v>
          </cell>
          <cell r="H438" t="str">
            <v>ｺ206</v>
          </cell>
          <cell r="I438">
            <v>2020</v>
          </cell>
        </row>
        <row r="439">
          <cell r="B439">
            <v>436</v>
          </cell>
          <cell r="C439" t="str">
            <v>床下地板張り</v>
          </cell>
          <cell r="D439" t="str">
            <v>しな合板（１類）　ｱ)9</v>
          </cell>
          <cell r="E439" t="str">
            <v>ｍ２</v>
          </cell>
          <cell r="F439" t="str">
            <v>ｺ206</v>
          </cell>
          <cell r="G439">
            <v>2820</v>
          </cell>
          <cell r="H439" t="str">
            <v>ｺ206</v>
          </cell>
          <cell r="I439">
            <v>2820</v>
          </cell>
        </row>
        <row r="440">
          <cell r="B440">
            <v>437</v>
          </cell>
          <cell r="C440" t="str">
            <v>床下地板張り</v>
          </cell>
          <cell r="D440" t="str">
            <v>しな合板（２類）　ｱ)5.5</v>
          </cell>
          <cell r="E440" t="str">
            <v>ｍ２</v>
          </cell>
          <cell r="F440" t="str">
            <v>ｺ206</v>
          </cell>
          <cell r="G440">
            <v>1930</v>
          </cell>
          <cell r="H440" t="str">
            <v>ｺ206</v>
          </cell>
          <cell r="I440">
            <v>1930</v>
          </cell>
        </row>
        <row r="441">
          <cell r="B441">
            <v>438</v>
          </cell>
          <cell r="C441" t="str">
            <v>床下地板張り</v>
          </cell>
          <cell r="D441" t="str">
            <v>しな合板（２類）　ｱ)9</v>
          </cell>
          <cell r="E441" t="str">
            <v>ｍ２</v>
          </cell>
          <cell r="F441" t="str">
            <v>ｺ206</v>
          </cell>
          <cell r="G441">
            <v>2720</v>
          </cell>
          <cell r="H441" t="str">
            <v>ｺ206</v>
          </cell>
          <cell r="I441">
            <v>2720</v>
          </cell>
        </row>
        <row r="442">
          <cell r="B442">
            <v>439</v>
          </cell>
          <cell r="C442" t="str">
            <v>床板張り</v>
          </cell>
          <cell r="D442" t="str">
            <v>縁甲板　ひのき無節　ｱ)15</v>
          </cell>
          <cell r="E442" t="str">
            <v>ｍ２</v>
          </cell>
          <cell r="F442" t="str">
            <v>ｺ206</v>
          </cell>
          <cell r="G442">
            <v>24700</v>
          </cell>
          <cell r="H442" t="str">
            <v>ｺ206</v>
          </cell>
          <cell r="I442">
            <v>24700</v>
          </cell>
        </row>
        <row r="443">
          <cell r="B443">
            <v>440</v>
          </cell>
          <cell r="C443" t="str">
            <v>床板張り</v>
          </cell>
          <cell r="D443" t="str">
            <v>縁甲板　ひのき上小　ｱ)15</v>
          </cell>
          <cell r="E443" t="str">
            <v>ｍ２</v>
          </cell>
          <cell r="F443" t="str">
            <v>ｺ206</v>
          </cell>
          <cell r="G443">
            <v>20700</v>
          </cell>
          <cell r="H443" t="str">
            <v>ｺ206</v>
          </cell>
          <cell r="I443">
            <v>20700</v>
          </cell>
        </row>
        <row r="444">
          <cell r="B444">
            <v>441</v>
          </cell>
        </row>
        <row r="445">
          <cell r="B445">
            <v>442</v>
          </cell>
        </row>
        <row r="446">
          <cell r="B446">
            <v>443</v>
          </cell>
          <cell r="C446" t="str">
            <v>間仕切り軸組　　大壁</v>
          </cell>
          <cell r="D446" t="str">
            <v>米つが１等</v>
          </cell>
          <cell r="E446" t="str">
            <v>ｍ２</v>
          </cell>
          <cell r="F446" t="str">
            <v>ｺ208</v>
          </cell>
          <cell r="G446">
            <v>4150</v>
          </cell>
          <cell r="H446" t="str">
            <v>ｺ208</v>
          </cell>
          <cell r="I446">
            <v>4150</v>
          </cell>
        </row>
        <row r="447">
          <cell r="B447">
            <v>444</v>
          </cell>
          <cell r="C447" t="str">
            <v>間仕切り軸組　　真壁</v>
          </cell>
          <cell r="D447" t="str">
            <v>米つが１等</v>
          </cell>
          <cell r="E447" t="str">
            <v>ｍ２</v>
          </cell>
          <cell r="F447" t="str">
            <v>ｺ208</v>
          </cell>
          <cell r="G447">
            <v>3560</v>
          </cell>
          <cell r="H447" t="str">
            <v>ｺ208</v>
          </cell>
          <cell r="I447">
            <v>3560</v>
          </cell>
        </row>
        <row r="448">
          <cell r="B448">
            <v>445</v>
          </cell>
          <cell r="C448" t="str">
            <v>胴縁組　木製軸組面</v>
          </cell>
          <cell r="D448" t="str">
            <v>米つが1等　横　@450</v>
          </cell>
          <cell r="E448" t="str">
            <v>ｍ２</v>
          </cell>
          <cell r="F448" t="str">
            <v>ｺ208</v>
          </cell>
          <cell r="G448">
            <v>1680</v>
          </cell>
          <cell r="H448" t="str">
            <v>ｺ208</v>
          </cell>
          <cell r="I448">
            <v>1680</v>
          </cell>
        </row>
        <row r="449">
          <cell r="B449">
            <v>446</v>
          </cell>
          <cell r="C449" t="str">
            <v>胴縁組　ｺﾝｸﾘｰﾄ面</v>
          </cell>
          <cell r="D449" t="str">
            <v>米つが1等　縦横　@450</v>
          </cell>
          <cell r="E449" t="str">
            <v>ｍ２</v>
          </cell>
          <cell r="F449" t="str">
            <v>ｺ208</v>
          </cell>
          <cell r="G449">
            <v>2370</v>
          </cell>
          <cell r="H449" t="str">
            <v>ｺ208</v>
          </cell>
          <cell r="I449">
            <v>2370</v>
          </cell>
        </row>
        <row r="450">
          <cell r="B450">
            <v>447</v>
          </cell>
          <cell r="C450" t="str">
            <v>胴縁組　ｺﾝｸﾘｰﾄ面</v>
          </cell>
          <cell r="D450" t="str">
            <v>米つが1等　横　@450</v>
          </cell>
          <cell r="E450" t="str">
            <v>ｍ２</v>
          </cell>
          <cell r="F450" t="str">
            <v>ｺ208</v>
          </cell>
          <cell r="G450">
            <v>1880</v>
          </cell>
          <cell r="H450" t="str">
            <v>ｺ208</v>
          </cell>
          <cell r="I450">
            <v>1880</v>
          </cell>
        </row>
        <row r="451">
          <cell r="B451">
            <v>448</v>
          </cell>
          <cell r="C451" t="str">
            <v>壁合板下地張り</v>
          </cell>
          <cell r="D451" t="str">
            <v>ﾗﾜﾝ合板（１類）　ｱ)4</v>
          </cell>
          <cell r="E451" t="str">
            <v>ｍ２</v>
          </cell>
          <cell r="F451" t="str">
            <v>ｺ208</v>
          </cell>
          <cell r="G451">
            <v>1400</v>
          </cell>
          <cell r="H451" t="str">
            <v>ｺ208</v>
          </cell>
          <cell r="I451">
            <v>1400</v>
          </cell>
        </row>
        <row r="452">
          <cell r="B452">
            <v>449</v>
          </cell>
          <cell r="C452" t="str">
            <v>壁合板下地張り</v>
          </cell>
          <cell r="D452" t="str">
            <v>ﾗﾜﾝ合板（１類）　ｱ)5.5</v>
          </cell>
          <cell r="E452" t="str">
            <v>ｍ２</v>
          </cell>
          <cell r="F452" t="str">
            <v>ｺ208</v>
          </cell>
          <cell r="G452">
            <v>1510</v>
          </cell>
          <cell r="H452" t="str">
            <v>ｺ208</v>
          </cell>
          <cell r="I452">
            <v>1510</v>
          </cell>
        </row>
        <row r="453">
          <cell r="B453">
            <v>450</v>
          </cell>
          <cell r="C453" t="str">
            <v>壁合板下地張り</v>
          </cell>
          <cell r="D453" t="str">
            <v>ﾗﾜﾝ合板（１類）　ｱ)9</v>
          </cell>
          <cell r="E453" t="str">
            <v>ｍ２</v>
          </cell>
          <cell r="F453" t="str">
            <v>ｺ208</v>
          </cell>
          <cell r="G453">
            <v>2190</v>
          </cell>
          <cell r="H453" t="str">
            <v>ｺ208</v>
          </cell>
          <cell r="I453">
            <v>2190</v>
          </cell>
        </row>
        <row r="454">
          <cell r="B454">
            <v>451</v>
          </cell>
          <cell r="C454" t="str">
            <v>壁合板下地張り</v>
          </cell>
          <cell r="D454" t="str">
            <v>ﾗﾜﾝ合板（２類）　ｱ)4</v>
          </cell>
          <cell r="E454" t="str">
            <v>ｍ２</v>
          </cell>
          <cell r="F454" t="str">
            <v>ｺ208</v>
          </cell>
          <cell r="G454">
            <v>1360</v>
          </cell>
          <cell r="H454" t="str">
            <v>ｺ208</v>
          </cell>
          <cell r="I454">
            <v>1360</v>
          </cell>
        </row>
        <row r="455">
          <cell r="B455">
            <v>452</v>
          </cell>
          <cell r="C455" t="str">
            <v>壁合板下地張り</v>
          </cell>
          <cell r="D455" t="str">
            <v>ﾗﾜﾝ合板（２類）　ｱ)5.5</v>
          </cell>
          <cell r="E455" t="str">
            <v>ｍ２</v>
          </cell>
          <cell r="F455" t="str">
            <v>ｺ208</v>
          </cell>
          <cell r="G455">
            <v>1430</v>
          </cell>
          <cell r="H455" t="str">
            <v>ｺ208</v>
          </cell>
          <cell r="I455">
            <v>1430</v>
          </cell>
        </row>
        <row r="456">
          <cell r="B456">
            <v>453</v>
          </cell>
          <cell r="C456" t="str">
            <v>壁合板下地張り</v>
          </cell>
          <cell r="D456" t="str">
            <v>ﾗﾜﾝ合板（２類）　ｱ)9</v>
          </cell>
          <cell r="E456" t="str">
            <v>ｍ２</v>
          </cell>
          <cell r="F456" t="str">
            <v>ｺ208</v>
          </cell>
          <cell r="G456">
            <v>2090</v>
          </cell>
          <cell r="H456" t="str">
            <v>ｺ208</v>
          </cell>
          <cell r="I456">
            <v>2090</v>
          </cell>
        </row>
        <row r="457">
          <cell r="B457">
            <v>454</v>
          </cell>
          <cell r="C457" t="str">
            <v>壁合板下地張り</v>
          </cell>
          <cell r="D457" t="str">
            <v>しな合板（１類）　ｱ)4</v>
          </cell>
          <cell r="E457" t="str">
            <v>ｍ２</v>
          </cell>
          <cell r="F457" t="str">
            <v>ｺ208</v>
          </cell>
          <cell r="G457">
            <v>1830</v>
          </cell>
          <cell r="H457" t="str">
            <v>ｺ208</v>
          </cell>
          <cell r="I457">
            <v>1830</v>
          </cell>
        </row>
        <row r="458">
          <cell r="B458">
            <v>455</v>
          </cell>
          <cell r="C458" t="str">
            <v>壁合板下地張り</v>
          </cell>
          <cell r="D458" t="str">
            <v>しな合板（１類）　ｱ)5.5</v>
          </cell>
          <cell r="E458" t="str">
            <v>ｍ２</v>
          </cell>
          <cell r="F458" t="str">
            <v>ｺ208</v>
          </cell>
          <cell r="G458">
            <v>2120</v>
          </cell>
          <cell r="H458" t="str">
            <v>ｺ208</v>
          </cell>
          <cell r="I458">
            <v>2120</v>
          </cell>
        </row>
        <row r="459">
          <cell r="B459">
            <v>456</v>
          </cell>
          <cell r="C459" t="str">
            <v>壁合板下地張り</v>
          </cell>
          <cell r="D459" t="str">
            <v>しな合板（１類）　ｱ)9</v>
          </cell>
          <cell r="E459" t="str">
            <v>ｍ２</v>
          </cell>
          <cell r="F459" t="str">
            <v>ｺ208</v>
          </cell>
          <cell r="G459">
            <v>2870</v>
          </cell>
          <cell r="H459" t="str">
            <v>ｺ208</v>
          </cell>
          <cell r="I459">
            <v>2870</v>
          </cell>
        </row>
        <row r="460">
          <cell r="B460">
            <v>457</v>
          </cell>
          <cell r="C460" t="str">
            <v>壁合板下地張り</v>
          </cell>
          <cell r="D460" t="str">
            <v>しな合板（２類）　ｱ)4</v>
          </cell>
          <cell r="E460" t="str">
            <v>ｍ２</v>
          </cell>
          <cell r="F460" t="str">
            <v>ｺ208</v>
          </cell>
          <cell r="G460">
            <v>1730</v>
          </cell>
          <cell r="H460" t="str">
            <v>ｺ208</v>
          </cell>
          <cell r="I460">
            <v>1730</v>
          </cell>
        </row>
        <row r="461">
          <cell r="B461">
            <v>458</v>
          </cell>
          <cell r="C461" t="str">
            <v>壁合板下地張り</v>
          </cell>
          <cell r="D461" t="str">
            <v>しな合板（２類）　ｱ)5.5</v>
          </cell>
          <cell r="E461" t="str">
            <v>ｍ２</v>
          </cell>
          <cell r="F461" t="str">
            <v>ｺ208</v>
          </cell>
          <cell r="G461">
            <v>2020</v>
          </cell>
          <cell r="H461" t="str">
            <v>ｺ208</v>
          </cell>
          <cell r="I461">
            <v>2020</v>
          </cell>
        </row>
        <row r="462">
          <cell r="B462">
            <v>459</v>
          </cell>
          <cell r="C462" t="str">
            <v>壁合板下地張り</v>
          </cell>
          <cell r="D462" t="str">
            <v>しな合板（２類）　ｱ)9</v>
          </cell>
          <cell r="E462" t="str">
            <v>ｍ２</v>
          </cell>
          <cell r="F462" t="str">
            <v>ｺ208</v>
          </cell>
          <cell r="G462">
            <v>2770</v>
          </cell>
          <cell r="H462" t="str">
            <v>ｺ208</v>
          </cell>
          <cell r="I462">
            <v>2770</v>
          </cell>
        </row>
        <row r="463">
          <cell r="B463">
            <v>460</v>
          </cell>
          <cell r="C463" t="str">
            <v>壁　羽目板張り</v>
          </cell>
          <cell r="D463" t="str">
            <v>ラワン　ｱ)15</v>
          </cell>
          <cell r="E463" t="str">
            <v>ｍ２</v>
          </cell>
          <cell r="F463" t="str">
            <v>ｺ208</v>
          </cell>
          <cell r="G463">
            <v>9400</v>
          </cell>
          <cell r="H463" t="str">
            <v>ｺ208</v>
          </cell>
          <cell r="I463">
            <v>9400</v>
          </cell>
        </row>
        <row r="464">
          <cell r="B464">
            <v>461</v>
          </cell>
          <cell r="C464" t="str">
            <v>壁　羽目板張り</v>
          </cell>
          <cell r="D464" t="str">
            <v>スプルス　ｱ)15</v>
          </cell>
          <cell r="E464" t="str">
            <v>ｍ２</v>
          </cell>
          <cell r="F464" t="str">
            <v>ｺ208</v>
          </cell>
          <cell r="G464">
            <v>13800</v>
          </cell>
          <cell r="H464" t="str">
            <v>ｺ208</v>
          </cell>
          <cell r="I464">
            <v>13800</v>
          </cell>
        </row>
        <row r="465">
          <cell r="B465">
            <v>462</v>
          </cell>
          <cell r="C465" t="str">
            <v>壁　羽目板張り</v>
          </cell>
          <cell r="D465" t="str">
            <v>ひのき　ｱ)15</v>
          </cell>
          <cell r="E465" t="str">
            <v>ｍ２</v>
          </cell>
          <cell r="F465" t="str">
            <v>ｺ208</v>
          </cell>
          <cell r="G465">
            <v>18800</v>
          </cell>
          <cell r="H465" t="str">
            <v>ｺ208</v>
          </cell>
          <cell r="I465">
            <v>18800</v>
          </cell>
        </row>
        <row r="466">
          <cell r="B466">
            <v>463</v>
          </cell>
          <cell r="C466" t="str">
            <v>　</v>
          </cell>
          <cell r="H466" t="str">
            <v>　</v>
          </cell>
        </row>
        <row r="467">
          <cell r="B467">
            <v>464</v>
          </cell>
          <cell r="C467" t="str">
            <v>　</v>
          </cell>
          <cell r="H467" t="str">
            <v>　</v>
          </cell>
        </row>
        <row r="468">
          <cell r="B468">
            <v>465</v>
          </cell>
          <cell r="C468" t="str">
            <v>建　具　枠</v>
          </cell>
          <cell r="D468" t="str">
            <v>ｽﾌﾟﾙｰｽ　W120*D40</v>
          </cell>
          <cell r="E468" t="str">
            <v>ｍ</v>
          </cell>
          <cell r="F468" t="str">
            <v>ｺ208</v>
          </cell>
          <cell r="G468">
            <v>6200</v>
          </cell>
          <cell r="H468" t="str">
            <v>ｺ208</v>
          </cell>
          <cell r="I468">
            <v>6200</v>
          </cell>
        </row>
        <row r="469">
          <cell r="B469">
            <v>466</v>
          </cell>
          <cell r="C469" t="str">
            <v>建　具　枠</v>
          </cell>
          <cell r="D469" t="str">
            <v>ｽﾌﾟﾙｰｽ　W100*D40</v>
          </cell>
          <cell r="E469" t="str">
            <v>ｍ</v>
          </cell>
          <cell r="F469" t="str">
            <v>ｺ208</v>
          </cell>
          <cell r="G469">
            <v>5700</v>
          </cell>
          <cell r="H469" t="str">
            <v>ｺ208</v>
          </cell>
          <cell r="I469">
            <v>5700</v>
          </cell>
        </row>
        <row r="470">
          <cell r="B470">
            <v>467</v>
          </cell>
          <cell r="C470" t="str">
            <v>建　具　枠</v>
          </cell>
          <cell r="D470" t="str">
            <v>ｽﾌﾟﾙｰｽ　W111*D25</v>
          </cell>
          <cell r="E470" t="str">
            <v>ｍ</v>
          </cell>
          <cell r="F470" t="str">
            <v>ｺ208</v>
          </cell>
          <cell r="G470">
            <v>5100</v>
          </cell>
          <cell r="H470" t="str">
            <v>ｺ208</v>
          </cell>
          <cell r="I470">
            <v>5100</v>
          </cell>
        </row>
        <row r="471">
          <cell r="B471">
            <v>468</v>
          </cell>
          <cell r="C471" t="str">
            <v>建　具　枠</v>
          </cell>
          <cell r="D471" t="str">
            <v>ｽﾌﾟﾙｰｽ　W130*D25</v>
          </cell>
          <cell r="E471" t="str">
            <v>ｍ</v>
          </cell>
          <cell r="F471" t="str">
            <v>ｺ208</v>
          </cell>
          <cell r="G471">
            <v>5400</v>
          </cell>
          <cell r="H471" t="str">
            <v>ｺ208</v>
          </cell>
          <cell r="I471">
            <v>5400</v>
          </cell>
        </row>
        <row r="472">
          <cell r="B472">
            <v>469</v>
          </cell>
          <cell r="C472" t="str">
            <v>額　縁</v>
          </cell>
          <cell r="D472" t="str">
            <v>ラワン　30*40</v>
          </cell>
          <cell r="E472" t="str">
            <v>ｍ</v>
          </cell>
          <cell r="F472" t="str">
            <v>ｺ208</v>
          </cell>
          <cell r="G472">
            <v>1700</v>
          </cell>
          <cell r="H472" t="str">
            <v>ｺ208</v>
          </cell>
          <cell r="I472">
            <v>1700</v>
          </cell>
        </row>
        <row r="473">
          <cell r="B473">
            <v>470</v>
          </cell>
          <cell r="C473" t="str">
            <v>額　縁</v>
          </cell>
          <cell r="D473" t="str">
            <v>ラワン　30*60</v>
          </cell>
          <cell r="E473" t="str">
            <v>ｍ</v>
          </cell>
          <cell r="F473" t="str">
            <v>ｺ208</v>
          </cell>
          <cell r="G473">
            <v>1900</v>
          </cell>
          <cell r="H473" t="str">
            <v>ｺ208</v>
          </cell>
          <cell r="I473">
            <v>1900</v>
          </cell>
        </row>
        <row r="474">
          <cell r="B474">
            <v>471</v>
          </cell>
          <cell r="C474" t="str">
            <v>額　縁</v>
          </cell>
          <cell r="D474" t="str">
            <v>ラワン　30*100</v>
          </cell>
          <cell r="E474" t="str">
            <v>ｍ</v>
          </cell>
          <cell r="F474" t="str">
            <v>ｺ208</v>
          </cell>
          <cell r="G474">
            <v>2450</v>
          </cell>
          <cell r="H474" t="str">
            <v>ｺ208</v>
          </cell>
          <cell r="I474">
            <v>2450</v>
          </cell>
        </row>
        <row r="475">
          <cell r="B475">
            <v>472</v>
          </cell>
          <cell r="C475" t="str">
            <v>額　縁</v>
          </cell>
          <cell r="D475" t="str">
            <v>ｽﾌﾟﾙｰｽ　30*40</v>
          </cell>
          <cell r="E475" t="str">
            <v>ｍ</v>
          </cell>
          <cell r="F475" t="str">
            <v>ｺ208</v>
          </cell>
          <cell r="G475">
            <v>2000</v>
          </cell>
          <cell r="H475" t="str">
            <v>ｺ208</v>
          </cell>
          <cell r="I475">
            <v>2000</v>
          </cell>
        </row>
        <row r="476">
          <cell r="B476">
            <v>473</v>
          </cell>
          <cell r="C476" t="str">
            <v>額　縁</v>
          </cell>
          <cell r="D476" t="str">
            <v>ｽﾌﾟﾙｰｽ　30*60</v>
          </cell>
          <cell r="E476" t="str">
            <v>ｍ</v>
          </cell>
          <cell r="F476" t="str">
            <v>ｺ208</v>
          </cell>
          <cell r="G476">
            <v>2300</v>
          </cell>
          <cell r="H476" t="str">
            <v>ｺ208</v>
          </cell>
          <cell r="I476">
            <v>2300</v>
          </cell>
        </row>
        <row r="477">
          <cell r="B477">
            <v>474</v>
          </cell>
          <cell r="C477" t="str">
            <v>額　縁</v>
          </cell>
          <cell r="D477" t="str">
            <v>ｽﾌﾟﾙｰｽ　30*100</v>
          </cell>
          <cell r="E477" t="str">
            <v>ｍ</v>
          </cell>
          <cell r="F477" t="str">
            <v>ｺ208</v>
          </cell>
          <cell r="G477">
            <v>3000</v>
          </cell>
          <cell r="H477" t="str">
            <v>ｺ208</v>
          </cell>
          <cell r="I477">
            <v>3000</v>
          </cell>
        </row>
        <row r="478">
          <cell r="B478">
            <v>475</v>
          </cell>
          <cell r="C478" t="str">
            <v>額　縁</v>
          </cell>
          <cell r="D478" t="str">
            <v>ひのき　30*40</v>
          </cell>
          <cell r="E478" t="str">
            <v>ｍ</v>
          </cell>
          <cell r="F478" t="str">
            <v>ｺ208</v>
          </cell>
          <cell r="G478">
            <v>3000</v>
          </cell>
          <cell r="H478" t="str">
            <v>ｺ208</v>
          </cell>
          <cell r="I478">
            <v>3000</v>
          </cell>
        </row>
        <row r="479">
          <cell r="B479">
            <v>476</v>
          </cell>
          <cell r="C479" t="str">
            <v>額　縁</v>
          </cell>
          <cell r="D479" t="str">
            <v>ひのき　30*60</v>
          </cell>
          <cell r="E479" t="str">
            <v>ｍ</v>
          </cell>
          <cell r="F479" t="str">
            <v>ｺ208</v>
          </cell>
          <cell r="G479">
            <v>3500</v>
          </cell>
          <cell r="H479" t="str">
            <v>ｺ208</v>
          </cell>
          <cell r="I479">
            <v>3500</v>
          </cell>
        </row>
        <row r="480">
          <cell r="B480">
            <v>477</v>
          </cell>
          <cell r="C480" t="str">
            <v>額　縁</v>
          </cell>
          <cell r="D480" t="str">
            <v>ひのき　30*100</v>
          </cell>
          <cell r="E480" t="str">
            <v>ｍ</v>
          </cell>
          <cell r="F480" t="str">
            <v>ｺ208</v>
          </cell>
          <cell r="G480">
            <v>4700</v>
          </cell>
          <cell r="H480" t="str">
            <v>ｺ208</v>
          </cell>
          <cell r="I480">
            <v>4700</v>
          </cell>
        </row>
        <row r="481">
          <cell r="B481">
            <v>478</v>
          </cell>
          <cell r="C481" t="str">
            <v>敷　居</v>
          </cell>
          <cell r="D481" t="str">
            <v>米つが　　100*40</v>
          </cell>
          <cell r="E481" t="str">
            <v>ｍ</v>
          </cell>
          <cell r="F481" t="str">
            <v>ｺ210</v>
          </cell>
          <cell r="G481">
            <v>3660</v>
          </cell>
          <cell r="H481" t="str">
            <v>ｺ210</v>
          </cell>
          <cell r="I481">
            <v>3660</v>
          </cell>
        </row>
        <row r="482">
          <cell r="B482">
            <v>479</v>
          </cell>
          <cell r="C482" t="str">
            <v>敷　居</v>
          </cell>
          <cell r="D482" t="str">
            <v>ｽﾌﾟﾙｰｽ　　100*40</v>
          </cell>
          <cell r="E482" t="str">
            <v>ｍ</v>
          </cell>
          <cell r="F482" t="str">
            <v>ｺ210</v>
          </cell>
          <cell r="G482">
            <v>4900</v>
          </cell>
          <cell r="H482" t="str">
            <v>ｺ210</v>
          </cell>
          <cell r="I482">
            <v>4900</v>
          </cell>
        </row>
        <row r="483">
          <cell r="B483">
            <v>480</v>
          </cell>
          <cell r="C483" t="str">
            <v>敷　居</v>
          </cell>
          <cell r="D483" t="str">
            <v>米ひ　　　100*40</v>
          </cell>
          <cell r="E483" t="str">
            <v>ｍ</v>
          </cell>
          <cell r="F483" t="str">
            <v>ｺ210</v>
          </cell>
          <cell r="G483">
            <v>7200</v>
          </cell>
          <cell r="H483" t="str">
            <v>ｺ210</v>
          </cell>
          <cell r="I483">
            <v>7200</v>
          </cell>
        </row>
        <row r="484">
          <cell r="B484">
            <v>481</v>
          </cell>
          <cell r="C484" t="str">
            <v>鴨　居</v>
          </cell>
          <cell r="D484" t="str">
            <v>米つが　　100*40</v>
          </cell>
          <cell r="E484" t="str">
            <v>ｍ</v>
          </cell>
          <cell r="F484" t="str">
            <v>ｺ210</v>
          </cell>
          <cell r="G484">
            <v>3620</v>
          </cell>
          <cell r="H484" t="str">
            <v>ｺ210</v>
          </cell>
          <cell r="I484">
            <v>3620</v>
          </cell>
        </row>
        <row r="485">
          <cell r="B485">
            <v>482</v>
          </cell>
          <cell r="C485" t="str">
            <v>鴨　居</v>
          </cell>
          <cell r="D485" t="str">
            <v>ｽﾌﾟﾙｰｽ　　100*40</v>
          </cell>
          <cell r="E485" t="str">
            <v>ｍ</v>
          </cell>
          <cell r="F485" t="str">
            <v>ｺ210</v>
          </cell>
          <cell r="G485">
            <v>4900</v>
          </cell>
          <cell r="H485" t="str">
            <v>ｺ210</v>
          </cell>
          <cell r="I485">
            <v>4900</v>
          </cell>
        </row>
        <row r="486">
          <cell r="B486">
            <v>483</v>
          </cell>
          <cell r="C486" t="str">
            <v>鴨　居</v>
          </cell>
          <cell r="D486" t="str">
            <v>米ひ　　　100*40</v>
          </cell>
          <cell r="E486" t="str">
            <v>ｍ</v>
          </cell>
          <cell r="F486" t="str">
            <v>ｺ210</v>
          </cell>
          <cell r="G486">
            <v>7200</v>
          </cell>
          <cell r="H486" t="str">
            <v>ｺ210</v>
          </cell>
          <cell r="I486">
            <v>7200</v>
          </cell>
        </row>
        <row r="487">
          <cell r="B487">
            <v>484</v>
          </cell>
          <cell r="C487" t="str">
            <v>長　押</v>
          </cell>
          <cell r="D487" t="str">
            <v>米つが　　H=90</v>
          </cell>
          <cell r="E487" t="str">
            <v>ｍ</v>
          </cell>
          <cell r="F487" t="str">
            <v>ｺ210</v>
          </cell>
          <cell r="G487">
            <v>3080</v>
          </cell>
          <cell r="H487" t="str">
            <v>ｺ210</v>
          </cell>
          <cell r="I487">
            <v>3080</v>
          </cell>
        </row>
        <row r="488">
          <cell r="B488">
            <v>485</v>
          </cell>
          <cell r="C488" t="str">
            <v>長　押</v>
          </cell>
          <cell r="D488" t="str">
            <v>ｽﾌﾟﾙｰｽ　　H=90</v>
          </cell>
          <cell r="E488" t="str">
            <v>ｍ</v>
          </cell>
          <cell r="F488" t="str">
            <v>ｺ210</v>
          </cell>
          <cell r="G488">
            <v>4070</v>
          </cell>
          <cell r="H488" t="str">
            <v>ｺ210</v>
          </cell>
          <cell r="I488">
            <v>4070</v>
          </cell>
        </row>
        <row r="489">
          <cell r="B489">
            <v>486</v>
          </cell>
          <cell r="C489" t="str">
            <v>長　押</v>
          </cell>
          <cell r="D489" t="str">
            <v>米ひ　　　H=90</v>
          </cell>
          <cell r="E489" t="str">
            <v>ｍ</v>
          </cell>
          <cell r="F489" t="str">
            <v>ｺ210</v>
          </cell>
          <cell r="G489">
            <v>6360</v>
          </cell>
          <cell r="H489" t="str">
            <v>ｺ210</v>
          </cell>
          <cell r="I489">
            <v>6360</v>
          </cell>
        </row>
        <row r="490">
          <cell r="B490">
            <v>487</v>
          </cell>
          <cell r="C490" t="str">
            <v>付け鴨居</v>
          </cell>
          <cell r="D490" t="str">
            <v>米つが　　40*30</v>
          </cell>
          <cell r="E490" t="str">
            <v>ｍ</v>
          </cell>
          <cell r="F490" t="str">
            <v>ｺ210</v>
          </cell>
          <cell r="G490">
            <v>1750</v>
          </cell>
          <cell r="H490" t="str">
            <v>ｺ210</v>
          </cell>
          <cell r="I490">
            <v>1750</v>
          </cell>
        </row>
        <row r="491">
          <cell r="B491">
            <v>488</v>
          </cell>
          <cell r="C491" t="str">
            <v>付け鴨居</v>
          </cell>
          <cell r="D491" t="str">
            <v>ｽﾌﾟﾙｰｽ　　40*30</v>
          </cell>
          <cell r="E491" t="str">
            <v>ｍ</v>
          </cell>
          <cell r="F491" t="str">
            <v>ｺ210</v>
          </cell>
          <cell r="G491">
            <v>2150</v>
          </cell>
          <cell r="H491" t="str">
            <v>ｺ210</v>
          </cell>
          <cell r="I491">
            <v>2150</v>
          </cell>
        </row>
        <row r="492">
          <cell r="B492">
            <v>489</v>
          </cell>
          <cell r="C492" t="str">
            <v>付け鴨居</v>
          </cell>
          <cell r="D492" t="str">
            <v>米ひ　　　40*30</v>
          </cell>
          <cell r="E492" t="str">
            <v>ｍ</v>
          </cell>
          <cell r="F492" t="str">
            <v>ｺ210</v>
          </cell>
          <cell r="G492">
            <v>3050</v>
          </cell>
          <cell r="H492" t="str">
            <v>ｺ210</v>
          </cell>
          <cell r="I492">
            <v>3050</v>
          </cell>
        </row>
        <row r="493">
          <cell r="B493">
            <v>490</v>
          </cell>
          <cell r="C493" t="str">
            <v>上がり框</v>
          </cell>
          <cell r="D493" t="str">
            <v>米つが　100*50</v>
          </cell>
          <cell r="E493" t="str">
            <v>ｍ</v>
          </cell>
          <cell r="F493" t="str">
            <v>ｺ210</v>
          </cell>
          <cell r="G493">
            <v>4300</v>
          </cell>
          <cell r="H493" t="str">
            <v>ｺ210</v>
          </cell>
          <cell r="I493">
            <v>4300</v>
          </cell>
        </row>
        <row r="494">
          <cell r="B494">
            <v>491</v>
          </cell>
          <cell r="C494" t="str">
            <v>上がり框</v>
          </cell>
          <cell r="D494" t="str">
            <v>米つが　100*100</v>
          </cell>
          <cell r="E494" t="str">
            <v>ｍ</v>
          </cell>
          <cell r="F494" t="str">
            <v>ｺ210</v>
          </cell>
          <cell r="G494">
            <v>5700</v>
          </cell>
          <cell r="H494" t="str">
            <v>ｺ210</v>
          </cell>
          <cell r="I494">
            <v>5700</v>
          </cell>
        </row>
        <row r="495">
          <cell r="B495">
            <v>492</v>
          </cell>
          <cell r="C495" t="str">
            <v>上がり框</v>
          </cell>
          <cell r="D495" t="str">
            <v>しおじ　100*50</v>
          </cell>
          <cell r="E495" t="str">
            <v>ｍ</v>
          </cell>
          <cell r="F495" t="str">
            <v>ｺ210</v>
          </cell>
          <cell r="G495">
            <v>7900</v>
          </cell>
          <cell r="H495" t="str">
            <v>ｺ210</v>
          </cell>
          <cell r="I495">
            <v>7900</v>
          </cell>
        </row>
        <row r="496">
          <cell r="B496">
            <v>493</v>
          </cell>
          <cell r="C496" t="str">
            <v>上がり框</v>
          </cell>
          <cell r="D496" t="str">
            <v>しおじ　100*100</v>
          </cell>
          <cell r="E496" t="str">
            <v>ｍ</v>
          </cell>
          <cell r="F496" t="str">
            <v>ｺ210</v>
          </cell>
          <cell r="G496">
            <v>12800</v>
          </cell>
          <cell r="H496" t="str">
            <v>ｺ210</v>
          </cell>
          <cell r="I496">
            <v>12800</v>
          </cell>
        </row>
        <row r="497">
          <cell r="B497">
            <v>494</v>
          </cell>
          <cell r="C497" t="str">
            <v>上がり框</v>
          </cell>
          <cell r="D497" t="str">
            <v>米ひ  　100*50</v>
          </cell>
          <cell r="E497" t="str">
            <v>ｍ</v>
          </cell>
          <cell r="F497" t="str">
            <v>ｺ210</v>
          </cell>
          <cell r="G497">
            <v>8600</v>
          </cell>
          <cell r="H497" t="str">
            <v>ｺ210</v>
          </cell>
          <cell r="I497">
            <v>8600</v>
          </cell>
        </row>
        <row r="498">
          <cell r="B498">
            <v>495</v>
          </cell>
          <cell r="C498" t="str">
            <v>上がり框</v>
          </cell>
          <cell r="D498" t="str">
            <v>米ひ　　100*100</v>
          </cell>
          <cell r="E498" t="str">
            <v>ｍ</v>
          </cell>
          <cell r="F498" t="str">
            <v>ｺ210</v>
          </cell>
          <cell r="G498">
            <v>12400</v>
          </cell>
          <cell r="H498" t="str">
            <v>ｺ210</v>
          </cell>
          <cell r="I498">
            <v>12400</v>
          </cell>
        </row>
        <row r="499">
          <cell r="B499">
            <v>496</v>
          </cell>
          <cell r="C499" t="str">
            <v>畳寄せ</v>
          </cell>
          <cell r="D499" t="str">
            <v>米つが　45*25</v>
          </cell>
          <cell r="E499" t="str">
            <v>ｍ</v>
          </cell>
          <cell r="F499" t="str">
            <v>ｺ210</v>
          </cell>
          <cell r="G499">
            <v>1450</v>
          </cell>
          <cell r="H499" t="str">
            <v>ｺ210</v>
          </cell>
          <cell r="I499">
            <v>1450</v>
          </cell>
        </row>
        <row r="500">
          <cell r="B500">
            <v>497</v>
          </cell>
          <cell r="C500" t="str">
            <v>畳寄せ</v>
          </cell>
          <cell r="D500" t="str">
            <v>杉　　　45*25</v>
          </cell>
          <cell r="E500" t="str">
            <v>ｍ</v>
          </cell>
          <cell r="F500" t="str">
            <v>ｺ210</v>
          </cell>
          <cell r="G500">
            <v>1700</v>
          </cell>
          <cell r="H500" t="str">
            <v>ｺ210</v>
          </cell>
          <cell r="I500">
            <v>1700</v>
          </cell>
        </row>
        <row r="501">
          <cell r="B501">
            <v>498</v>
          </cell>
          <cell r="C501" t="str">
            <v>畳寄せ</v>
          </cell>
          <cell r="D501" t="str">
            <v>米ひ　　45*25</v>
          </cell>
          <cell r="E501" t="str">
            <v>ｍ</v>
          </cell>
          <cell r="F501" t="str">
            <v>ｺ210</v>
          </cell>
          <cell r="G501">
            <v>2550</v>
          </cell>
          <cell r="H501" t="str">
            <v>ｺ210</v>
          </cell>
          <cell r="I501">
            <v>2550</v>
          </cell>
        </row>
        <row r="502">
          <cell r="B502">
            <v>499</v>
          </cell>
          <cell r="C502" t="str">
            <v>雑巾摺り</v>
          </cell>
          <cell r="D502" t="str">
            <v>米つが　15*10</v>
          </cell>
          <cell r="E502" t="str">
            <v>ｍ</v>
          </cell>
          <cell r="F502" t="str">
            <v>ｺ210</v>
          </cell>
          <cell r="G502">
            <v>480</v>
          </cell>
          <cell r="H502" t="str">
            <v>ｺ210</v>
          </cell>
          <cell r="I502">
            <v>480</v>
          </cell>
        </row>
        <row r="503">
          <cell r="B503">
            <v>500</v>
          </cell>
          <cell r="C503" t="str">
            <v>雑巾摺り</v>
          </cell>
          <cell r="D503" t="str">
            <v>杉　　　15*10</v>
          </cell>
          <cell r="E503" t="str">
            <v>ｍ</v>
          </cell>
          <cell r="F503" t="str">
            <v>ｺ210</v>
          </cell>
          <cell r="G503">
            <v>530</v>
          </cell>
          <cell r="H503" t="str">
            <v>ｺ210</v>
          </cell>
          <cell r="I503">
            <v>530</v>
          </cell>
        </row>
        <row r="504">
          <cell r="B504">
            <v>501</v>
          </cell>
          <cell r="C504" t="str">
            <v>雑巾摺り</v>
          </cell>
          <cell r="D504" t="str">
            <v>米ひ　　15*10</v>
          </cell>
          <cell r="E504" t="str">
            <v>ｍ</v>
          </cell>
          <cell r="F504" t="str">
            <v>ｺ210</v>
          </cell>
          <cell r="G504">
            <v>770</v>
          </cell>
          <cell r="H504" t="str">
            <v>ｺ210</v>
          </cell>
          <cell r="I504">
            <v>770</v>
          </cell>
        </row>
        <row r="505">
          <cell r="B505">
            <v>502</v>
          </cell>
          <cell r="C505" t="str">
            <v>巾　木　H=60</v>
          </cell>
          <cell r="D505" t="str">
            <v>ラワン　H=60</v>
          </cell>
          <cell r="E505" t="str">
            <v>ｍ</v>
          </cell>
          <cell r="F505" t="str">
            <v>ｺ210</v>
          </cell>
          <cell r="G505">
            <v>1810</v>
          </cell>
          <cell r="H505" t="str">
            <v>ｺ210</v>
          </cell>
          <cell r="I505">
            <v>1810</v>
          </cell>
        </row>
        <row r="506">
          <cell r="B506">
            <v>503</v>
          </cell>
          <cell r="C506" t="str">
            <v>巾　木　H=75</v>
          </cell>
          <cell r="D506" t="str">
            <v>ラワン　H=75</v>
          </cell>
          <cell r="E506" t="str">
            <v>ｍ</v>
          </cell>
          <cell r="F506" t="str">
            <v>ｺ210</v>
          </cell>
          <cell r="G506">
            <v>1930</v>
          </cell>
          <cell r="H506" t="str">
            <v>ｺ210</v>
          </cell>
          <cell r="I506">
            <v>1930</v>
          </cell>
        </row>
        <row r="507">
          <cell r="B507">
            <v>504</v>
          </cell>
          <cell r="C507" t="str">
            <v>巾　木　H=100</v>
          </cell>
          <cell r="D507" t="str">
            <v>ラワン　H=100</v>
          </cell>
          <cell r="E507" t="str">
            <v>ｍ</v>
          </cell>
          <cell r="F507" t="str">
            <v>ｺ210</v>
          </cell>
          <cell r="G507">
            <v>2070</v>
          </cell>
          <cell r="H507" t="str">
            <v>ｺ210</v>
          </cell>
          <cell r="I507">
            <v>2070</v>
          </cell>
        </row>
        <row r="508">
          <cell r="B508">
            <v>505</v>
          </cell>
          <cell r="C508" t="str">
            <v>巾　木　H=60</v>
          </cell>
          <cell r="D508" t="str">
            <v>米つが　H=60</v>
          </cell>
          <cell r="E508" t="str">
            <v>ｍ</v>
          </cell>
          <cell r="F508" t="str">
            <v>ｺ210</v>
          </cell>
          <cell r="G508">
            <v>1660</v>
          </cell>
          <cell r="H508" t="str">
            <v>ｺ210</v>
          </cell>
          <cell r="I508">
            <v>1660</v>
          </cell>
        </row>
        <row r="509">
          <cell r="B509">
            <v>506</v>
          </cell>
          <cell r="C509" t="str">
            <v>巾　木　H=75</v>
          </cell>
          <cell r="D509" t="str">
            <v>米つが　H=75</v>
          </cell>
          <cell r="E509" t="str">
            <v>ｍ</v>
          </cell>
          <cell r="F509" t="str">
            <v>ｺ210</v>
          </cell>
          <cell r="G509">
            <v>1780</v>
          </cell>
          <cell r="H509" t="str">
            <v>ｺ210</v>
          </cell>
          <cell r="I509">
            <v>1780</v>
          </cell>
        </row>
        <row r="510">
          <cell r="B510">
            <v>507</v>
          </cell>
          <cell r="C510" t="str">
            <v>巾　木　H=100</v>
          </cell>
          <cell r="D510" t="str">
            <v>米つが　H=100</v>
          </cell>
          <cell r="E510" t="str">
            <v>ｍ</v>
          </cell>
          <cell r="F510" t="str">
            <v>ｺ210</v>
          </cell>
          <cell r="G510">
            <v>1910</v>
          </cell>
          <cell r="H510" t="str">
            <v>ｺ210</v>
          </cell>
          <cell r="I510">
            <v>1910</v>
          </cell>
        </row>
        <row r="511">
          <cell r="B511">
            <v>508</v>
          </cell>
          <cell r="C511" t="str">
            <v>巾　木　H=60</v>
          </cell>
          <cell r="D511" t="str">
            <v>ｽﾌﾟﾙｰｽ　H=60</v>
          </cell>
          <cell r="E511" t="str">
            <v>ｍ</v>
          </cell>
          <cell r="F511" t="str">
            <v>ｺ210</v>
          </cell>
          <cell r="G511">
            <v>2070</v>
          </cell>
          <cell r="H511" t="str">
            <v>ｺ210</v>
          </cell>
          <cell r="I511">
            <v>2070</v>
          </cell>
        </row>
        <row r="512">
          <cell r="B512">
            <v>509</v>
          </cell>
          <cell r="C512" t="str">
            <v>巾　木　H=75</v>
          </cell>
          <cell r="D512" t="str">
            <v>ｽﾌﾟﾙｰｽ　H=75</v>
          </cell>
          <cell r="E512" t="str">
            <v>ｍ</v>
          </cell>
          <cell r="F512" t="str">
            <v>ｺ210</v>
          </cell>
          <cell r="G512">
            <v>2320</v>
          </cell>
          <cell r="H512" t="str">
            <v>ｺ210</v>
          </cell>
          <cell r="I512">
            <v>2320</v>
          </cell>
        </row>
        <row r="513">
          <cell r="B513">
            <v>510</v>
          </cell>
          <cell r="C513" t="str">
            <v>巾　木　H=100</v>
          </cell>
          <cell r="D513" t="str">
            <v>ｽﾌﾟﾙｰｽ　H=100</v>
          </cell>
          <cell r="E513" t="str">
            <v>ｍ</v>
          </cell>
          <cell r="F513" t="str">
            <v>ｺ210</v>
          </cell>
          <cell r="G513">
            <v>2620</v>
          </cell>
          <cell r="H513" t="str">
            <v>ｺ210</v>
          </cell>
          <cell r="I513">
            <v>2620</v>
          </cell>
        </row>
        <row r="514">
          <cell r="B514">
            <v>511</v>
          </cell>
          <cell r="C514" t="str">
            <v>巾　木　H=60</v>
          </cell>
          <cell r="D514" t="str">
            <v>杉　　　H=60</v>
          </cell>
          <cell r="E514" t="str">
            <v>ｍ</v>
          </cell>
          <cell r="F514" t="str">
            <v>ｺ210</v>
          </cell>
          <cell r="G514">
            <v>2370</v>
          </cell>
          <cell r="H514" t="str">
            <v>ｺ210</v>
          </cell>
          <cell r="I514">
            <v>2370</v>
          </cell>
        </row>
        <row r="515">
          <cell r="B515">
            <v>512</v>
          </cell>
          <cell r="C515" t="str">
            <v>巾　木　H=75</v>
          </cell>
          <cell r="D515" t="str">
            <v>杉　　　H=75</v>
          </cell>
          <cell r="E515" t="str">
            <v>ｍ</v>
          </cell>
          <cell r="F515" t="str">
            <v>ｺ210</v>
          </cell>
          <cell r="G515">
            <v>2470</v>
          </cell>
          <cell r="H515" t="str">
            <v>ｺ210</v>
          </cell>
          <cell r="I515">
            <v>2470</v>
          </cell>
        </row>
        <row r="516">
          <cell r="B516">
            <v>513</v>
          </cell>
          <cell r="C516" t="str">
            <v>巾　木　H=100</v>
          </cell>
          <cell r="D516" t="str">
            <v>杉　　　H=100</v>
          </cell>
          <cell r="E516" t="str">
            <v>ｍ</v>
          </cell>
          <cell r="F516" t="str">
            <v>ｺ210</v>
          </cell>
          <cell r="G516">
            <v>2720</v>
          </cell>
          <cell r="H516" t="str">
            <v>ｺ210</v>
          </cell>
          <cell r="I516">
            <v>2720</v>
          </cell>
        </row>
        <row r="517">
          <cell r="B517">
            <v>514</v>
          </cell>
          <cell r="C517" t="str">
            <v>巾　木　H=60</v>
          </cell>
          <cell r="D517" t="str">
            <v>米ひ　　H=60</v>
          </cell>
          <cell r="E517" t="str">
            <v>ｍ</v>
          </cell>
          <cell r="F517" t="str">
            <v>ｺ210</v>
          </cell>
          <cell r="G517">
            <v>3110</v>
          </cell>
          <cell r="H517" t="str">
            <v>ｺ210</v>
          </cell>
          <cell r="I517">
            <v>3110</v>
          </cell>
        </row>
        <row r="518">
          <cell r="B518">
            <v>515</v>
          </cell>
          <cell r="C518" t="str">
            <v>巾　木　H=75</v>
          </cell>
          <cell r="D518" t="str">
            <v>米ひ　　H=75</v>
          </cell>
          <cell r="E518" t="str">
            <v>ｍ</v>
          </cell>
          <cell r="F518" t="str">
            <v>ｺ210</v>
          </cell>
          <cell r="G518">
            <v>3360</v>
          </cell>
          <cell r="H518" t="str">
            <v>ｺ210</v>
          </cell>
          <cell r="I518">
            <v>3360</v>
          </cell>
        </row>
        <row r="519">
          <cell r="B519">
            <v>516</v>
          </cell>
          <cell r="C519" t="str">
            <v>巾　木　H=100</v>
          </cell>
          <cell r="D519" t="str">
            <v>米ひ　　H=100</v>
          </cell>
          <cell r="E519" t="str">
            <v>ｍ</v>
          </cell>
          <cell r="F519" t="str">
            <v>ｺ210</v>
          </cell>
          <cell r="G519">
            <v>3760</v>
          </cell>
          <cell r="H519" t="str">
            <v>ｺ210</v>
          </cell>
          <cell r="I519">
            <v>3760</v>
          </cell>
        </row>
        <row r="520">
          <cell r="B520">
            <v>517</v>
          </cell>
          <cell r="C520" t="str">
            <v>天　井　下　地</v>
          </cell>
          <cell r="D520" t="str">
            <v>米つが１等　ﾎﾞｰﾄﾞ類下地</v>
          </cell>
          <cell r="E520" t="str">
            <v>ｍ２</v>
          </cell>
          <cell r="F520" t="str">
            <v>ｺ212</v>
          </cell>
          <cell r="G520">
            <v>2750</v>
          </cell>
          <cell r="H520" t="str">
            <v>ｺ212</v>
          </cell>
          <cell r="I520">
            <v>2750</v>
          </cell>
        </row>
        <row r="521">
          <cell r="B521">
            <v>518</v>
          </cell>
          <cell r="C521" t="str">
            <v>天　井　下　地</v>
          </cell>
          <cell r="D521" t="str">
            <v>杉　　１等　ﾎﾞｰﾄﾞ類下地</v>
          </cell>
          <cell r="E521" t="str">
            <v>ｍ２</v>
          </cell>
          <cell r="F521" t="str">
            <v>ｺ212</v>
          </cell>
          <cell r="G521">
            <v>3000</v>
          </cell>
          <cell r="H521" t="str">
            <v>ｺ212</v>
          </cell>
          <cell r="I521">
            <v>3000</v>
          </cell>
        </row>
        <row r="522">
          <cell r="B522">
            <v>519</v>
          </cell>
          <cell r="C522" t="str">
            <v>天　井　下　地</v>
          </cell>
          <cell r="D522" t="str">
            <v>米つが１等　軟質繊維板類下地</v>
          </cell>
          <cell r="E522" t="str">
            <v>ｍ２</v>
          </cell>
          <cell r="F522" t="str">
            <v>ｺ212</v>
          </cell>
          <cell r="G522">
            <v>2850</v>
          </cell>
          <cell r="H522" t="str">
            <v>ｺ212</v>
          </cell>
          <cell r="I522">
            <v>2850</v>
          </cell>
        </row>
        <row r="523">
          <cell r="B523">
            <v>520</v>
          </cell>
          <cell r="C523" t="str">
            <v>天　井　下　地</v>
          </cell>
          <cell r="D523" t="str">
            <v>杉　　１等　軟質繊維板類下地</v>
          </cell>
          <cell r="E523" t="str">
            <v>ｍ２</v>
          </cell>
          <cell r="F523" t="str">
            <v>ｺ212</v>
          </cell>
          <cell r="G523">
            <v>3200</v>
          </cell>
          <cell r="H523" t="str">
            <v>ｺ212</v>
          </cell>
          <cell r="I523">
            <v>3200</v>
          </cell>
        </row>
        <row r="524">
          <cell r="B524">
            <v>521</v>
          </cell>
          <cell r="C524" t="str">
            <v>天井合板張り</v>
          </cell>
          <cell r="D524" t="str">
            <v>ﾗﾜﾝ合板（１類）　ｱ)4</v>
          </cell>
          <cell r="E524" t="str">
            <v>ｍ２</v>
          </cell>
          <cell r="F524" t="str">
            <v>ｺ212</v>
          </cell>
          <cell r="G524">
            <v>1510</v>
          </cell>
          <cell r="H524" t="str">
            <v>ｺ212</v>
          </cell>
          <cell r="I524">
            <v>1510</v>
          </cell>
        </row>
        <row r="525">
          <cell r="B525">
            <v>522</v>
          </cell>
          <cell r="C525" t="str">
            <v>天井合板張り</v>
          </cell>
          <cell r="D525" t="str">
            <v>ﾗﾜﾝ合板（１類）　ｱ)5.5</v>
          </cell>
          <cell r="E525" t="str">
            <v>ｍ２</v>
          </cell>
          <cell r="F525" t="str">
            <v>ｺ212</v>
          </cell>
          <cell r="G525">
            <v>1610</v>
          </cell>
          <cell r="H525" t="str">
            <v>ｺ212</v>
          </cell>
          <cell r="I525">
            <v>1610</v>
          </cell>
        </row>
        <row r="526">
          <cell r="B526">
            <v>523</v>
          </cell>
          <cell r="C526" t="str">
            <v>天井合板張り</v>
          </cell>
          <cell r="D526" t="str">
            <v>ﾗﾜﾝ合板（２類）　ｱ)4</v>
          </cell>
          <cell r="E526" t="str">
            <v>ｍ２</v>
          </cell>
          <cell r="F526" t="str">
            <v>ｺ212</v>
          </cell>
          <cell r="G526">
            <v>1460</v>
          </cell>
          <cell r="H526" t="str">
            <v>ｺ212</v>
          </cell>
          <cell r="I526">
            <v>1460</v>
          </cell>
        </row>
        <row r="527">
          <cell r="B527">
            <v>524</v>
          </cell>
          <cell r="C527" t="str">
            <v>天井合板張り</v>
          </cell>
          <cell r="D527" t="str">
            <v>ﾗﾜﾝ合板（２類）　ｱ)5.5</v>
          </cell>
          <cell r="E527" t="str">
            <v>ｍ２</v>
          </cell>
          <cell r="F527" t="str">
            <v>ｺ212</v>
          </cell>
          <cell r="G527">
            <v>1480</v>
          </cell>
          <cell r="H527" t="str">
            <v>ｺ212</v>
          </cell>
          <cell r="I527">
            <v>1480</v>
          </cell>
        </row>
        <row r="528">
          <cell r="B528">
            <v>527</v>
          </cell>
          <cell r="C528" t="str">
            <v>天井合板張り</v>
          </cell>
          <cell r="D528" t="str">
            <v>しな合板（１類）　ｱ)4</v>
          </cell>
          <cell r="E528" t="str">
            <v>ｍ２</v>
          </cell>
          <cell r="F528" t="str">
            <v>ｺ212</v>
          </cell>
          <cell r="G528">
            <v>1880</v>
          </cell>
          <cell r="H528" t="str">
            <v>ｺ212</v>
          </cell>
          <cell r="I528">
            <v>1880</v>
          </cell>
        </row>
        <row r="529">
          <cell r="B529">
            <v>525</v>
          </cell>
          <cell r="C529" t="str">
            <v>天井合板張り</v>
          </cell>
          <cell r="D529" t="str">
            <v>しな合板（１類）　ｱ)5.5</v>
          </cell>
          <cell r="E529" t="str">
            <v>ｍ２</v>
          </cell>
          <cell r="F529" t="str">
            <v>ｺ212</v>
          </cell>
          <cell r="G529">
            <v>2170</v>
          </cell>
          <cell r="H529" t="str">
            <v>ｺ212</v>
          </cell>
          <cell r="I529">
            <v>2170</v>
          </cell>
        </row>
        <row r="530">
          <cell r="B530">
            <v>526</v>
          </cell>
          <cell r="C530" t="str">
            <v>天井合板張り</v>
          </cell>
          <cell r="D530" t="str">
            <v>しな合板（２類）　ｱ)4</v>
          </cell>
          <cell r="E530" t="str">
            <v>ｍ２</v>
          </cell>
          <cell r="F530" t="str">
            <v>ｺ212</v>
          </cell>
          <cell r="G530">
            <v>1780</v>
          </cell>
          <cell r="H530" t="str">
            <v>ｺ212</v>
          </cell>
          <cell r="I530">
            <v>1780</v>
          </cell>
        </row>
        <row r="531">
          <cell r="B531">
            <v>527</v>
          </cell>
          <cell r="C531" t="str">
            <v>天井合板張り</v>
          </cell>
          <cell r="D531" t="str">
            <v>しな合板（２類）　ｱ)5.5</v>
          </cell>
          <cell r="E531" t="str">
            <v>ｍ２</v>
          </cell>
          <cell r="F531" t="str">
            <v>ｺ212</v>
          </cell>
          <cell r="G531">
            <v>2070</v>
          </cell>
          <cell r="H531" t="str">
            <v>ｺ212</v>
          </cell>
          <cell r="I531">
            <v>2070</v>
          </cell>
        </row>
        <row r="532">
          <cell r="B532">
            <v>528</v>
          </cell>
          <cell r="C532" t="str">
            <v>天井　敷目板張り</v>
          </cell>
          <cell r="D532" t="str">
            <v>杉柾合板　ｱ)2.7</v>
          </cell>
          <cell r="E532" t="str">
            <v>ｍ２</v>
          </cell>
          <cell r="F532" t="str">
            <v>ｺ212</v>
          </cell>
          <cell r="G532">
            <v>5300</v>
          </cell>
          <cell r="H532" t="str">
            <v>ｺ212</v>
          </cell>
          <cell r="I532">
            <v>5300</v>
          </cell>
        </row>
        <row r="533">
          <cell r="B533">
            <v>529</v>
          </cell>
          <cell r="C533" t="str">
            <v>天井　敷目板張り</v>
          </cell>
          <cell r="D533" t="str">
            <v>杉杢合板　ｱ)2.7</v>
          </cell>
          <cell r="E533" t="str">
            <v>ｍ２</v>
          </cell>
          <cell r="F533" t="str">
            <v>ｺ212</v>
          </cell>
          <cell r="G533">
            <v>6100</v>
          </cell>
          <cell r="H533" t="str">
            <v>ｺ212</v>
          </cell>
          <cell r="I533">
            <v>6100</v>
          </cell>
        </row>
        <row r="534">
          <cell r="B534">
            <v>530</v>
          </cell>
          <cell r="C534" t="str">
            <v>　</v>
          </cell>
          <cell r="D534" t="str">
            <v>　</v>
          </cell>
          <cell r="H534" t="str">
            <v>　</v>
          </cell>
          <cell r="I534" t="str">
            <v>　</v>
          </cell>
        </row>
        <row r="535">
          <cell r="B535">
            <v>531</v>
          </cell>
          <cell r="C535" t="str">
            <v>　</v>
          </cell>
          <cell r="D535" t="str">
            <v>　</v>
          </cell>
          <cell r="H535" t="str">
            <v>　</v>
          </cell>
          <cell r="I535" t="str">
            <v>　</v>
          </cell>
        </row>
        <row r="536">
          <cell r="B536">
            <v>532</v>
          </cell>
          <cell r="C536" t="str">
            <v>廻り縁</v>
          </cell>
          <cell r="D536" t="str">
            <v>米つが　30*30</v>
          </cell>
          <cell r="E536" t="str">
            <v>ｍ２</v>
          </cell>
          <cell r="F536" t="str">
            <v>ｺ212</v>
          </cell>
          <cell r="G536">
            <v>1610</v>
          </cell>
          <cell r="H536" t="str">
            <v>ｺ212</v>
          </cell>
          <cell r="I536">
            <v>1610</v>
          </cell>
        </row>
        <row r="537">
          <cell r="B537">
            <v>533</v>
          </cell>
          <cell r="C537" t="str">
            <v>廻り縁</v>
          </cell>
          <cell r="D537" t="str">
            <v>米つが　40*40</v>
          </cell>
          <cell r="E537" t="str">
            <v>ｍ２</v>
          </cell>
          <cell r="F537" t="str">
            <v>ｺ212</v>
          </cell>
          <cell r="G537">
            <v>1880</v>
          </cell>
          <cell r="H537" t="str">
            <v>ｺ212</v>
          </cell>
          <cell r="I537">
            <v>1880</v>
          </cell>
        </row>
        <row r="538">
          <cell r="B538">
            <v>534</v>
          </cell>
          <cell r="C538" t="str">
            <v>廻り縁</v>
          </cell>
          <cell r="D538" t="str">
            <v>杉　　　30*30</v>
          </cell>
          <cell r="E538" t="str">
            <v>ｍ２</v>
          </cell>
          <cell r="F538" t="str">
            <v>ｺ212</v>
          </cell>
          <cell r="G538">
            <v>2270</v>
          </cell>
          <cell r="H538" t="str">
            <v>ｺ212</v>
          </cell>
          <cell r="I538">
            <v>2270</v>
          </cell>
        </row>
        <row r="539">
          <cell r="B539">
            <v>535</v>
          </cell>
          <cell r="C539" t="str">
            <v>廻り縁</v>
          </cell>
          <cell r="D539" t="str">
            <v>杉　　　40*40</v>
          </cell>
          <cell r="E539" t="str">
            <v>ｍ２</v>
          </cell>
          <cell r="F539" t="str">
            <v>ｺ212</v>
          </cell>
          <cell r="G539">
            <v>2520</v>
          </cell>
          <cell r="H539" t="str">
            <v>ｺ212</v>
          </cell>
          <cell r="I539">
            <v>2520</v>
          </cell>
        </row>
        <row r="540">
          <cell r="B540">
            <v>536</v>
          </cell>
          <cell r="C540" t="str">
            <v>廻り縁</v>
          </cell>
          <cell r="D540" t="str">
            <v>米ひ　　30*30</v>
          </cell>
          <cell r="E540" t="str">
            <v>ｍ２</v>
          </cell>
          <cell r="F540" t="str">
            <v>ｺ212</v>
          </cell>
          <cell r="G540">
            <v>2720</v>
          </cell>
          <cell r="H540" t="str">
            <v>ｺ212</v>
          </cell>
          <cell r="I540">
            <v>2720</v>
          </cell>
        </row>
        <row r="541">
          <cell r="B541">
            <v>537</v>
          </cell>
          <cell r="C541" t="str">
            <v>廻り縁</v>
          </cell>
          <cell r="D541" t="str">
            <v>米ひ　　40*40</v>
          </cell>
          <cell r="E541" t="str">
            <v>ｍ２</v>
          </cell>
          <cell r="F541" t="str">
            <v>ｺ212</v>
          </cell>
          <cell r="G541">
            <v>3010</v>
          </cell>
          <cell r="H541" t="str">
            <v>ｺ212</v>
          </cell>
          <cell r="I541">
            <v>3010</v>
          </cell>
        </row>
        <row r="542">
          <cell r="B542">
            <v>538</v>
          </cell>
          <cell r="C542" t="str">
            <v>カーテンボックス</v>
          </cell>
          <cell r="D542" t="str">
            <v>ﾗﾜﾝ　　　150*100*21</v>
          </cell>
          <cell r="E542" t="str">
            <v>ｍ</v>
          </cell>
          <cell r="F542" t="str">
            <v>ｺ212</v>
          </cell>
          <cell r="G542">
            <v>7100</v>
          </cell>
          <cell r="H542" t="str">
            <v>ｺ212</v>
          </cell>
          <cell r="I542">
            <v>7100</v>
          </cell>
        </row>
        <row r="543">
          <cell r="B543">
            <v>539</v>
          </cell>
          <cell r="C543" t="str">
            <v>カーテンボックス</v>
          </cell>
          <cell r="D543" t="str">
            <v>ｽﾌﾟﾙｰｽ　150*100*21</v>
          </cell>
          <cell r="E543" t="str">
            <v>ｍ</v>
          </cell>
          <cell r="F543" t="str">
            <v>ｺ212</v>
          </cell>
          <cell r="G543">
            <v>10500</v>
          </cell>
          <cell r="H543" t="str">
            <v>ｺ212</v>
          </cell>
          <cell r="I543">
            <v>10500</v>
          </cell>
        </row>
        <row r="544">
          <cell r="B544">
            <v>540</v>
          </cell>
          <cell r="C544" t="str">
            <v>木製カーテンボックス</v>
          </cell>
          <cell r="D544" t="str">
            <v>　</v>
          </cell>
          <cell r="E544" t="str">
            <v>ｍ</v>
          </cell>
          <cell r="F544" t="str">
            <v>ｺ212</v>
          </cell>
          <cell r="G544">
            <v>14300</v>
          </cell>
          <cell r="H544" t="str">
            <v>ｺ212</v>
          </cell>
          <cell r="I544">
            <v>14300</v>
          </cell>
        </row>
        <row r="545">
          <cell r="B545">
            <v>541</v>
          </cell>
          <cell r="C545" t="str">
            <v>カーテンボックス</v>
          </cell>
          <cell r="D545" t="str">
            <v>ﾗﾜﾝ　　　180*150*21</v>
          </cell>
          <cell r="E545" t="str">
            <v>ｍ</v>
          </cell>
          <cell r="F545" t="str">
            <v>ｺ212</v>
          </cell>
          <cell r="G545">
            <v>8100</v>
          </cell>
          <cell r="H545" t="str">
            <v>ｺ212</v>
          </cell>
          <cell r="I545">
            <v>8100</v>
          </cell>
        </row>
        <row r="546">
          <cell r="B546">
            <v>542</v>
          </cell>
          <cell r="C546" t="str">
            <v>カーテンボックス</v>
          </cell>
          <cell r="D546" t="str">
            <v>ｽﾌﾟﾙｰｽ　180*150*21</v>
          </cell>
          <cell r="E546" t="str">
            <v>ｍ</v>
          </cell>
          <cell r="F546" t="str">
            <v>ｺ212</v>
          </cell>
          <cell r="G546">
            <v>11400</v>
          </cell>
          <cell r="H546" t="str">
            <v>ｺ212</v>
          </cell>
          <cell r="I546">
            <v>11400</v>
          </cell>
        </row>
        <row r="547">
          <cell r="B547">
            <v>543</v>
          </cell>
          <cell r="C547" t="str">
            <v>カーテンボックス</v>
          </cell>
          <cell r="D547" t="str">
            <v>しおじ　180*150*21</v>
          </cell>
          <cell r="E547" t="str">
            <v>ｍ</v>
          </cell>
          <cell r="F547" t="str">
            <v>ｺ212</v>
          </cell>
          <cell r="G547">
            <v>16200</v>
          </cell>
          <cell r="H547" t="str">
            <v>ｺ212</v>
          </cell>
          <cell r="I547">
            <v>16200</v>
          </cell>
        </row>
        <row r="548">
          <cell r="B548">
            <v>544</v>
          </cell>
        </row>
        <row r="549">
          <cell r="B549">
            <v>545</v>
          </cell>
        </row>
        <row r="550">
          <cell r="B550">
            <v>546</v>
          </cell>
          <cell r="C550" t="str">
            <v>　小　　　　計</v>
          </cell>
        </row>
        <row r="551">
          <cell r="B551">
            <v>547</v>
          </cell>
          <cell r="C551" t="str">
            <v>屋根及び樋工事</v>
          </cell>
        </row>
        <row r="552">
          <cell r="B552">
            <v>548</v>
          </cell>
          <cell r="C552" t="str">
            <v>折版葺き</v>
          </cell>
          <cell r="D552" t="str">
            <v>ｍ２</v>
          </cell>
          <cell r="E552" t="str">
            <v>ｍ２</v>
          </cell>
        </row>
        <row r="553">
          <cell r="B553">
            <v>549</v>
          </cell>
          <cell r="C553" t="str">
            <v>タイトフレーム</v>
          </cell>
          <cell r="D553" t="str">
            <v>ｍ</v>
          </cell>
          <cell r="E553" t="str">
            <v>ｍ</v>
          </cell>
        </row>
        <row r="554">
          <cell r="B554">
            <v>550</v>
          </cell>
          <cell r="C554" t="str">
            <v>止面戸</v>
          </cell>
          <cell r="D554" t="str">
            <v>ｍ</v>
          </cell>
          <cell r="E554" t="str">
            <v>ｍ</v>
          </cell>
        </row>
        <row r="555">
          <cell r="B555">
            <v>551</v>
          </cell>
          <cell r="C555" t="str">
            <v>軒先面戸</v>
          </cell>
          <cell r="D555" t="str">
            <v>ｍ</v>
          </cell>
          <cell r="E555" t="str">
            <v>ｍ</v>
          </cell>
        </row>
        <row r="556">
          <cell r="B556">
            <v>552</v>
          </cell>
          <cell r="C556" t="str">
            <v>軒先フレーム</v>
          </cell>
          <cell r="D556" t="str">
            <v>ｍ</v>
          </cell>
          <cell r="E556" t="str">
            <v>ｍ</v>
          </cell>
        </row>
        <row r="557">
          <cell r="B557">
            <v>553</v>
          </cell>
          <cell r="C557" t="str">
            <v>棟包み</v>
          </cell>
          <cell r="D557" t="str">
            <v>ｍ</v>
          </cell>
          <cell r="E557" t="str">
            <v>ｍ</v>
          </cell>
        </row>
        <row r="558">
          <cell r="B558">
            <v>554</v>
          </cell>
          <cell r="C558" t="str">
            <v>瓦棒葺き</v>
          </cell>
          <cell r="D558" t="str">
            <v>ｍ２</v>
          </cell>
          <cell r="E558" t="str">
            <v>ｍ２</v>
          </cell>
        </row>
        <row r="559">
          <cell r="B559">
            <v>555</v>
          </cell>
          <cell r="C559" t="str">
            <v>一文字葺き</v>
          </cell>
          <cell r="D559" t="str">
            <v>ｍ２</v>
          </cell>
          <cell r="E559" t="str">
            <v>ｍ２</v>
          </cell>
        </row>
        <row r="560">
          <cell r="B560">
            <v>556</v>
          </cell>
          <cell r="C560" t="str">
            <v>立ハゼ葺き</v>
          </cell>
          <cell r="D560" t="str">
            <v>ｍ２</v>
          </cell>
          <cell r="E560" t="str">
            <v>ｍ２</v>
          </cell>
        </row>
        <row r="561">
          <cell r="B561">
            <v>557</v>
          </cell>
          <cell r="C561" t="str">
            <v>ゴムアス系ルーフィング</v>
          </cell>
          <cell r="D561" t="str">
            <v>ｱ)1.0</v>
          </cell>
          <cell r="E561" t="str">
            <v>ｍ２</v>
          </cell>
          <cell r="F561" t="str">
            <v>見</v>
          </cell>
          <cell r="G561">
            <v>2000</v>
          </cell>
          <cell r="H561" t="str">
            <v>見</v>
          </cell>
          <cell r="I561">
            <v>2000</v>
          </cell>
        </row>
        <row r="562">
          <cell r="B562">
            <v>558</v>
          </cell>
          <cell r="C562" t="str">
            <v>ｱｽﾌｧﾙﾄﾌｪﾙﾄ</v>
          </cell>
          <cell r="D562" t="str">
            <v>17kg品</v>
          </cell>
          <cell r="E562" t="str">
            <v>ｍ２</v>
          </cell>
          <cell r="F562" t="str">
            <v>ｺ216</v>
          </cell>
          <cell r="G562">
            <v>190</v>
          </cell>
          <cell r="H562" t="str">
            <v>ｺ216</v>
          </cell>
          <cell r="I562">
            <v>190</v>
          </cell>
        </row>
        <row r="563">
          <cell r="B563">
            <v>559</v>
          </cell>
          <cell r="C563" t="str">
            <v>ｱｽﾌｧﾙﾄﾙｰﾌｨﾝｸﾞ</v>
          </cell>
          <cell r="D563" t="str">
            <v>940(旧22kg品)</v>
          </cell>
          <cell r="E563" t="str">
            <v>ｍ２</v>
          </cell>
          <cell r="F563" t="str">
            <v>ｺ216</v>
          </cell>
          <cell r="G563">
            <v>290</v>
          </cell>
          <cell r="H563" t="str">
            <v>ｺ216</v>
          </cell>
          <cell r="I563">
            <v>290</v>
          </cell>
        </row>
        <row r="564">
          <cell r="B564">
            <v>560</v>
          </cell>
          <cell r="C564" t="str">
            <v>耐火野地板</v>
          </cell>
          <cell r="D564" t="str">
            <v>ｱ)18</v>
          </cell>
          <cell r="E564" t="str">
            <v>ｍ２</v>
          </cell>
        </row>
        <row r="565">
          <cell r="B565">
            <v>561</v>
          </cell>
          <cell r="C565" t="str">
            <v>ＡＬＣ板</v>
          </cell>
          <cell r="D565" t="str">
            <v>ｱ)50</v>
          </cell>
          <cell r="E565" t="str">
            <v>ｍ２</v>
          </cell>
        </row>
        <row r="566">
          <cell r="B566">
            <v>562</v>
          </cell>
          <cell r="C566" t="str">
            <v>水切</v>
          </cell>
          <cell r="D566" t="str">
            <v>ｍ</v>
          </cell>
          <cell r="E566" t="str">
            <v>ｍ</v>
          </cell>
        </row>
        <row r="567">
          <cell r="B567">
            <v>563</v>
          </cell>
          <cell r="C567" t="str">
            <v>外壁　角波ｶﾗｰ鉄板張り</v>
          </cell>
          <cell r="D567" t="str">
            <v>ｱ)0.4</v>
          </cell>
          <cell r="E567" t="str">
            <v>ｍ２</v>
          </cell>
          <cell r="F567" t="str">
            <v>ｺ230</v>
          </cell>
          <cell r="G567">
            <v>2580</v>
          </cell>
          <cell r="H567" t="str">
            <v>ｺ230</v>
          </cell>
          <cell r="I567">
            <v>2580</v>
          </cell>
        </row>
        <row r="568">
          <cell r="B568">
            <v>564</v>
          </cell>
        </row>
        <row r="569">
          <cell r="B569">
            <v>565</v>
          </cell>
          <cell r="C569" t="str">
            <v>軒樋</v>
          </cell>
          <cell r="D569" t="str">
            <v>ｍ</v>
          </cell>
          <cell r="E569" t="str">
            <v>ｍ</v>
          </cell>
        </row>
        <row r="570">
          <cell r="B570">
            <v>566</v>
          </cell>
          <cell r="C570" t="str">
            <v>竪樋</v>
          </cell>
          <cell r="D570" t="str">
            <v>ｍ</v>
          </cell>
          <cell r="E570" t="str">
            <v>ｍ</v>
          </cell>
        </row>
        <row r="571">
          <cell r="B571">
            <v>567</v>
          </cell>
          <cell r="C571" t="str">
            <v>ルーフドレイン(SUS)</v>
          </cell>
          <cell r="D571" t="str">
            <v>個所</v>
          </cell>
          <cell r="E571" t="str">
            <v>個所</v>
          </cell>
        </row>
        <row r="572">
          <cell r="B572">
            <v>568</v>
          </cell>
          <cell r="C572" t="str">
            <v>ルーフドレイン(鋳物)</v>
          </cell>
          <cell r="D572" t="str">
            <v>個所</v>
          </cell>
          <cell r="E572" t="str">
            <v>個所</v>
          </cell>
        </row>
        <row r="573">
          <cell r="B573">
            <v>569</v>
          </cell>
          <cell r="C573" t="str">
            <v>　　</v>
          </cell>
          <cell r="D573" t="str">
            <v>　　</v>
          </cell>
          <cell r="E573" t="str">
            <v>　　</v>
          </cell>
        </row>
        <row r="574">
          <cell r="B574">
            <v>570</v>
          </cell>
          <cell r="C574" t="str">
            <v>金 属 工 事</v>
          </cell>
        </row>
        <row r="575">
          <cell r="B575">
            <v>571</v>
          </cell>
          <cell r="C575" t="str">
            <v>メタルラス</v>
          </cell>
          <cell r="D575" t="str">
            <v>ｍ２</v>
          </cell>
          <cell r="E575" t="str">
            <v>ｍ２</v>
          </cell>
        </row>
        <row r="576">
          <cell r="B576">
            <v>572</v>
          </cell>
          <cell r="C576" t="str">
            <v>階段すべり止め金具</v>
          </cell>
          <cell r="D576" t="str">
            <v>ｽﾃﾝﾚｽ　　　ｺﾞﾑ入り</v>
          </cell>
          <cell r="E576" t="str">
            <v>ｍ</v>
          </cell>
          <cell r="F576" t="str">
            <v>ｺ234</v>
          </cell>
          <cell r="G576">
            <v>2090</v>
          </cell>
          <cell r="H576" t="str">
            <v>ｺ234</v>
          </cell>
          <cell r="I576">
            <v>2090</v>
          </cell>
        </row>
        <row r="577">
          <cell r="B577">
            <v>573</v>
          </cell>
          <cell r="C577" t="str">
            <v>階段すべり止め金具</v>
          </cell>
          <cell r="D577" t="str">
            <v>真ちゅう　ｺﾞﾑ入り</v>
          </cell>
          <cell r="E577" t="str">
            <v>ｍ</v>
          </cell>
          <cell r="F577" t="str">
            <v>ｺ234</v>
          </cell>
          <cell r="G577">
            <v>2670</v>
          </cell>
          <cell r="H577" t="str">
            <v>ｺ234</v>
          </cell>
          <cell r="I577">
            <v>2670</v>
          </cell>
        </row>
        <row r="578">
          <cell r="B578">
            <v>574</v>
          </cell>
          <cell r="C578" t="str">
            <v>階段すべり止め金具</v>
          </cell>
          <cell r="D578" t="str">
            <v>ｱﾙﾐ　　　　ｺﾞﾑ入り</v>
          </cell>
          <cell r="E578" t="str">
            <v>ｍ</v>
          </cell>
          <cell r="F578" t="str">
            <v>ｺ234</v>
          </cell>
          <cell r="G578">
            <v>1670</v>
          </cell>
          <cell r="H578" t="str">
            <v>ｺ234</v>
          </cell>
          <cell r="I578">
            <v>1670</v>
          </cell>
        </row>
        <row r="579">
          <cell r="B579">
            <v>575</v>
          </cell>
          <cell r="C579" t="str">
            <v>目地金物　　ｽﾃﾝﾚｽ</v>
          </cell>
          <cell r="D579" t="str">
            <v>ｍ</v>
          </cell>
          <cell r="E579" t="str">
            <v>ｍ</v>
          </cell>
          <cell r="F579">
            <v>1200</v>
          </cell>
          <cell r="H579" t="str">
            <v>ｺ234</v>
          </cell>
          <cell r="I579">
            <v>1200</v>
          </cell>
        </row>
        <row r="580">
          <cell r="B580">
            <v>576</v>
          </cell>
          <cell r="C580" t="str">
            <v>目地金物　　真ちゅう</v>
          </cell>
          <cell r="D580" t="str">
            <v>ｍ</v>
          </cell>
          <cell r="E580" t="str">
            <v>ｍ</v>
          </cell>
          <cell r="F580">
            <v>1100</v>
          </cell>
          <cell r="H580" t="str">
            <v>ｺ234</v>
          </cell>
          <cell r="I580">
            <v>1100</v>
          </cell>
        </row>
        <row r="581">
          <cell r="B581">
            <v>577</v>
          </cell>
          <cell r="C581" t="str">
            <v>タラップ　ｽﾃｰﾙ　19φ　W=400</v>
          </cell>
          <cell r="D581" t="str">
            <v>個所</v>
          </cell>
          <cell r="E581" t="str">
            <v>個所</v>
          </cell>
          <cell r="F581">
            <v>1660</v>
          </cell>
          <cell r="H581" t="str">
            <v>ｺ234</v>
          </cell>
          <cell r="I581">
            <v>1660</v>
          </cell>
        </row>
        <row r="582">
          <cell r="B582">
            <v>578</v>
          </cell>
          <cell r="C582" t="str">
            <v>タラップ　ｽﾃﾝﾚｽ　19φ　W=400</v>
          </cell>
          <cell r="D582" t="str">
            <v>個所</v>
          </cell>
          <cell r="E582" t="str">
            <v>個所</v>
          </cell>
          <cell r="F582">
            <v>3760</v>
          </cell>
          <cell r="H582" t="str">
            <v>ｺ234</v>
          </cell>
          <cell r="I582">
            <v>3760</v>
          </cell>
        </row>
        <row r="583">
          <cell r="B583">
            <v>579</v>
          </cell>
          <cell r="C583" t="str">
            <v>タラップ　ｽﾃﾝﾚｽ　22φ　W=400</v>
          </cell>
          <cell r="D583" t="str">
            <v>個所</v>
          </cell>
          <cell r="E583" t="str">
            <v>個所</v>
          </cell>
          <cell r="F583">
            <v>4110</v>
          </cell>
          <cell r="H583" t="str">
            <v>ｺ234</v>
          </cell>
          <cell r="I583">
            <v>4110</v>
          </cell>
        </row>
        <row r="584">
          <cell r="B584">
            <v>580</v>
          </cell>
          <cell r="C584" t="str">
            <v>ｱﾙﾐ笠木　　W=150</v>
          </cell>
          <cell r="D584" t="str">
            <v>ｍ</v>
          </cell>
          <cell r="E584" t="str">
            <v>ｍ</v>
          </cell>
          <cell r="F584">
            <v>6370</v>
          </cell>
          <cell r="H584" t="str">
            <v>ｺ234</v>
          </cell>
          <cell r="I584">
            <v>6370</v>
          </cell>
        </row>
        <row r="585">
          <cell r="B585">
            <v>581</v>
          </cell>
          <cell r="C585" t="str">
            <v>ｱﾙﾐ笠木　　W=200</v>
          </cell>
          <cell r="D585" t="str">
            <v>ｍ</v>
          </cell>
          <cell r="E585" t="str">
            <v>ｍ</v>
          </cell>
          <cell r="F585">
            <v>7270</v>
          </cell>
          <cell r="H585" t="str">
            <v>ｺ234</v>
          </cell>
          <cell r="I585">
            <v>7270</v>
          </cell>
        </row>
        <row r="586">
          <cell r="B586">
            <v>582</v>
          </cell>
          <cell r="C586" t="str">
            <v>ｱﾙﾐ笠木　　W=150　ｺｰﾅｰ</v>
          </cell>
          <cell r="D586" t="str">
            <v>個所</v>
          </cell>
          <cell r="E586" t="str">
            <v>個所</v>
          </cell>
          <cell r="F586">
            <v>12400</v>
          </cell>
          <cell r="H586" t="str">
            <v>ｺ234</v>
          </cell>
          <cell r="I586">
            <v>12400</v>
          </cell>
        </row>
        <row r="587">
          <cell r="B587">
            <v>583</v>
          </cell>
          <cell r="C587" t="str">
            <v>ｱﾙﾐ笠木　　W=200　ｺｰﾅｰ</v>
          </cell>
          <cell r="D587" t="str">
            <v>個所</v>
          </cell>
          <cell r="E587" t="str">
            <v>個所</v>
          </cell>
          <cell r="F587">
            <v>13400</v>
          </cell>
          <cell r="H587" t="str">
            <v>ｺ234</v>
          </cell>
          <cell r="I587">
            <v>13400</v>
          </cell>
        </row>
        <row r="588">
          <cell r="B588">
            <v>584</v>
          </cell>
          <cell r="C588" t="str">
            <v>ｱﾙﾐ　EXP.J　100ﾀｲﾌﾟ</v>
          </cell>
          <cell r="D588" t="str">
            <v>内部　床+床</v>
          </cell>
          <cell r="E588" t="str">
            <v>ｍ</v>
          </cell>
          <cell r="F588" t="str">
            <v>ｺ234</v>
          </cell>
          <cell r="G588">
            <v>23100</v>
          </cell>
          <cell r="H588" t="str">
            <v>ｺ234</v>
          </cell>
          <cell r="I588">
            <v>23100</v>
          </cell>
        </row>
        <row r="589">
          <cell r="B589">
            <v>585</v>
          </cell>
          <cell r="C589" t="str">
            <v>ｱﾙﾐ　EXP.J　100ﾀｲﾌﾟ</v>
          </cell>
          <cell r="D589" t="str">
            <v>内部　床ｺ-ﾅｰ</v>
          </cell>
          <cell r="E589" t="str">
            <v>ｍ</v>
          </cell>
          <cell r="F589" t="str">
            <v>ｺ234</v>
          </cell>
          <cell r="G589">
            <v>22600</v>
          </cell>
          <cell r="H589" t="str">
            <v>ｺ234</v>
          </cell>
          <cell r="I589">
            <v>22600</v>
          </cell>
        </row>
        <row r="590">
          <cell r="B590">
            <v>586</v>
          </cell>
          <cell r="C590" t="str">
            <v>ｱﾙﾐ　EXP.J　100ﾀｲﾌﾟ</v>
          </cell>
          <cell r="D590" t="str">
            <v>内部　天井+天井　壁+壁</v>
          </cell>
          <cell r="E590" t="str">
            <v>ｍ</v>
          </cell>
          <cell r="F590" t="str">
            <v>ｺ234</v>
          </cell>
          <cell r="G590">
            <v>9240</v>
          </cell>
          <cell r="H590" t="str">
            <v>ｺ234</v>
          </cell>
          <cell r="I590">
            <v>9240</v>
          </cell>
        </row>
        <row r="591">
          <cell r="B591">
            <v>587</v>
          </cell>
          <cell r="C591" t="str">
            <v>ｱﾙﾐ　EXP.J　100ﾀｲﾌﾟ</v>
          </cell>
          <cell r="D591" t="str">
            <v>内部　天井ｺｰﾅｰ　壁ｺｰﾅｰ</v>
          </cell>
          <cell r="E591" t="str">
            <v>ｍ</v>
          </cell>
          <cell r="F591" t="str">
            <v>ｺ234</v>
          </cell>
          <cell r="G591">
            <v>8780</v>
          </cell>
          <cell r="H591" t="str">
            <v>ｺ234</v>
          </cell>
          <cell r="I591">
            <v>8780</v>
          </cell>
        </row>
        <row r="592">
          <cell r="B592">
            <v>588</v>
          </cell>
          <cell r="C592" t="str">
            <v>ｱﾙﾐ　EXP.J　100ﾀｲﾌﾟ</v>
          </cell>
          <cell r="D592" t="str">
            <v>外部　壁+壁</v>
          </cell>
          <cell r="E592" t="str">
            <v>ｍ</v>
          </cell>
          <cell r="F592" t="str">
            <v>ｺ234</v>
          </cell>
          <cell r="G592">
            <v>15700</v>
          </cell>
          <cell r="H592" t="str">
            <v>ｺ234</v>
          </cell>
          <cell r="I592">
            <v>15700</v>
          </cell>
        </row>
        <row r="593">
          <cell r="B593">
            <v>589</v>
          </cell>
          <cell r="C593" t="str">
            <v>ｱﾙﾐ　EXP.J　100ﾀｲﾌﾟ</v>
          </cell>
          <cell r="D593" t="str">
            <v>外部　壁ｺｰﾅｰ</v>
          </cell>
          <cell r="E593" t="str">
            <v>ｍ</v>
          </cell>
          <cell r="F593" t="str">
            <v>ｺ234</v>
          </cell>
          <cell r="G593">
            <v>14700</v>
          </cell>
          <cell r="H593" t="str">
            <v>ｺ234</v>
          </cell>
          <cell r="I593">
            <v>14700</v>
          </cell>
        </row>
        <row r="594">
          <cell r="B594">
            <v>590</v>
          </cell>
          <cell r="C594" t="str">
            <v>ｱﾙﾐ　EXP.J　100ﾀｲﾌﾟ</v>
          </cell>
          <cell r="D594" t="str">
            <v>外部　屋根+屋根</v>
          </cell>
          <cell r="E594" t="str">
            <v>ｍ</v>
          </cell>
          <cell r="F594" t="str">
            <v>ｺ234</v>
          </cell>
          <cell r="G594">
            <v>30500</v>
          </cell>
          <cell r="H594" t="str">
            <v>ｺ234</v>
          </cell>
          <cell r="I594">
            <v>30500</v>
          </cell>
        </row>
        <row r="595">
          <cell r="B595">
            <v>591</v>
          </cell>
          <cell r="C595" t="str">
            <v>ｱﾙﾐ　EXP.J　100ﾀｲﾌﾟ</v>
          </cell>
          <cell r="D595" t="str">
            <v>外部　屋根ｺｰﾅｰ</v>
          </cell>
          <cell r="E595" t="str">
            <v>ｍ</v>
          </cell>
          <cell r="F595" t="str">
            <v>ｺ234</v>
          </cell>
          <cell r="G595">
            <v>24500</v>
          </cell>
          <cell r="H595" t="str">
            <v>ｺ234</v>
          </cell>
          <cell r="I595">
            <v>24500</v>
          </cell>
        </row>
        <row r="596">
          <cell r="B596">
            <v>592</v>
          </cell>
          <cell r="C596" t="str">
            <v>鋼製壁下地　50型</v>
          </cell>
          <cell r="D596" t="str">
            <v>長さ2700以下　@450　下地有り</v>
          </cell>
          <cell r="E596" t="str">
            <v>ｍ２</v>
          </cell>
          <cell r="F596" t="str">
            <v>ｺ238</v>
          </cell>
          <cell r="G596">
            <v>1630</v>
          </cell>
          <cell r="H596" t="str">
            <v>ｺ238</v>
          </cell>
          <cell r="I596">
            <v>1630</v>
          </cell>
        </row>
        <row r="597">
          <cell r="B597">
            <v>593</v>
          </cell>
          <cell r="C597" t="str">
            <v>鋼製壁下地　50型</v>
          </cell>
          <cell r="D597" t="str">
            <v>長さ2700以下　@300　仕上直張</v>
          </cell>
          <cell r="E597" t="str">
            <v>ｍ２</v>
          </cell>
          <cell r="F597" t="str">
            <v>ｺ238</v>
          </cell>
          <cell r="G597">
            <v>1980</v>
          </cell>
          <cell r="H597" t="str">
            <v>ｺ238</v>
          </cell>
          <cell r="I597">
            <v>1980</v>
          </cell>
        </row>
        <row r="598">
          <cell r="B598">
            <v>594</v>
          </cell>
          <cell r="C598" t="str">
            <v>鋼製壁下地　65型</v>
          </cell>
          <cell r="D598" t="str">
            <v>長さ4000以下　@450　下地有り</v>
          </cell>
          <cell r="E598" t="str">
            <v>ｍ２</v>
          </cell>
          <cell r="F598" t="str">
            <v>ｺ238</v>
          </cell>
          <cell r="G598">
            <v>1730</v>
          </cell>
          <cell r="H598" t="str">
            <v>ｺ238</v>
          </cell>
          <cell r="I598">
            <v>1730</v>
          </cell>
        </row>
        <row r="599">
          <cell r="B599">
            <v>595</v>
          </cell>
          <cell r="C599" t="str">
            <v>鋼製壁下地　65型</v>
          </cell>
          <cell r="D599" t="str">
            <v>長さ4000以下　@300　仕上直張</v>
          </cell>
          <cell r="E599" t="str">
            <v>ｍ２</v>
          </cell>
          <cell r="F599" t="str">
            <v>ｺ238</v>
          </cell>
          <cell r="G599">
            <v>2020</v>
          </cell>
          <cell r="H599" t="str">
            <v>ｺ238</v>
          </cell>
          <cell r="I599">
            <v>2020</v>
          </cell>
        </row>
        <row r="600">
          <cell r="B600">
            <v>596</v>
          </cell>
          <cell r="C600" t="str">
            <v>鋼製壁下地　75型</v>
          </cell>
          <cell r="D600" t="str">
            <v>長さ4000以下　@450　下地有り</v>
          </cell>
          <cell r="E600" t="str">
            <v>ｍ２</v>
          </cell>
          <cell r="F600" t="str">
            <v>ｺ238</v>
          </cell>
          <cell r="G600">
            <v>1930</v>
          </cell>
          <cell r="H600" t="str">
            <v>ｺ238</v>
          </cell>
          <cell r="I600">
            <v>1930</v>
          </cell>
        </row>
        <row r="601">
          <cell r="B601">
            <v>597</v>
          </cell>
          <cell r="C601" t="str">
            <v>鋼製壁下地　75型</v>
          </cell>
          <cell r="D601" t="str">
            <v>長さ4000以下　@300　仕上直張</v>
          </cell>
          <cell r="E601" t="str">
            <v>ｍ２</v>
          </cell>
          <cell r="F601" t="str">
            <v>ｺ238</v>
          </cell>
          <cell r="G601">
            <v>2220</v>
          </cell>
          <cell r="H601" t="str">
            <v>ｺ238</v>
          </cell>
          <cell r="I601">
            <v>2220</v>
          </cell>
        </row>
        <row r="602">
          <cell r="B602">
            <v>598</v>
          </cell>
          <cell r="C602" t="str">
            <v>鋼製壁下地　90型</v>
          </cell>
          <cell r="D602" t="str">
            <v>長さ4500以下　@450　下地有り</v>
          </cell>
          <cell r="E602" t="str">
            <v>ｍ２</v>
          </cell>
          <cell r="F602" t="str">
            <v>ｺ238</v>
          </cell>
          <cell r="G602">
            <v>2120</v>
          </cell>
          <cell r="H602" t="str">
            <v>ｺ238</v>
          </cell>
          <cell r="I602">
            <v>2120</v>
          </cell>
        </row>
        <row r="603">
          <cell r="B603">
            <v>599</v>
          </cell>
          <cell r="C603" t="str">
            <v>鋼製壁下地　90型</v>
          </cell>
          <cell r="D603" t="str">
            <v>長さ4500以下　@300　仕上直張</v>
          </cell>
          <cell r="E603" t="str">
            <v>ｍ２</v>
          </cell>
          <cell r="F603" t="str">
            <v>ｺ238</v>
          </cell>
          <cell r="G603">
            <v>2420</v>
          </cell>
          <cell r="H603" t="str">
            <v>ｺ238</v>
          </cell>
          <cell r="I603">
            <v>2420</v>
          </cell>
        </row>
        <row r="604">
          <cell r="B604">
            <v>600</v>
          </cell>
          <cell r="C604" t="str">
            <v>鋼製壁下地　100型</v>
          </cell>
          <cell r="D604" t="str">
            <v>長さ5000以下　@450　下地有り</v>
          </cell>
          <cell r="E604" t="str">
            <v>ｍ２</v>
          </cell>
          <cell r="F604" t="str">
            <v>ｺ238</v>
          </cell>
          <cell r="G604">
            <v>2270</v>
          </cell>
          <cell r="H604" t="str">
            <v>ｺ238</v>
          </cell>
          <cell r="I604">
            <v>2270</v>
          </cell>
        </row>
        <row r="605">
          <cell r="B605">
            <v>601</v>
          </cell>
          <cell r="C605" t="str">
            <v>鋼製壁下地　100型</v>
          </cell>
          <cell r="D605" t="str">
            <v>長さ5000以下　@300　仕上直張</v>
          </cell>
          <cell r="E605" t="str">
            <v>ｍ２</v>
          </cell>
          <cell r="F605" t="str">
            <v>ｺ238</v>
          </cell>
          <cell r="G605">
            <v>2570</v>
          </cell>
          <cell r="H605" t="str">
            <v>ｺ238</v>
          </cell>
          <cell r="I605">
            <v>2570</v>
          </cell>
        </row>
        <row r="606">
          <cell r="B606">
            <v>602</v>
          </cell>
          <cell r="C606" t="str">
            <v>鋼製壁下地　開口補強</v>
          </cell>
          <cell r="D606" t="str">
            <v>50形</v>
          </cell>
          <cell r="E606" t="str">
            <v>ｍ</v>
          </cell>
          <cell r="F606" t="str">
            <v>ｺ238</v>
          </cell>
          <cell r="G606">
            <v>1400</v>
          </cell>
          <cell r="H606" t="str">
            <v>ｺ238</v>
          </cell>
          <cell r="I606">
            <v>1400</v>
          </cell>
        </row>
        <row r="607">
          <cell r="B607">
            <v>603</v>
          </cell>
          <cell r="C607" t="str">
            <v>鋼製壁下地　開口補強</v>
          </cell>
          <cell r="D607" t="str">
            <v>65形</v>
          </cell>
          <cell r="E607" t="str">
            <v>ｍ</v>
          </cell>
          <cell r="F607" t="str">
            <v>ｺ238</v>
          </cell>
          <cell r="G607">
            <v>1520</v>
          </cell>
          <cell r="H607" t="str">
            <v>ｺ238</v>
          </cell>
          <cell r="I607">
            <v>1520</v>
          </cell>
        </row>
        <row r="608">
          <cell r="B608">
            <v>604</v>
          </cell>
          <cell r="C608" t="str">
            <v>鋼製壁下地　開口補強</v>
          </cell>
          <cell r="D608" t="str">
            <v>75形</v>
          </cell>
          <cell r="E608" t="str">
            <v>ｍ</v>
          </cell>
          <cell r="F608" t="str">
            <v>ｺ238</v>
          </cell>
          <cell r="G608">
            <v>1690</v>
          </cell>
          <cell r="H608" t="str">
            <v>ｺ238</v>
          </cell>
          <cell r="I608">
            <v>1690</v>
          </cell>
        </row>
        <row r="609">
          <cell r="B609">
            <v>605</v>
          </cell>
          <cell r="C609" t="str">
            <v>鋼製壁下地　開口補強</v>
          </cell>
          <cell r="D609" t="str">
            <v>90形</v>
          </cell>
          <cell r="E609" t="str">
            <v>ｍ</v>
          </cell>
          <cell r="F609" t="str">
            <v>ｺ238</v>
          </cell>
          <cell r="G609">
            <v>1870</v>
          </cell>
          <cell r="H609" t="str">
            <v>ｺ238</v>
          </cell>
          <cell r="I609">
            <v>1870</v>
          </cell>
        </row>
        <row r="610">
          <cell r="B610">
            <v>606</v>
          </cell>
          <cell r="C610" t="str">
            <v>鋼製壁下地　開口補強</v>
          </cell>
          <cell r="D610" t="str">
            <v>100形</v>
          </cell>
          <cell r="E610" t="str">
            <v>ｍ</v>
          </cell>
          <cell r="F610" t="str">
            <v>ｺ238</v>
          </cell>
          <cell r="G610">
            <v>2770</v>
          </cell>
          <cell r="H610" t="str">
            <v>ｺ238</v>
          </cell>
          <cell r="I610">
            <v>2770</v>
          </cell>
        </row>
        <row r="611">
          <cell r="B611">
            <v>607</v>
          </cell>
          <cell r="C611" t="str">
            <v>鋼製天井下地</v>
          </cell>
          <cell r="D611" t="str">
            <v>19形　＠360下地張　有</v>
          </cell>
          <cell r="E611" t="str">
            <v>ｍ２</v>
          </cell>
          <cell r="F611" t="str">
            <v>ｺ240</v>
          </cell>
          <cell r="G611">
            <v>1230</v>
          </cell>
          <cell r="H611" t="str">
            <v>ｺ240</v>
          </cell>
          <cell r="I611">
            <v>1230</v>
          </cell>
        </row>
        <row r="612">
          <cell r="B612">
            <v>608</v>
          </cell>
          <cell r="C612" t="str">
            <v>鋼製天井下地</v>
          </cell>
          <cell r="D612" t="str">
            <v>19形　＠360金属成形板</v>
          </cell>
          <cell r="E612" t="str">
            <v>ｍ２</v>
          </cell>
          <cell r="F612" t="str">
            <v>ｺ240</v>
          </cell>
          <cell r="G612">
            <v>1280</v>
          </cell>
          <cell r="H612" t="str">
            <v>ｺ240</v>
          </cell>
          <cell r="I612">
            <v>1280</v>
          </cell>
        </row>
        <row r="613">
          <cell r="B613">
            <v>609</v>
          </cell>
          <cell r="C613" t="str">
            <v>鋼製天井下地</v>
          </cell>
          <cell r="D613" t="str">
            <v>19形　　　下がり壁H=300～500</v>
          </cell>
          <cell r="E613" t="str">
            <v>ｍ</v>
          </cell>
          <cell r="F613" t="str">
            <v>ｺ240</v>
          </cell>
          <cell r="G613">
            <v>2020</v>
          </cell>
          <cell r="H613" t="str">
            <v>ｺ240</v>
          </cell>
          <cell r="I613">
            <v>2020</v>
          </cell>
        </row>
        <row r="614">
          <cell r="B614">
            <v>610</v>
          </cell>
          <cell r="C614" t="str">
            <v>鋼製天井下地</v>
          </cell>
          <cell r="D614" t="str">
            <v>19形　＠300仕上材料の直張り</v>
          </cell>
          <cell r="E614" t="str">
            <v>ｍ２</v>
          </cell>
          <cell r="F614" t="str">
            <v>ｺ240</v>
          </cell>
          <cell r="G614">
            <v>1330</v>
          </cell>
          <cell r="H614" t="str">
            <v>ｺ240</v>
          </cell>
          <cell r="I614">
            <v>1330</v>
          </cell>
        </row>
        <row r="615">
          <cell r="B615">
            <v>611</v>
          </cell>
          <cell r="C615" t="str">
            <v>鋼製天井下地</v>
          </cell>
          <cell r="D615" t="str">
            <v>19形　＠225　直張り</v>
          </cell>
          <cell r="E615" t="str">
            <v>ｍ２</v>
          </cell>
          <cell r="F615" t="str">
            <v>ｺ240</v>
          </cell>
          <cell r="G615">
            <v>1480</v>
          </cell>
          <cell r="H615" t="str">
            <v>ｺ240</v>
          </cell>
          <cell r="I615">
            <v>1480</v>
          </cell>
        </row>
        <row r="616">
          <cell r="B616">
            <v>612</v>
          </cell>
          <cell r="C616" t="str">
            <v>鋼製天井下地</v>
          </cell>
          <cell r="D616" t="str">
            <v>19形　＠150仕上材料の直張り</v>
          </cell>
          <cell r="E616" t="str">
            <v>ｍ２</v>
          </cell>
          <cell r="F616" t="str">
            <v>ｺ240</v>
          </cell>
          <cell r="G616">
            <v>1780</v>
          </cell>
          <cell r="H616" t="str">
            <v>ｺ240</v>
          </cell>
          <cell r="I616">
            <v>1780</v>
          </cell>
        </row>
        <row r="617">
          <cell r="B617">
            <v>613</v>
          </cell>
          <cell r="C617" t="str">
            <v>鋼製天井下地</v>
          </cell>
          <cell r="D617" t="str">
            <v>25形　＠360下地張のある場合</v>
          </cell>
          <cell r="E617" t="str">
            <v>ｍ２</v>
          </cell>
          <cell r="F617" t="str">
            <v>ｺ240</v>
          </cell>
          <cell r="G617">
            <v>1530</v>
          </cell>
          <cell r="H617" t="str">
            <v>ｺ240</v>
          </cell>
          <cell r="I617">
            <v>1530</v>
          </cell>
        </row>
        <row r="618">
          <cell r="B618">
            <v>614</v>
          </cell>
          <cell r="C618" t="str">
            <v>鋼製天井下地</v>
          </cell>
          <cell r="D618" t="str">
            <v>25形　＠360金属成形板</v>
          </cell>
          <cell r="E618" t="str">
            <v>ｍ２</v>
          </cell>
          <cell r="F618" t="str">
            <v>ｺ240</v>
          </cell>
          <cell r="G618">
            <v>1630</v>
          </cell>
          <cell r="H618" t="str">
            <v>ｺ240</v>
          </cell>
          <cell r="I618">
            <v>1630</v>
          </cell>
        </row>
        <row r="619">
          <cell r="B619">
            <v>615</v>
          </cell>
          <cell r="C619" t="str">
            <v>鋼製天井下地</v>
          </cell>
          <cell r="D619" t="str">
            <v>25形　　　下がり壁H=300～500</v>
          </cell>
          <cell r="E619" t="str">
            <v>ｍ</v>
          </cell>
          <cell r="F619" t="str">
            <v>ｺ240</v>
          </cell>
          <cell r="G619">
            <v>2220</v>
          </cell>
          <cell r="H619" t="str">
            <v>ｺ240</v>
          </cell>
          <cell r="I619">
            <v>2220</v>
          </cell>
        </row>
        <row r="620">
          <cell r="B620">
            <v>616</v>
          </cell>
          <cell r="C620" t="str">
            <v>鋼製天井下地　開口補強</v>
          </cell>
          <cell r="D620" t="str">
            <v>個所</v>
          </cell>
          <cell r="E620" t="str">
            <v>個所</v>
          </cell>
        </row>
        <row r="621">
          <cell r="B621">
            <v>617</v>
          </cell>
          <cell r="C621" t="str">
            <v>体育館用鋼製床下地</v>
          </cell>
          <cell r="D621" t="str">
            <v>体育館</v>
          </cell>
          <cell r="E621" t="str">
            <v>ｍ２</v>
          </cell>
        </row>
        <row r="622">
          <cell r="B622">
            <v>618</v>
          </cell>
          <cell r="C622" t="str">
            <v>体育館用鋼製床下地</v>
          </cell>
          <cell r="D622" t="str">
            <v>柔道場</v>
          </cell>
          <cell r="E622" t="str">
            <v>ｍ２</v>
          </cell>
        </row>
        <row r="623">
          <cell r="B623">
            <v>619</v>
          </cell>
          <cell r="C623" t="str">
            <v>体育館用鋼製床下地</v>
          </cell>
          <cell r="D623" t="str">
            <v>柔剣道場</v>
          </cell>
          <cell r="E623" t="str">
            <v>ｍ２</v>
          </cell>
        </row>
        <row r="624">
          <cell r="B624">
            <v>620</v>
          </cell>
        </row>
        <row r="625">
          <cell r="B625">
            <v>621</v>
          </cell>
        </row>
        <row r="626">
          <cell r="B626">
            <v>622</v>
          </cell>
          <cell r="C626" t="str">
            <v>　小　　　　計</v>
          </cell>
        </row>
        <row r="627">
          <cell r="B627">
            <v>623</v>
          </cell>
          <cell r="C627" t="str">
            <v>左 官 工 事</v>
          </cell>
        </row>
        <row r="628">
          <cell r="B628">
            <v>624</v>
          </cell>
          <cell r="C628" t="str">
            <v>床ｺﾝｸﾘｰﾄ面　木ごてならし</v>
          </cell>
          <cell r="D628" t="str">
            <v>木ごて2回　定盤ならし共</v>
          </cell>
          <cell r="E628" t="str">
            <v>ｍ２</v>
          </cell>
          <cell r="F628" t="str">
            <v>ｺ246</v>
          </cell>
          <cell r="G628">
            <v>300</v>
          </cell>
          <cell r="H628" t="str">
            <v>ｺ246</v>
          </cell>
          <cell r="I628">
            <v>300</v>
          </cell>
        </row>
        <row r="629">
          <cell r="B629">
            <v>625</v>
          </cell>
          <cell r="C629" t="str">
            <v>床ｺﾝｸﾘｰﾄ面　木ごてならし</v>
          </cell>
          <cell r="D629" t="str">
            <v>木ごて1回</v>
          </cell>
          <cell r="E629" t="str">
            <v>ｍ２</v>
          </cell>
          <cell r="F629" t="str">
            <v>ｺ246</v>
          </cell>
          <cell r="G629">
            <v>210</v>
          </cell>
          <cell r="H629" t="str">
            <v>ｺ246</v>
          </cell>
          <cell r="I629">
            <v>210</v>
          </cell>
        </row>
        <row r="630">
          <cell r="B630">
            <v>626</v>
          </cell>
          <cell r="C630" t="str">
            <v>床ｺﾝｸﾘｰﾄ面　金ごて仕上げ</v>
          </cell>
          <cell r="D630" t="str">
            <v>ｍ２</v>
          </cell>
          <cell r="E630" t="str">
            <v>ｍ２</v>
          </cell>
          <cell r="F630">
            <v>520</v>
          </cell>
          <cell r="H630" t="str">
            <v>ｺ246</v>
          </cell>
          <cell r="I630">
            <v>520</v>
          </cell>
        </row>
        <row r="631">
          <cell r="B631">
            <v>627</v>
          </cell>
          <cell r="C631" t="str">
            <v>床ｺﾝｸﾘｰﾄ面　木ごて仕上げ</v>
          </cell>
          <cell r="D631" t="str">
            <v>ｍ２</v>
          </cell>
          <cell r="E631" t="str">
            <v>ｍ２</v>
          </cell>
          <cell r="F631">
            <v>400</v>
          </cell>
          <cell r="H631" t="str">
            <v>ｺ246</v>
          </cell>
          <cell r="I631">
            <v>400</v>
          </cell>
        </row>
        <row r="632">
          <cell r="B632">
            <v>628</v>
          </cell>
          <cell r="C632" t="str">
            <v>床ｺﾝｸﾘｰﾄ面　金ごて押え</v>
          </cell>
          <cell r="D632" t="str">
            <v>ｱｽﾌｧﾙﾄ防水下地</v>
          </cell>
          <cell r="E632" t="str">
            <v>ｍ２</v>
          </cell>
          <cell r="F632" t="str">
            <v>ｺ市20</v>
          </cell>
          <cell r="G632">
            <v>410</v>
          </cell>
          <cell r="H632" t="str">
            <v>ｺ市20</v>
          </cell>
          <cell r="I632">
            <v>410</v>
          </cell>
        </row>
        <row r="633">
          <cell r="B633">
            <v>629</v>
          </cell>
          <cell r="C633" t="str">
            <v>床ｺﾝｸﾘｰﾄ面　金ごて押え</v>
          </cell>
          <cell r="D633" t="str">
            <v>はり物下地</v>
          </cell>
          <cell r="E633" t="str">
            <v>ｍ２</v>
          </cell>
          <cell r="F633" t="str">
            <v>ｺ市20</v>
          </cell>
          <cell r="G633">
            <v>500</v>
          </cell>
          <cell r="H633" t="str">
            <v>ｺ市20</v>
          </cell>
          <cell r="I633">
            <v>500</v>
          </cell>
        </row>
        <row r="634">
          <cell r="B634">
            <v>630</v>
          </cell>
          <cell r="C634" t="str">
            <v>床ﾓﾙﾀﾙ塗り金ごて仕上げ</v>
          </cell>
          <cell r="D634" t="str">
            <v>ｺﾝｸﾘｰﾄ下地</v>
          </cell>
          <cell r="E634" t="str">
            <v>ｍ２</v>
          </cell>
          <cell r="F634" t="str">
            <v>ｺ市20</v>
          </cell>
          <cell r="G634">
            <v>1760</v>
          </cell>
          <cell r="H634" t="str">
            <v>ｺ市20</v>
          </cell>
          <cell r="I634">
            <v>1760</v>
          </cell>
        </row>
        <row r="635">
          <cell r="B635">
            <v>631</v>
          </cell>
          <cell r="C635" t="str">
            <v>床ﾓﾙﾀﾙ塗り木ごてならし</v>
          </cell>
          <cell r="D635" t="str">
            <v>タイル下地</v>
          </cell>
          <cell r="E635" t="str">
            <v>ｍ２</v>
          </cell>
          <cell r="F635" t="str">
            <v>ｺ市20</v>
          </cell>
          <cell r="G635">
            <v>1710</v>
          </cell>
          <cell r="H635" t="str">
            <v>ｺ市20</v>
          </cell>
          <cell r="I635">
            <v>1710</v>
          </cell>
        </row>
        <row r="636">
          <cell r="B636">
            <v>632</v>
          </cell>
          <cell r="C636" t="str">
            <v>床ﾓﾙﾀﾙ塗り金ごて仕上げ</v>
          </cell>
          <cell r="D636" t="str">
            <v>防水下地</v>
          </cell>
          <cell r="E636" t="str">
            <v>ｍ２</v>
          </cell>
          <cell r="F636" t="str">
            <v>ｺ市20</v>
          </cell>
          <cell r="G636">
            <v>1330</v>
          </cell>
          <cell r="H636" t="str">
            <v>ｺ市20</v>
          </cell>
          <cell r="I636">
            <v>1330</v>
          </cell>
        </row>
        <row r="637">
          <cell r="B637">
            <v>633</v>
          </cell>
          <cell r="C637" t="str">
            <v>床防水材入りモルタル塗り</v>
          </cell>
          <cell r="D637" t="str">
            <v>ｺﾝｸﾘｰﾄ下地</v>
          </cell>
          <cell r="E637" t="str">
            <v>ｍ２</v>
          </cell>
          <cell r="F637" t="str">
            <v>ｺ246</v>
          </cell>
          <cell r="G637">
            <v>2050</v>
          </cell>
          <cell r="H637" t="str">
            <v>ｺ246</v>
          </cell>
          <cell r="I637">
            <v>2050</v>
          </cell>
        </row>
        <row r="638">
          <cell r="B638">
            <v>634</v>
          </cell>
          <cell r="C638" t="str">
            <v>床ﾓﾙﾀﾙ塗りはけ引き仕上げ</v>
          </cell>
          <cell r="D638" t="str">
            <v>ｍ２</v>
          </cell>
          <cell r="E638" t="str">
            <v>ｍ２</v>
          </cell>
          <cell r="F638">
            <v>1510</v>
          </cell>
          <cell r="H638" t="str">
            <v>ｺ246</v>
          </cell>
          <cell r="I638">
            <v>1510</v>
          </cell>
        </row>
        <row r="639">
          <cell r="B639">
            <v>635</v>
          </cell>
          <cell r="C639" t="str">
            <v>床セルフレベリング</v>
          </cell>
          <cell r="D639" t="str">
            <v>ｍ２</v>
          </cell>
          <cell r="E639" t="str">
            <v>ｍ２</v>
          </cell>
        </row>
        <row r="640">
          <cell r="B640">
            <v>636</v>
          </cell>
        </row>
        <row r="641">
          <cell r="B641">
            <v>637</v>
          </cell>
        </row>
        <row r="642">
          <cell r="B642">
            <v>638</v>
          </cell>
          <cell r="C642" t="str">
            <v>壁ｺﾝｸﾘｰﾄ打放し面補修</v>
          </cell>
          <cell r="D642" t="str">
            <v>部分補修</v>
          </cell>
          <cell r="E642" t="str">
            <v>ｍ２</v>
          </cell>
          <cell r="F642" t="str">
            <v>ｺ246</v>
          </cell>
          <cell r="G642">
            <v>800</v>
          </cell>
          <cell r="H642" t="str">
            <v>ｺ246</v>
          </cell>
          <cell r="I642">
            <v>800</v>
          </cell>
        </row>
        <row r="643">
          <cell r="B643">
            <v>639</v>
          </cell>
          <cell r="C643" t="str">
            <v>壁ｺﾝｸﾘｰﾄ打放し面補修</v>
          </cell>
          <cell r="D643" t="str">
            <v>全面補修　吹付下地</v>
          </cell>
          <cell r="E643" t="str">
            <v>ｍ２</v>
          </cell>
          <cell r="F643" t="str">
            <v>ｺ246</v>
          </cell>
          <cell r="G643">
            <v>1110</v>
          </cell>
          <cell r="H643" t="str">
            <v>ｺ246</v>
          </cell>
          <cell r="I643">
            <v>1110</v>
          </cell>
        </row>
        <row r="644">
          <cell r="B644">
            <v>640</v>
          </cell>
          <cell r="C644" t="str">
            <v>壁ｺﾝｸﾘｰﾄ打放し面補修</v>
          </cell>
          <cell r="D644" t="str">
            <v>全面補修　ペンキ下地</v>
          </cell>
          <cell r="E644" t="str">
            <v>ｍ２</v>
          </cell>
          <cell r="F644" t="str">
            <v>ｺ246</v>
          </cell>
          <cell r="G644">
            <v>1420</v>
          </cell>
          <cell r="H644" t="str">
            <v>ｺ246</v>
          </cell>
          <cell r="I644">
            <v>1420</v>
          </cell>
        </row>
        <row r="645">
          <cell r="B645">
            <v>641</v>
          </cell>
          <cell r="C645" t="str">
            <v>壁ｺﾝｸﾘｰﾄ打放し面補修</v>
          </cell>
          <cell r="D645" t="str">
            <v>全面補修　タイル下地</v>
          </cell>
          <cell r="E645" t="str">
            <v>ｍ２</v>
          </cell>
          <cell r="F645" t="str">
            <v>ｺ246</v>
          </cell>
          <cell r="G645">
            <v>1300</v>
          </cell>
          <cell r="H645" t="str">
            <v>ｺ246</v>
          </cell>
          <cell r="I645">
            <v>1300</v>
          </cell>
        </row>
        <row r="646">
          <cell r="B646">
            <v>642</v>
          </cell>
          <cell r="C646" t="str">
            <v>壁モルタル塗り金ごて押え</v>
          </cell>
          <cell r="D646" t="str">
            <v>ｺﾝｸﾘｰﾄ下地</v>
          </cell>
          <cell r="E646" t="str">
            <v>ｍ２</v>
          </cell>
          <cell r="F646" t="str">
            <v>ｺ市20</v>
          </cell>
          <cell r="G646">
            <v>2970</v>
          </cell>
          <cell r="H646" t="str">
            <v>ｺ市20</v>
          </cell>
          <cell r="I646">
            <v>2970</v>
          </cell>
        </row>
        <row r="647">
          <cell r="B647">
            <v>643</v>
          </cell>
          <cell r="C647" t="str">
            <v>壁モルタル塗り金ごて押え</v>
          </cell>
          <cell r="D647" t="str">
            <v>ｺﾝｸﾘｰﾄブロック下地</v>
          </cell>
          <cell r="E647" t="str">
            <v>ｍ２</v>
          </cell>
          <cell r="F647" t="str">
            <v>ｺ246</v>
          </cell>
          <cell r="G647">
            <v>3470</v>
          </cell>
          <cell r="H647" t="str">
            <v>ｺ246</v>
          </cell>
          <cell r="I647">
            <v>3470</v>
          </cell>
        </row>
        <row r="648">
          <cell r="B648">
            <v>644</v>
          </cell>
          <cell r="C648" t="str">
            <v>壁タイル下地モルタル塗り</v>
          </cell>
          <cell r="D648" t="str">
            <v>ｍ２</v>
          </cell>
          <cell r="E648" t="str">
            <v>ｍ２</v>
          </cell>
          <cell r="F648">
            <v>2640</v>
          </cell>
          <cell r="H648" t="str">
            <v>ｺ市20</v>
          </cell>
          <cell r="I648">
            <v>2640</v>
          </cell>
        </row>
        <row r="649">
          <cell r="B649">
            <v>645</v>
          </cell>
          <cell r="C649" t="str">
            <v>壁防水下地モルタル塗り</v>
          </cell>
          <cell r="D649" t="str">
            <v>ｍ２</v>
          </cell>
          <cell r="E649" t="str">
            <v>ｍ２</v>
          </cell>
          <cell r="F649">
            <v>3160</v>
          </cell>
          <cell r="H649" t="str">
            <v>ｺ248</v>
          </cell>
          <cell r="I649">
            <v>3160</v>
          </cell>
        </row>
        <row r="650">
          <cell r="B650">
            <v>646</v>
          </cell>
          <cell r="C650" t="str">
            <v>壁立上がり防水下地モルタル塗り</v>
          </cell>
          <cell r="D650" t="str">
            <v>H=300</v>
          </cell>
          <cell r="E650" t="str">
            <v>ｍ</v>
          </cell>
          <cell r="F650" t="str">
            <v>ｺ248</v>
          </cell>
          <cell r="G650">
            <v>1300</v>
          </cell>
          <cell r="H650" t="str">
            <v>ｺ248</v>
          </cell>
          <cell r="I650">
            <v>1300</v>
          </cell>
        </row>
        <row r="651">
          <cell r="B651">
            <v>647</v>
          </cell>
          <cell r="C651" t="str">
            <v>壁立上がり入隅Ｒ取りモルタル</v>
          </cell>
          <cell r="D651" t="str">
            <v>ｍ</v>
          </cell>
          <cell r="E651" t="str">
            <v>ｍ</v>
          </cell>
          <cell r="F651">
            <v>610</v>
          </cell>
          <cell r="H651" t="str">
            <v>ｺ248</v>
          </cell>
          <cell r="I651">
            <v>610</v>
          </cell>
        </row>
        <row r="652">
          <cell r="B652">
            <v>648</v>
          </cell>
        </row>
        <row r="653">
          <cell r="B653">
            <v>649</v>
          </cell>
          <cell r="C653" t="str">
            <v>巾木　モルタル塗り金ごて押え</v>
          </cell>
          <cell r="D653" t="str">
            <v>H=100　ｺﾝｸﾘｰﾄ下地</v>
          </cell>
          <cell r="E653" t="str">
            <v>ｍ</v>
          </cell>
          <cell r="F653" t="str">
            <v>ｺ市20</v>
          </cell>
          <cell r="G653">
            <v>1390</v>
          </cell>
          <cell r="H653" t="str">
            <v>ｺ市20</v>
          </cell>
          <cell r="I653">
            <v>1390</v>
          </cell>
        </row>
        <row r="654">
          <cell r="B654">
            <v>650</v>
          </cell>
          <cell r="C654" t="str">
            <v>柱型　モルタル塗り金ごて押え</v>
          </cell>
          <cell r="D654" t="str">
            <v>ｺﾝｸﾘｰﾄ下地</v>
          </cell>
          <cell r="E654" t="str">
            <v>ｍ２</v>
          </cell>
          <cell r="F654" t="str">
            <v>ｺ市20</v>
          </cell>
          <cell r="G654">
            <v>3500</v>
          </cell>
          <cell r="H654" t="str">
            <v>ｺ市20</v>
          </cell>
          <cell r="I654">
            <v>3500</v>
          </cell>
        </row>
        <row r="655">
          <cell r="B655">
            <v>651</v>
          </cell>
          <cell r="C655" t="str">
            <v>梁型　モルタル塗り金ごて押え</v>
          </cell>
          <cell r="D655" t="str">
            <v>ｺﾝｸﾘｰﾄ下地</v>
          </cell>
          <cell r="E655" t="str">
            <v>ｍ２</v>
          </cell>
          <cell r="F655" t="str">
            <v>ｺ市20</v>
          </cell>
          <cell r="G655">
            <v>3770</v>
          </cell>
          <cell r="H655" t="str">
            <v>ｺ市20</v>
          </cell>
          <cell r="I655">
            <v>3770</v>
          </cell>
        </row>
        <row r="656">
          <cell r="B656">
            <v>652</v>
          </cell>
          <cell r="C656" t="str">
            <v>ﾊﾞﾙｺﾆｰ溝防水ﾓﾙﾀﾙ塗り金ごて押え</v>
          </cell>
          <cell r="D656" t="str">
            <v>糸巾　100</v>
          </cell>
          <cell r="E656" t="str">
            <v>ｍ</v>
          </cell>
          <cell r="F656" t="str">
            <v>ｺ252</v>
          </cell>
          <cell r="G656">
            <v>1880</v>
          </cell>
          <cell r="H656" t="str">
            <v>ｺ252</v>
          </cell>
          <cell r="I656">
            <v>1880</v>
          </cell>
        </row>
        <row r="657">
          <cell r="B657">
            <v>653</v>
          </cell>
          <cell r="C657" t="str">
            <v>ﾊﾞﾙｺﾆｰ溝防水ﾓﾙﾀﾙ塗り金ごて押え</v>
          </cell>
          <cell r="D657" t="str">
            <v>糸巾　200</v>
          </cell>
          <cell r="E657" t="str">
            <v>ｍ</v>
          </cell>
          <cell r="F657" t="str">
            <v>ｺ252</v>
          </cell>
          <cell r="G657">
            <v>2050</v>
          </cell>
          <cell r="H657" t="str">
            <v>ｺ252</v>
          </cell>
          <cell r="I657">
            <v>2050</v>
          </cell>
        </row>
        <row r="658">
          <cell r="B658">
            <v>654</v>
          </cell>
          <cell r="C658" t="str">
            <v>天端　コンクリート金ごて仕上げ</v>
          </cell>
          <cell r="D658" t="str">
            <v>ｍ</v>
          </cell>
          <cell r="E658" t="str">
            <v>ｍ</v>
          </cell>
          <cell r="F658">
            <v>410</v>
          </cell>
          <cell r="H658" t="str">
            <v>ｺ市20</v>
          </cell>
          <cell r="I658">
            <v>410</v>
          </cell>
        </row>
        <row r="659">
          <cell r="B659">
            <v>655</v>
          </cell>
          <cell r="C659" t="str">
            <v>サッシ廻りモルタル詰め</v>
          </cell>
          <cell r="D659" t="str">
            <v>外部</v>
          </cell>
          <cell r="E659" t="str">
            <v>ｍ</v>
          </cell>
          <cell r="F659" t="str">
            <v>ｺ市20</v>
          </cell>
          <cell r="G659">
            <v>720</v>
          </cell>
          <cell r="H659" t="str">
            <v>ｺ市20</v>
          </cell>
          <cell r="I659">
            <v>720</v>
          </cell>
        </row>
        <row r="660">
          <cell r="B660">
            <v>656</v>
          </cell>
          <cell r="C660" t="str">
            <v>サッシ廻りモルタル詰め</v>
          </cell>
          <cell r="D660" t="str">
            <v>内部</v>
          </cell>
          <cell r="E660" t="str">
            <v>ｍ</v>
          </cell>
          <cell r="F660" t="str">
            <v>ｺ市20</v>
          </cell>
          <cell r="G660">
            <v>650</v>
          </cell>
          <cell r="H660" t="str">
            <v>ｺ市20</v>
          </cell>
          <cell r="I660">
            <v>650</v>
          </cell>
        </row>
        <row r="661">
          <cell r="B661">
            <v>657</v>
          </cell>
          <cell r="C661" t="str">
            <v>階段踏面･け込みモルタル塗り</v>
          </cell>
          <cell r="D661" t="str">
            <v>ｺﾝｸﾘｰﾄ下地</v>
          </cell>
          <cell r="E661" t="str">
            <v>ｍ２</v>
          </cell>
          <cell r="F661" t="str">
            <v>ｺ市20</v>
          </cell>
          <cell r="G661">
            <v>3650</v>
          </cell>
          <cell r="H661" t="str">
            <v>ｺ市20</v>
          </cell>
          <cell r="I661">
            <v>3650</v>
          </cell>
        </row>
        <row r="662">
          <cell r="B662">
            <v>658</v>
          </cell>
          <cell r="C662" t="str">
            <v>ノンスリップ取付</v>
          </cell>
          <cell r="D662" t="str">
            <v>ｍ</v>
          </cell>
          <cell r="E662" t="str">
            <v>ｍ</v>
          </cell>
          <cell r="F662">
            <v>1290</v>
          </cell>
          <cell r="H662" t="str">
            <v>ｺ252</v>
          </cell>
          <cell r="I662">
            <v>1290</v>
          </cell>
        </row>
        <row r="663">
          <cell r="B663">
            <v>659</v>
          </cell>
          <cell r="C663" t="str">
            <v>犬走りモルタル塗り金ごて仕上げ</v>
          </cell>
          <cell r="D663" t="str">
            <v>ｍ２</v>
          </cell>
          <cell r="E663" t="str">
            <v>ｍ２</v>
          </cell>
          <cell r="F663">
            <v>2030</v>
          </cell>
          <cell r="H663" t="str">
            <v>ｺ252</v>
          </cell>
          <cell r="I663">
            <v>2030</v>
          </cell>
        </row>
        <row r="664">
          <cell r="B664">
            <v>660</v>
          </cell>
          <cell r="C664" t="str">
            <v>側溝モルタル塗り金ごて仕上げ</v>
          </cell>
          <cell r="D664" t="str">
            <v>糸巾　450</v>
          </cell>
          <cell r="E664" t="str">
            <v>ｍ</v>
          </cell>
          <cell r="F664" t="str">
            <v>　</v>
          </cell>
          <cell r="G664" t="str">
            <v>　</v>
          </cell>
          <cell r="H664" t="str">
            <v>　</v>
          </cell>
          <cell r="I664" t="str">
            <v>　</v>
          </cell>
        </row>
        <row r="665">
          <cell r="B665">
            <v>661</v>
          </cell>
          <cell r="C665" t="str">
            <v>側溝モルタル塗り金ごて仕上げ</v>
          </cell>
          <cell r="D665" t="str">
            <v>糸巾　200～300</v>
          </cell>
          <cell r="E665" t="str">
            <v>ｍ</v>
          </cell>
          <cell r="F665" t="str">
            <v>ｺ市20</v>
          </cell>
          <cell r="G665">
            <v>1900</v>
          </cell>
          <cell r="H665" t="str">
            <v>ｺ市20</v>
          </cell>
          <cell r="I665">
            <v>1900</v>
          </cell>
        </row>
        <row r="666">
          <cell r="B666">
            <v>662</v>
          </cell>
          <cell r="C666" t="str">
            <v>側溝モルタル塗り金ごて仕上げ</v>
          </cell>
          <cell r="D666" t="str">
            <v>糸巾　100～150</v>
          </cell>
          <cell r="E666" t="str">
            <v>ｍ</v>
          </cell>
        </row>
        <row r="667">
          <cell r="B667">
            <v>663</v>
          </cell>
        </row>
        <row r="668">
          <cell r="B668">
            <v>664</v>
          </cell>
          <cell r="C668" t="str">
            <v>外装薄塗材　Ｅ(ｱｸﾘﾙﾘｼﾝ)</v>
          </cell>
          <cell r="D668" t="str">
            <v>ｍ２</v>
          </cell>
          <cell r="E668" t="str">
            <v>ｍ２</v>
          </cell>
          <cell r="F668">
            <v>710</v>
          </cell>
          <cell r="H668" t="str">
            <v>ｺ308</v>
          </cell>
          <cell r="I668">
            <v>710</v>
          </cell>
        </row>
        <row r="669">
          <cell r="B669">
            <v>665</v>
          </cell>
          <cell r="C669" t="str">
            <v>内装薄塗材　Ｅ(じゅらく)</v>
          </cell>
          <cell r="D669" t="str">
            <v>ｍ２</v>
          </cell>
          <cell r="E669" t="str">
            <v>ｍ２</v>
          </cell>
          <cell r="F669">
            <v>1250</v>
          </cell>
          <cell r="H669" t="str">
            <v>ｺ308</v>
          </cell>
          <cell r="I669">
            <v>1250</v>
          </cell>
        </row>
        <row r="670">
          <cell r="B670">
            <v>666</v>
          </cell>
          <cell r="C670" t="str">
            <v>可とう形薄塗材　(弾性ﾘｼﾝ)</v>
          </cell>
          <cell r="D670" t="str">
            <v>ｍ２</v>
          </cell>
          <cell r="E670" t="str">
            <v>ｍ２</v>
          </cell>
          <cell r="F670">
            <v>1310</v>
          </cell>
          <cell r="H670" t="str">
            <v>ｺ308</v>
          </cell>
          <cell r="I670">
            <v>1310</v>
          </cell>
        </row>
        <row r="671">
          <cell r="B671">
            <v>667</v>
          </cell>
          <cell r="C671" t="str">
            <v>複層塗材　Ｅ(ｱｸﾘﾙﾀｲﾌﾟ)</v>
          </cell>
          <cell r="D671" t="str">
            <v>ゆず肌模様</v>
          </cell>
          <cell r="E671" t="str">
            <v>ｍ２</v>
          </cell>
          <cell r="F671" t="str">
            <v>ｺ308</v>
          </cell>
          <cell r="G671">
            <v>1350</v>
          </cell>
          <cell r="H671" t="str">
            <v>ｺ308</v>
          </cell>
          <cell r="I671">
            <v>1350</v>
          </cell>
        </row>
        <row r="672">
          <cell r="B672">
            <v>668</v>
          </cell>
          <cell r="C672" t="str">
            <v>複層塗材　Ｅ(ｱｸﾘﾙﾀｲﾌﾟ)</v>
          </cell>
          <cell r="D672" t="str">
            <v>凹凸模様</v>
          </cell>
          <cell r="E672" t="str">
            <v>ｍ２</v>
          </cell>
          <cell r="F672" t="str">
            <v>ｺ308</v>
          </cell>
          <cell r="G672">
            <v>1440</v>
          </cell>
          <cell r="H672" t="str">
            <v>ｺ308</v>
          </cell>
          <cell r="I672">
            <v>1440</v>
          </cell>
        </row>
        <row r="673">
          <cell r="B673">
            <v>669</v>
          </cell>
          <cell r="C673" t="str">
            <v>複層塗材　Ｅ(ｱｸﾘﾙﾀｲﾌﾟ)</v>
          </cell>
          <cell r="D673" t="str">
            <v>凸部処理</v>
          </cell>
          <cell r="E673" t="str">
            <v>ｍ２</v>
          </cell>
          <cell r="F673" t="str">
            <v>ｺ308</v>
          </cell>
          <cell r="G673">
            <v>1620</v>
          </cell>
          <cell r="H673" t="str">
            <v>ｺ308</v>
          </cell>
          <cell r="I673">
            <v>1620</v>
          </cell>
        </row>
        <row r="674">
          <cell r="B674">
            <v>670</v>
          </cell>
          <cell r="C674" t="str">
            <v>複層塗材ＲＥ(ｴﾎﾟｷｼﾀｲﾙRE)</v>
          </cell>
          <cell r="D674" t="str">
            <v>ゆず肌模様</v>
          </cell>
          <cell r="E674" t="str">
            <v>ｍ２</v>
          </cell>
          <cell r="F674" t="str">
            <v>ｺ308</v>
          </cell>
          <cell r="G674">
            <v>1720</v>
          </cell>
          <cell r="H674" t="str">
            <v>ｺ308</v>
          </cell>
          <cell r="I674">
            <v>1720</v>
          </cell>
        </row>
        <row r="675">
          <cell r="B675">
            <v>671</v>
          </cell>
          <cell r="C675" t="str">
            <v>複層塗材ＲＥ(ｴﾎﾟｷｼﾀｲﾙRE)</v>
          </cell>
          <cell r="D675" t="str">
            <v>凹凸模様</v>
          </cell>
          <cell r="E675" t="str">
            <v>ｍ２</v>
          </cell>
          <cell r="F675" t="str">
            <v>ｺ308</v>
          </cell>
          <cell r="G675">
            <v>1800</v>
          </cell>
          <cell r="H675" t="str">
            <v>ｺ308</v>
          </cell>
          <cell r="I675">
            <v>1800</v>
          </cell>
        </row>
        <row r="676">
          <cell r="B676">
            <v>672</v>
          </cell>
          <cell r="C676" t="str">
            <v>複層塗材ＲＥ(ｴﾎﾟｷｼﾀｲﾙRE)</v>
          </cell>
          <cell r="D676" t="str">
            <v>凸部処理</v>
          </cell>
          <cell r="E676" t="str">
            <v>ｍ２</v>
          </cell>
          <cell r="F676" t="str">
            <v>ｺ308</v>
          </cell>
          <cell r="G676">
            <v>1970</v>
          </cell>
          <cell r="H676" t="str">
            <v>ｺ308</v>
          </cell>
          <cell r="I676">
            <v>1970</v>
          </cell>
        </row>
        <row r="677">
          <cell r="B677">
            <v>673</v>
          </cell>
          <cell r="C677" t="str">
            <v>複層塗材ＲＳ(ｴﾎﾟｷｼﾀｲﾙ)</v>
          </cell>
          <cell r="D677" t="str">
            <v>ゆず肌模様</v>
          </cell>
          <cell r="E677" t="str">
            <v>ｍ２</v>
          </cell>
          <cell r="F677" t="str">
            <v>ｺ308</v>
          </cell>
          <cell r="G677">
            <v>2350</v>
          </cell>
          <cell r="H677" t="str">
            <v>ｺ308</v>
          </cell>
          <cell r="I677">
            <v>2350</v>
          </cell>
        </row>
        <row r="678">
          <cell r="B678">
            <v>674</v>
          </cell>
          <cell r="C678" t="str">
            <v>複層塗材ＲＳ(ｴﾎﾟｷｼﾀｲﾙ)</v>
          </cell>
          <cell r="D678" t="str">
            <v>凹凸模様</v>
          </cell>
          <cell r="E678" t="str">
            <v>ｍ２</v>
          </cell>
          <cell r="F678" t="str">
            <v>ｺ308</v>
          </cell>
          <cell r="G678">
            <v>2450</v>
          </cell>
          <cell r="H678" t="str">
            <v>ｺ308</v>
          </cell>
          <cell r="I678">
            <v>2450</v>
          </cell>
        </row>
        <row r="679">
          <cell r="B679">
            <v>675</v>
          </cell>
          <cell r="C679" t="str">
            <v>複層塗材ＲＳ(ｴﾎﾟｷｼﾀｲﾙ)</v>
          </cell>
          <cell r="D679" t="str">
            <v>凸部処理</v>
          </cell>
          <cell r="E679" t="str">
            <v>ｍ２</v>
          </cell>
          <cell r="F679" t="str">
            <v>ｺ308</v>
          </cell>
          <cell r="G679">
            <v>2630</v>
          </cell>
          <cell r="H679" t="str">
            <v>ｺ308</v>
          </cell>
          <cell r="I679">
            <v>2630</v>
          </cell>
        </row>
        <row r="680">
          <cell r="B680">
            <v>676</v>
          </cell>
        </row>
        <row r="681">
          <cell r="B681">
            <v>678</v>
          </cell>
        </row>
        <row r="682">
          <cell r="B682">
            <v>679</v>
          </cell>
          <cell r="C682" t="str">
            <v>　小　　　　計</v>
          </cell>
        </row>
        <row r="683">
          <cell r="B683">
            <v>680</v>
          </cell>
          <cell r="C683" t="str">
            <v>木製建具工事</v>
          </cell>
        </row>
        <row r="684">
          <cell r="B684">
            <v>681</v>
          </cell>
          <cell r="C684" t="str">
            <v>運搬費</v>
          </cell>
          <cell r="D684" t="str">
            <v>式</v>
          </cell>
          <cell r="E684" t="str">
            <v>式</v>
          </cell>
        </row>
        <row r="685">
          <cell r="B685">
            <v>682</v>
          </cell>
          <cell r="C685" t="str">
            <v>取付費</v>
          </cell>
          <cell r="D685" t="str">
            <v>式</v>
          </cell>
          <cell r="E685" t="str">
            <v>式</v>
          </cell>
        </row>
        <row r="686">
          <cell r="B686">
            <v>683</v>
          </cell>
        </row>
        <row r="687">
          <cell r="B687">
            <v>684</v>
          </cell>
        </row>
        <row r="688">
          <cell r="B688">
            <v>685</v>
          </cell>
          <cell r="C688" t="str">
            <v>　小　　　　計</v>
          </cell>
        </row>
        <row r="689">
          <cell r="B689">
            <v>686</v>
          </cell>
          <cell r="C689" t="str">
            <v>鋼製建具工事</v>
          </cell>
        </row>
        <row r="690">
          <cell r="B690">
            <v>687</v>
          </cell>
          <cell r="C690" t="str">
            <v>運搬費</v>
          </cell>
          <cell r="D690" t="str">
            <v>式</v>
          </cell>
          <cell r="E690" t="str">
            <v>式</v>
          </cell>
        </row>
        <row r="691">
          <cell r="B691">
            <v>688</v>
          </cell>
          <cell r="C691" t="str">
            <v>取付費</v>
          </cell>
          <cell r="D691" t="str">
            <v>式</v>
          </cell>
          <cell r="E691" t="str">
            <v>式</v>
          </cell>
        </row>
        <row r="692">
          <cell r="B692">
            <v>689</v>
          </cell>
        </row>
        <row r="693">
          <cell r="B693">
            <v>690</v>
          </cell>
        </row>
        <row r="694">
          <cell r="B694">
            <v>691</v>
          </cell>
          <cell r="C694" t="str">
            <v>　小　　　　計</v>
          </cell>
        </row>
        <row r="695">
          <cell r="B695">
            <v>692</v>
          </cell>
          <cell r="C695" t="str">
            <v>ガラス工 事</v>
          </cell>
        </row>
        <row r="696">
          <cell r="B696">
            <v>693</v>
          </cell>
          <cell r="C696" t="str">
            <v>フロート板ガラス　ＦＬ３</v>
          </cell>
          <cell r="D696" t="str">
            <v>～2.18</v>
          </cell>
          <cell r="E696" t="str">
            <v>ｍ２</v>
          </cell>
          <cell r="F696" t="str">
            <v>ｺ276</v>
          </cell>
          <cell r="G696">
            <v>1900</v>
          </cell>
          <cell r="H696" t="str">
            <v>ｺ276</v>
          </cell>
          <cell r="I696">
            <v>1900</v>
          </cell>
        </row>
        <row r="697">
          <cell r="B697">
            <v>694</v>
          </cell>
          <cell r="C697" t="str">
            <v>フロート板ガラス　ＦＬ５</v>
          </cell>
          <cell r="D697" t="str">
            <v>～2.18</v>
          </cell>
          <cell r="E697" t="str">
            <v>ｍ２</v>
          </cell>
          <cell r="F697" t="str">
            <v>ｺ276</v>
          </cell>
          <cell r="G697">
            <v>2850</v>
          </cell>
          <cell r="H697" t="str">
            <v>ｺ276</v>
          </cell>
          <cell r="I697">
            <v>2850</v>
          </cell>
        </row>
        <row r="698">
          <cell r="B698">
            <v>695</v>
          </cell>
          <cell r="C698" t="str">
            <v>フロート板ガラス　ＦＬ５</v>
          </cell>
          <cell r="D698" t="str">
            <v>2.181～4.45</v>
          </cell>
          <cell r="E698" t="str">
            <v>ｍ２</v>
          </cell>
          <cell r="F698" t="str">
            <v>ｺ276</v>
          </cell>
          <cell r="G698">
            <v>3650</v>
          </cell>
          <cell r="H698" t="str">
            <v>ｺ276</v>
          </cell>
          <cell r="I698">
            <v>3650</v>
          </cell>
        </row>
        <row r="699">
          <cell r="B699">
            <v>696</v>
          </cell>
          <cell r="C699" t="str">
            <v>フロート板ガラス　ＦＬ６</v>
          </cell>
          <cell r="D699" t="str">
            <v>～2.18</v>
          </cell>
          <cell r="E699" t="str">
            <v>ｍ２</v>
          </cell>
          <cell r="F699" t="str">
            <v>ｺ276</v>
          </cell>
          <cell r="G699">
            <v>3890</v>
          </cell>
          <cell r="H699" t="str">
            <v>ｺ276</v>
          </cell>
          <cell r="I699">
            <v>3890</v>
          </cell>
        </row>
        <row r="700">
          <cell r="B700">
            <v>697</v>
          </cell>
          <cell r="C700" t="str">
            <v>フロート板ガラス　ＦＬ６</v>
          </cell>
          <cell r="D700" t="str">
            <v>2.181～4.45</v>
          </cell>
          <cell r="E700" t="str">
            <v>ｍ２</v>
          </cell>
          <cell r="F700" t="str">
            <v>ｺ276</v>
          </cell>
          <cell r="G700">
            <v>4740</v>
          </cell>
          <cell r="H700" t="str">
            <v>ｺ276</v>
          </cell>
          <cell r="I700">
            <v>4740</v>
          </cell>
        </row>
        <row r="701">
          <cell r="B701">
            <v>698</v>
          </cell>
          <cell r="C701" t="str">
            <v>フロート板ガラス　ＦＬ８</v>
          </cell>
          <cell r="D701" t="str">
            <v>～2.18</v>
          </cell>
          <cell r="E701" t="str">
            <v>ｍ２</v>
          </cell>
          <cell r="F701" t="str">
            <v>ｺ276</v>
          </cell>
          <cell r="G701">
            <v>6010</v>
          </cell>
          <cell r="H701" t="str">
            <v>ｺ276</v>
          </cell>
          <cell r="I701">
            <v>6010</v>
          </cell>
        </row>
        <row r="702">
          <cell r="B702">
            <v>699</v>
          </cell>
          <cell r="C702" t="str">
            <v>フロート板ガラス　ＦＬ８</v>
          </cell>
          <cell r="D702" t="str">
            <v>2.181～4.45</v>
          </cell>
          <cell r="E702" t="str">
            <v>ｍ２</v>
          </cell>
          <cell r="F702" t="str">
            <v>ｺ276</v>
          </cell>
          <cell r="G702">
            <v>6610</v>
          </cell>
          <cell r="H702" t="str">
            <v>ｺ276</v>
          </cell>
          <cell r="I702">
            <v>6610</v>
          </cell>
        </row>
        <row r="703">
          <cell r="B703">
            <v>700</v>
          </cell>
          <cell r="C703" t="str">
            <v>フロート板ガラス　ＦＬ８</v>
          </cell>
          <cell r="D703" t="str">
            <v>4.451～6.81</v>
          </cell>
          <cell r="E703" t="str">
            <v>ｍ２</v>
          </cell>
          <cell r="F703" t="str">
            <v>ｺ276</v>
          </cell>
          <cell r="G703">
            <v>6860</v>
          </cell>
          <cell r="H703" t="str">
            <v>ｺ276</v>
          </cell>
          <cell r="I703">
            <v>6860</v>
          </cell>
        </row>
        <row r="704">
          <cell r="B704">
            <v>701</v>
          </cell>
          <cell r="C704" t="str">
            <v>フロート板ガラス　ＦＬ１０</v>
          </cell>
          <cell r="D704" t="str">
            <v>～2.18</v>
          </cell>
          <cell r="E704" t="str">
            <v>ｍ２</v>
          </cell>
          <cell r="F704" t="str">
            <v>ｺ276</v>
          </cell>
          <cell r="G704">
            <v>7500</v>
          </cell>
          <cell r="H704" t="str">
            <v>ｺ276</v>
          </cell>
          <cell r="I704">
            <v>7500</v>
          </cell>
        </row>
        <row r="705">
          <cell r="B705">
            <v>702</v>
          </cell>
          <cell r="C705" t="str">
            <v>フロート板ガラス　ＦＬ１０</v>
          </cell>
          <cell r="D705" t="str">
            <v>2.181～4.45</v>
          </cell>
          <cell r="E705" t="str">
            <v>ｍ２</v>
          </cell>
          <cell r="F705" t="str">
            <v>ｺ276</v>
          </cell>
          <cell r="G705">
            <v>8590</v>
          </cell>
          <cell r="H705" t="str">
            <v>ｺ276</v>
          </cell>
          <cell r="I705">
            <v>8590</v>
          </cell>
        </row>
        <row r="706">
          <cell r="B706">
            <v>703</v>
          </cell>
          <cell r="C706" t="str">
            <v>フロート板ガラス　ＦＬ１０</v>
          </cell>
          <cell r="D706" t="str">
            <v>4.451～6.81</v>
          </cell>
          <cell r="E706" t="str">
            <v>ｍ２</v>
          </cell>
          <cell r="F706" t="str">
            <v>ｺ276</v>
          </cell>
          <cell r="G706">
            <v>9120</v>
          </cell>
          <cell r="H706" t="str">
            <v>ｺ276</v>
          </cell>
          <cell r="I706">
            <v>9120</v>
          </cell>
        </row>
        <row r="707">
          <cell r="B707">
            <v>704</v>
          </cell>
          <cell r="C707" t="str">
            <v>型板ガラス　　　　Ｆ４</v>
          </cell>
          <cell r="D707" t="str">
            <v>～2.18</v>
          </cell>
          <cell r="E707" t="str">
            <v>ｍ２</v>
          </cell>
          <cell r="F707" t="str">
            <v>ｺ276</v>
          </cell>
          <cell r="G707">
            <v>2040</v>
          </cell>
          <cell r="H707" t="str">
            <v>ｺ276</v>
          </cell>
          <cell r="I707">
            <v>2040</v>
          </cell>
        </row>
        <row r="708">
          <cell r="B708">
            <v>705</v>
          </cell>
          <cell r="C708" t="str">
            <v>型板ガラス　　　　Ｆ６</v>
          </cell>
          <cell r="D708" t="str">
            <v>～2.18</v>
          </cell>
          <cell r="E708" t="str">
            <v>ｍ２</v>
          </cell>
          <cell r="F708" t="str">
            <v>ｺ276</v>
          </cell>
          <cell r="G708">
            <v>2700</v>
          </cell>
          <cell r="H708" t="str">
            <v>ｺ276</v>
          </cell>
          <cell r="I708">
            <v>2700</v>
          </cell>
        </row>
        <row r="709">
          <cell r="B709">
            <v>706</v>
          </cell>
          <cell r="C709" t="str">
            <v>型板ガラス　　　　Ｆ６</v>
          </cell>
          <cell r="D709" t="str">
            <v>2.181～4.45</v>
          </cell>
          <cell r="E709" t="str">
            <v>ｍ２</v>
          </cell>
          <cell r="F709" t="str">
            <v>ｺ276</v>
          </cell>
          <cell r="G709">
            <v>4150</v>
          </cell>
          <cell r="H709" t="str">
            <v>ｺ276</v>
          </cell>
          <cell r="I709">
            <v>4150</v>
          </cell>
        </row>
        <row r="710">
          <cell r="B710">
            <v>707</v>
          </cell>
          <cell r="C710" t="str">
            <v>網入り型板ガラス　ＦＷ6.8</v>
          </cell>
          <cell r="D710" t="str">
            <v>～2.18</v>
          </cell>
          <cell r="E710" t="str">
            <v>ｍ２</v>
          </cell>
          <cell r="F710" t="str">
            <v>ｺ276</v>
          </cell>
          <cell r="G710">
            <v>4310</v>
          </cell>
          <cell r="H710" t="str">
            <v>ｺ276</v>
          </cell>
          <cell r="I710">
            <v>4310</v>
          </cell>
        </row>
        <row r="711">
          <cell r="B711">
            <v>708</v>
          </cell>
          <cell r="C711" t="str">
            <v>網入り型板ガラス　ＦＷ6.8</v>
          </cell>
          <cell r="D711" t="str">
            <v>2.181～4.45</v>
          </cell>
          <cell r="E711" t="str">
            <v>ｍ２</v>
          </cell>
          <cell r="F711" t="str">
            <v>ｺ276</v>
          </cell>
          <cell r="G711">
            <v>6180</v>
          </cell>
          <cell r="H711" t="str">
            <v>ｺ276</v>
          </cell>
          <cell r="I711">
            <v>6180</v>
          </cell>
        </row>
        <row r="712">
          <cell r="B712">
            <v>709</v>
          </cell>
          <cell r="C712" t="str">
            <v>網入り磨き板ガラス　ＰＷ6.8</v>
          </cell>
          <cell r="D712" t="str">
            <v>～2.18</v>
          </cell>
          <cell r="E712" t="str">
            <v>ｍ２</v>
          </cell>
          <cell r="F712" t="str">
            <v>ｺ276</v>
          </cell>
          <cell r="G712">
            <v>10100</v>
          </cell>
          <cell r="H712" t="str">
            <v>ｺ276</v>
          </cell>
          <cell r="I712">
            <v>10100</v>
          </cell>
        </row>
        <row r="713">
          <cell r="B713">
            <v>710</v>
          </cell>
          <cell r="C713" t="str">
            <v>網入り磨き板ガラス　ＰＷ6.8</v>
          </cell>
          <cell r="D713" t="str">
            <v>2.181～4.45</v>
          </cell>
          <cell r="E713" t="str">
            <v>ｍ２</v>
          </cell>
          <cell r="F713" t="str">
            <v>ｺ276</v>
          </cell>
          <cell r="G713">
            <v>13700</v>
          </cell>
          <cell r="H713" t="str">
            <v>ｺ276</v>
          </cell>
          <cell r="I713">
            <v>13700</v>
          </cell>
        </row>
        <row r="714">
          <cell r="B714">
            <v>711</v>
          </cell>
          <cell r="C714" t="str">
            <v>網入り磨き板ガラス　ＰＷ10</v>
          </cell>
          <cell r="D714" t="str">
            <v>～2.18</v>
          </cell>
          <cell r="E714" t="str">
            <v>ｍ２</v>
          </cell>
          <cell r="F714" t="str">
            <v>ｺ276</v>
          </cell>
          <cell r="G714">
            <v>15600</v>
          </cell>
          <cell r="H714" t="str">
            <v>ｺ276</v>
          </cell>
          <cell r="I714">
            <v>15600</v>
          </cell>
        </row>
        <row r="715">
          <cell r="B715">
            <v>712</v>
          </cell>
          <cell r="C715" t="str">
            <v>網入り磨き板ガラス　ＰＷ10</v>
          </cell>
          <cell r="D715" t="str">
            <v>2.181～4.45</v>
          </cell>
          <cell r="E715" t="str">
            <v>ｍ２</v>
          </cell>
          <cell r="F715" t="str">
            <v>ｺ276</v>
          </cell>
          <cell r="G715">
            <v>17900</v>
          </cell>
          <cell r="H715" t="str">
            <v>ｺ276</v>
          </cell>
          <cell r="I715">
            <v>17900</v>
          </cell>
        </row>
        <row r="716">
          <cell r="B716">
            <v>713</v>
          </cell>
          <cell r="C716" t="str">
            <v>網入り磨き板ガラス　ＰＷ10</v>
          </cell>
          <cell r="D716" t="str">
            <v>4.451～6.81</v>
          </cell>
          <cell r="E716" t="str">
            <v>ｍ２</v>
          </cell>
          <cell r="F716" t="str">
            <v>ｺ276</v>
          </cell>
          <cell r="G716">
            <v>18600</v>
          </cell>
          <cell r="H716" t="str">
            <v>ｺ276</v>
          </cell>
          <cell r="I716">
            <v>18600</v>
          </cell>
        </row>
        <row r="717">
          <cell r="B717">
            <v>714</v>
          </cell>
          <cell r="C717" t="str">
            <v>強化ガラス　ＦＬ4　(学校用)</v>
          </cell>
          <cell r="D717" t="str">
            <v>～0.2</v>
          </cell>
          <cell r="E717" t="str">
            <v>ｍ２</v>
          </cell>
          <cell r="F717" t="str">
            <v>ｺ279</v>
          </cell>
          <cell r="G717">
            <v>8900</v>
          </cell>
          <cell r="H717" t="str">
            <v>ｺ279</v>
          </cell>
          <cell r="I717">
            <v>8900</v>
          </cell>
        </row>
        <row r="718">
          <cell r="B718">
            <v>715</v>
          </cell>
          <cell r="C718" t="str">
            <v>強化ガラス　ＦＬ4　(学校用)</v>
          </cell>
          <cell r="D718" t="str">
            <v>0.201～2.0</v>
          </cell>
          <cell r="E718" t="str">
            <v>ｍ２</v>
          </cell>
          <cell r="F718" t="str">
            <v>ｺ279</v>
          </cell>
          <cell r="G718">
            <v>6010</v>
          </cell>
          <cell r="H718" t="str">
            <v>ｺ279</v>
          </cell>
          <cell r="I718">
            <v>6010</v>
          </cell>
        </row>
        <row r="719">
          <cell r="B719">
            <v>716</v>
          </cell>
          <cell r="C719" t="str">
            <v>強化ガラス　ＦＬ5</v>
          </cell>
          <cell r="D719" t="str">
            <v>0.201～2.0</v>
          </cell>
          <cell r="E719" t="str">
            <v>ｍ２</v>
          </cell>
          <cell r="F719" t="str">
            <v>ｺ279</v>
          </cell>
          <cell r="G719">
            <v>6950</v>
          </cell>
          <cell r="H719" t="str">
            <v>ｺ279</v>
          </cell>
          <cell r="I719">
            <v>6950</v>
          </cell>
        </row>
        <row r="720">
          <cell r="B720">
            <v>717</v>
          </cell>
          <cell r="C720" t="str">
            <v>強化ガラス　ＦＬ5</v>
          </cell>
          <cell r="D720" t="str">
            <v>2.001～4.0</v>
          </cell>
          <cell r="E720" t="str">
            <v>ｍ２</v>
          </cell>
          <cell r="F720" t="str">
            <v>ｺ279</v>
          </cell>
          <cell r="G720">
            <v>8900</v>
          </cell>
          <cell r="H720" t="str">
            <v>ｺ279</v>
          </cell>
          <cell r="I720">
            <v>8900</v>
          </cell>
        </row>
        <row r="721">
          <cell r="B721">
            <v>718</v>
          </cell>
          <cell r="C721" t="str">
            <v>強化ガラス　ＦＬ6</v>
          </cell>
          <cell r="D721" t="str">
            <v>0.201～2.0</v>
          </cell>
          <cell r="E721" t="str">
            <v>ｍ２</v>
          </cell>
          <cell r="F721" t="str">
            <v>ｺ279</v>
          </cell>
          <cell r="G721">
            <v>9700</v>
          </cell>
          <cell r="H721" t="str">
            <v>ｺ279</v>
          </cell>
          <cell r="I721">
            <v>9700</v>
          </cell>
        </row>
        <row r="722">
          <cell r="B722">
            <v>719</v>
          </cell>
          <cell r="C722" t="str">
            <v>強化ガラス　ＦＬ6</v>
          </cell>
          <cell r="D722" t="str">
            <v>2.001～4.0</v>
          </cell>
          <cell r="E722" t="str">
            <v>ｍ２</v>
          </cell>
          <cell r="F722" t="str">
            <v>ｺ279</v>
          </cell>
          <cell r="G722">
            <v>11700</v>
          </cell>
          <cell r="H722" t="str">
            <v>ｺ279</v>
          </cell>
          <cell r="I722">
            <v>11700</v>
          </cell>
        </row>
        <row r="723">
          <cell r="B723">
            <v>720</v>
          </cell>
          <cell r="C723" t="str">
            <v>強化ガラス　ＦＬ8</v>
          </cell>
          <cell r="D723" t="str">
            <v>0.201～2.0</v>
          </cell>
          <cell r="E723" t="str">
            <v>ｍ２</v>
          </cell>
          <cell r="F723" t="str">
            <v>ｺ279</v>
          </cell>
          <cell r="G723">
            <v>14100</v>
          </cell>
          <cell r="H723" t="str">
            <v>ｺ279</v>
          </cell>
          <cell r="I723">
            <v>14100</v>
          </cell>
        </row>
        <row r="724">
          <cell r="B724">
            <v>721</v>
          </cell>
          <cell r="C724" t="str">
            <v>強化ガラス　ＦＬ8</v>
          </cell>
          <cell r="D724" t="str">
            <v>2.001～4.0</v>
          </cell>
          <cell r="E724" t="str">
            <v>ｍ２</v>
          </cell>
          <cell r="F724" t="str">
            <v>ｺ279</v>
          </cell>
          <cell r="G724">
            <v>16100</v>
          </cell>
          <cell r="H724" t="str">
            <v>ｺ279</v>
          </cell>
          <cell r="I724">
            <v>16100</v>
          </cell>
        </row>
        <row r="725">
          <cell r="B725">
            <v>722</v>
          </cell>
          <cell r="C725" t="str">
            <v>複層ガラス　FL3+A6+FL3</v>
          </cell>
          <cell r="D725" t="str">
            <v>2.001～4.0</v>
          </cell>
          <cell r="E725" t="str">
            <v>ｍ２</v>
          </cell>
          <cell r="F725" t="str">
            <v>ｺ279</v>
          </cell>
          <cell r="G725">
            <v>12600</v>
          </cell>
          <cell r="H725" t="str">
            <v>ｺ279</v>
          </cell>
          <cell r="I725">
            <v>12600</v>
          </cell>
        </row>
        <row r="726">
          <cell r="B726">
            <v>723</v>
          </cell>
          <cell r="C726" t="str">
            <v>複層ガラス　FL3+A6+FL5</v>
          </cell>
          <cell r="D726" t="str">
            <v>2.001～4.0</v>
          </cell>
          <cell r="E726" t="str">
            <v>ｍ２</v>
          </cell>
          <cell r="F726" t="str">
            <v>ｺ279</v>
          </cell>
          <cell r="G726">
            <v>16200</v>
          </cell>
          <cell r="H726" t="str">
            <v>ｺ279</v>
          </cell>
          <cell r="I726">
            <v>16200</v>
          </cell>
        </row>
        <row r="727">
          <cell r="B727">
            <v>724</v>
          </cell>
          <cell r="C727" t="str">
            <v>複層ガラス　FL5+A6+FL5</v>
          </cell>
          <cell r="D727" t="str">
            <v>2.001～4.0</v>
          </cell>
          <cell r="E727" t="str">
            <v>ｍ２</v>
          </cell>
          <cell r="F727" t="str">
            <v>ｺ279</v>
          </cell>
          <cell r="G727">
            <v>19400</v>
          </cell>
          <cell r="H727" t="str">
            <v>ｺ279</v>
          </cell>
          <cell r="I727">
            <v>19400</v>
          </cell>
        </row>
        <row r="728">
          <cell r="B728">
            <v>725</v>
          </cell>
          <cell r="C728" t="str">
            <v>複層ガラス　FL5+A6+FL6</v>
          </cell>
          <cell r="D728" t="str">
            <v>2.001～4.0</v>
          </cell>
          <cell r="E728" t="str">
            <v>ｍ２</v>
          </cell>
          <cell r="F728" t="str">
            <v>ｺ279</v>
          </cell>
          <cell r="G728">
            <v>21000</v>
          </cell>
          <cell r="H728" t="str">
            <v>ｺ279</v>
          </cell>
          <cell r="I728">
            <v>21000</v>
          </cell>
        </row>
        <row r="729">
          <cell r="B729">
            <v>726</v>
          </cell>
          <cell r="C729" t="str">
            <v>複層ガラス　FL6+A6+FL6</v>
          </cell>
          <cell r="D729" t="str">
            <v>2.001～4.0</v>
          </cell>
          <cell r="E729" t="str">
            <v>ｍ２</v>
          </cell>
          <cell r="F729" t="str">
            <v>ｺ279</v>
          </cell>
          <cell r="G729">
            <v>22900</v>
          </cell>
          <cell r="H729" t="str">
            <v>ｺ279</v>
          </cell>
          <cell r="I729">
            <v>22900</v>
          </cell>
        </row>
        <row r="730">
          <cell r="B730">
            <v>727</v>
          </cell>
          <cell r="C730" t="str">
            <v>複層ガラス　FL5+A6+PW6.8</v>
          </cell>
          <cell r="D730" t="str">
            <v>2.001～4.0</v>
          </cell>
          <cell r="E730" t="str">
            <v>ｍ２</v>
          </cell>
          <cell r="F730" t="str">
            <v>ｺ279</v>
          </cell>
          <cell r="G730">
            <v>32500</v>
          </cell>
          <cell r="H730" t="str">
            <v>ｺ279</v>
          </cell>
          <cell r="I730">
            <v>32500</v>
          </cell>
        </row>
        <row r="731">
          <cell r="B731">
            <v>728</v>
          </cell>
          <cell r="C731" t="str">
            <v>複層ガラス　FL6+A6+PW6.8</v>
          </cell>
          <cell r="D731" t="str">
            <v>2.001～4.0</v>
          </cell>
          <cell r="E731" t="str">
            <v>ｍ２</v>
          </cell>
          <cell r="F731" t="str">
            <v>ｺ279</v>
          </cell>
          <cell r="G731">
            <v>34200</v>
          </cell>
          <cell r="H731" t="str">
            <v>ｺ279</v>
          </cell>
          <cell r="I731">
            <v>34200</v>
          </cell>
        </row>
        <row r="732">
          <cell r="B732">
            <v>729</v>
          </cell>
          <cell r="C732" t="str">
            <v>シーリング</v>
          </cell>
          <cell r="D732" t="str">
            <v>ﾎﾟﾘｻﾙﾌｧｲﾄﾞ系　5*5</v>
          </cell>
          <cell r="E732" t="str">
            <v>ｍ</v>
          </cell>
          <cell r="F732" t="str">
            <v>ｺ280</v>
          </cell>
          <cell r="G732">
            <v>540</v>
          </cell>
          <cell r="H732" t="str">
            <v>ｺ280</v>
          </cell>
          <cell r="I732">
            <v>540</v>
          </cell>
        </row>
        <row r="733">
          <cell r="B733">
            <v>730</v>
          </cell>
          <cell r="C733" t="str">
            <v>シーリング</v>
          </cell>
          <cell r="D733" t="str">
            <v>ﾎﾟﾘｻﾙﾌｧｲﾄﾞ系　6*6</v>
          </cell>
          <cell r="E733" t="str">
            <v>ｍ</v>
          </cell>
          <cell r="F733" t="str">
            <v>ｺ280</v>
          </cell>
          <cell r="G733">
            <v>630</v>
          </cell>
          <cell r="H733" t="str">
            <v>ｺ280</v>
          </cell>
          <cell r="I733">
            <v>630</v>
          </cell>
        </row>
        <row r="734">
          <cell r="B734">
            <v>731</v>
          </cell>
          <cell r="C734" t="str">
            <v>シーリング</v>
          </cell>
          <cell r="D734" t="str">
            <v>ｼﾘｺﾝ系　5*5</v>
          </cell>
          <cell r="E734" t="str">
            <v>ｍ</v>
          </cell>
          <cell r="F734" t="str">
            <v>ｺ280</v>
          </cell>
          <cell r="G734">
            <v>540</v>
          </cell>
          <cell r="H734" t="str">
            <v>ｺ280</v>
          </cell>
          <cell r="I734">
            <v>540</v>
          </cell>
        </row>
        <row r="735">
          <cell r="B735">
            <v>732</v>
          </cell>
          <cell r="C735" t="str">
            <v>シーリング</v>
          </cell>
          <cell r="D735" t="str">
            <v>ｼﾘｺﾝ系　6*6</v>
          </cell>
          <cell r="E735" t="str">
            <v>ｍ</v>
          </cell>
          <cell r="F735" t="str">
            <v>ｺ280</v>
          </cell>
          <cell r="G735">
            <v>630</v>
          </cell>
          <cell r="H735" t="str">
            <v>ｺ280</v>
          </cell>
          <cell r="I735">
            <v>630</v>
          </cell>
        </row>
        <row r="736">
          <cell r="B736">
            <v>733</v>
          </cell>
          <cell r="C736" t="str">
            <v>ガラスクリーニング</v>
          </cell>
          <cell r="D736" t="str">
            <v>ｍ２</v>
          </cell>
          <cell r="E736" t="str">
            <v>ｍ２</v>
          </cell>
        </row>
        <row r="737">
          <cell r="B737">
            <v>734</v>
          </cell>
          <cell r="C737" t="str">
            <v>　小　　　　計</v>
          </cell>
        </row>
        <row r="738">
          <cell r="B738">
            <v>735</v>
          </cell>
          <cell r="C738" t="str">
            <v>塗装工事</v>
          </cell>
        </row>
        <row r="739">
          <cell r="B739">
            <v>736</v>
          </cell>
          <cell r="C739" t="str">
            <v>木部　素地ごしらえ</v>
          </cell>
          <cell r="D739" t="str">
            <v>Ａ種</v>
          </cell>
          <cell r="E739" t="str">
            <v>ｍ２</v>
          </cell>
          <cell r="F739" t="str">
            <v>ｺ市22</v>
          </cell>
          <cell r="G739">
            <v>260</v>
          </cell>
          <cell r="H739" t="str">
            <v>ｺ市22</v>
          </cell>
          <cell r="I739">
            <v>260</v>
          </cell>
        </row>
        <row r="740">
          <cell r="B740">
            <v>737</v>
          </cell>
          <cell r="C740" t="str">
            <v>木部　素地ごしらえ</v>
          </cell>
          <cell r="D740" t="str">
            <v>Ｂ種</v>
          </cell>
          <cell r="E740" t="str">
            <v>ｍ２</v>
          </cell>
          <cell r="F740" t="str">
            <v>ｺ290</v>
          </cell>
          <cell r="G740">
            <v>110</v>
          </cell>
          <cell r="H740" t="str">
            <v>ｺ290</v>
          </cell>
          <cell r="I740">
            <v>110</v>
          </cell>
        </row>
        <row r="741">
          <cell r="B741">
            <v>738</v>
          </cell>
          <cell r="C741" t="str">
            <v>鉄部　素地ごしらえ</v>
          </cell>
          <cell r="D741" t="str">
            <v>Ａ種</v>
          </cell>
          <cell r="E741" t="str">
            <v>ｍ２</v>
          </cell>
          <cell r="F741" t="str">
            <v>　</v>
          </cell>
          <cell r="G741" t="str">
            <v>　</v>
          </cell>
          <cell r="H741" t="str">
            <v>　</v>
          </cell>
          <cell r="I741" t="str">
            <v>　</v>
          </cell>
        </row>
        <row r="742">
          <cell r="B742">
            <v>739</v>
          </cell>
          <cell r="C742" t="str">
            <v>鉄部　素地ごしらえ</v>
          </cell>
          <cell r="D742" t="str">
            <v>Ｂ種</v>
          </cell>
          <cell r="E742" t="str">
            <v>ｍ２</v>
          </cell>
          <cell r="F742" t="str">
            <v>　</v>
          </cell>
          <cell r="G742" t="str">
            <v>　</v>
          </cell>
          <cell r="H742" t="str">
            <v>　</v>
          </cell>
          <cell r="I742" t="str">
            <v>　</v>
          </cell>
        </row>
        <row r="743">
          <cell r="B743">
            <v>740</v>
          </cell>
          <cell r="C743" t="str">
            <v>鉄部　素地ごしらえ</v>
          </cell>
          <cell r="D743" t="str">
            <v>Ｃ種</v>
          </cell>
          <cell r="E743" t="str">
            <v>ｍ２</v>
          </cell>
          <cell r="F743" t="str">
            <v>ｺ290</v>
          </cell>
          <cell r="G743">
            <v>260</v>
          </cell>
          <cell r="H743" t="str">
            <v>ｺ290</v>
          </cell>
          <cell r="I743">
            <v>260</v>
          </cell>
        </row>
        <row r="744">
          <cell r="B744">
            <v>741</v>
          </cell>
          <cell r="C744" t="str">
            <v>亜鉛メッキ面　素地ごしらえ</v>
          </cell>
          <cell r="D744" t="str">
            <v>Ａ種</v>
          </cell>
          <cell r="E744" t="str">
            <v>ｍ２</v>
          </cell>
          <cell r="F744" t="str">
            <v>ｺ290</v>
          </cell>
          <cell r="G744">
            <v>250</v>
          </cell>
          <cell r="H744" t="str">
            <v>ｺ290</v>
          </cell>
          <cell r="I744">
            <v>250</v>
          </cell>
        </row>
        <row r="745">
          <cell r="B745">
            <v>742</v>
          </cell>
          <cell r="C745" t="str">
            <v>亜鉛メッキ面　素地ごしらえ</v>
          </cell>
          <cell r="D745" t="str">
            <v>Ｂ種</v>
          </cell>
          <cell r="E745" t="str">
            <v>ｍ２</v>
          </cell>
          <cell r="F745" t="str">
            <v>ｺ290</v>
          </cell>
          <cell r="G745">
            <v>360</v>
          </cell>
          <cell r="H745" t="str">
            <v>ｺ290</v>
          </cell>
          <cell r="I745">
            <v>360</v>
          </cell>
        </row>
        <row r="746">
          <cell r="B746">
            <v>743</v>
          </cell>
          <cell r="C746" t="str">
            <v>亜鉛メッキ面　素地ごしらえ</v>
          </cell>
          <cell r="D746" t="str">
            <v>Ｃ種</v>
          </cell>
          <cell r="E746" t="str">
            <v>ｍ２</v>
          </cell>
          <cell r="F746" t="str">
            <v>ｺ290</v>
          </cell>
          <cell r="G746">
            <v>200</v>
          </cell>
          <cell r="H746" t="str">
            <v>ｺ290</v>
          </cell>
          <cell r="I746">
            <v>200</v>
          </cell>
        </row>
        <row r="747">
          <cell r="B747">
            <v>744</v>
          </cell>
          <cell r="C747" t="str">
            <v>モルタル面　素地ごしらえ</v>
          </cell>
          <cell r="D747" t="str">
            <v>Ａ種</v>
          </cell>
          <cell r="E747" t="str">
            <v>ｍ２</v>
          </cell>
          <cell r="F747" t="str">
            <v>ｺ290</v>
          </cell>
          <cell r="G747">
            <v>590</v>
          </cell>
          <cell r="H747" t="str">
            <v>ｺ290</v>
          </cell>
          <cell r="I747">
            <v>590</v>
          </cell>
        </row>
        <row r="748">
          <cell r="B748">
            <v>745</v>
          </cell>
          <cell r="C748" t="str">
            <v>モルタル面　素地ごしらえ</v>
          </cell>
          <cell r="D748" t="str">
            <v>Ａ種　防水形</v>
          </cell>
          <cell r="E748" t="str">
            <v>ｍ２</v>
          </cell>
          <cell r="F748" t="str">
            <v>ｺ290</v>
          </cell>
          <cell r="G748">
            <v>540</v>
          </cell>
          <cell r="H748" t="str">
            <v>ｺ290</v>
          </cell>
          <cell r="I748">
            <v>540</v>
          </cell>
        </row>
        <row r="749">
          <cell r="B749">
            <v>746</v>
          </cell>
          <cell r="C749" t="str">
            <v>モルタル面　素地ごしらえ</v>
          </cell>
          <cell r="D749" t="str">
            <v>Ｂ種</v>
          </cell>
          <cell r="E749" t="str">
            <v>ｍ２</v>
          </cell>
          <cell r="F749" t="str">
            <v>ｺ290</v>
          </cell>
          <cell r="G749">
            <v>360</v>
          </cell>
          <cell r="H749" t="str">
            <v>ｺ290</v>
          </cell>
          <cell r="I749">
            <v>360</v>
          </cell>
        </row>
        <row r="750">
          <cell r="B750">
            <v>747</v>
          </cell>
          <cell r="C750" t="str">
            <v>モルタル面　素地ごしらえ</v>
          </cell>
          <cell r="D750" t="str">
            <v>Ｂ種　防水形</v>
          </cell>
          <cell r="E750" t="str">
            <v>ｍ２</v>
          </cell>
          <cell r="F750" t="str">
            <v>ｺ市22</v>
          </cell>
          <cell r="G750">
            <v>350</v>
          </cell>
          <cell r="H750" t="str">
            <v>ｺ市22</v>
          </cell>
          <cell r="I750">
            <v>350</v>
          </cell>
        </row>
        <row r="751">
          <cell r="B751">
            <v>748</v>
          </cell>
          <cell r="C751" t="str">
            <v>ｺﾝｸﾘｰﾄ・ALCﾊﾟﾈﾙ面素地ごしらえ</v>
          </cell>
          <cell r="D751" t="str">
            <v>Ａ種</v>
          </cell>
          <cell r="E751" t="str">
            <v>ｍ２</v>
          </cell>
          <cell r="F751" t="str">
            <v>ｺ市22</v>
          </cell>
          <cell r="G751">
            <v>350</v>
          </cell>
          <cell r="H751" t="str">
            <v>ｺ市22</v>
          </cell>
          <cell r="I751">
            <v>350</v>
          </cell>
        </row>
        <row r="752">
          <cell r="B752">
            <v>749</v>
          </cell>
          <cell r="C752" t="str">
            <v>ｺﾝｸﾘｰﾄ・ALCﾊﾟﾈﾙ面素地ごしらえ</v>
          </cell>
          <cell r="D752" t="str">
            <v>Ａ種　防水形</v>
          </cell>
          <cell r="E752" t="str">
            <v>ｍ２</v>
          </cell>
          <cell r="F752" t="str">
            <v>ｺ290</v>
          </cell>
          <cell r="G752">
            <v>450</v>
          </cell>
          <cell r="H752" t="str">
            <v>ｺ290</v>
          </cell>
          <cell r="I752">
            <v>450</v>
          </cell>
        </row>
        <row r="753">
          <cell r="B753">
            <v>750</v>
          </cell>
          <cell r="C753" t="str">
            <v>ｺﾝｸﾘｰﾄ・ALCﾊﾟﾈﾙ面素地ごしらえ</v>
          </cell>
          <cell r="D753" t="str">
            <v>Ｂ種</v>
          </cell>
          <cell r="E753" t="str">
            <v>ｍ２</v>
          </cell>
          <cell r="F753" t="str">
            <v>ｺ290</v>
          </cell>
          <cell r="G753">
            <v>330</v>
          </cell>
          <cell r="H753" t="str">
            <v>ｺ290</v>
          </cell>
          <cell r="I753">
            <v>330</v>
          </cell>
        </row>
        <row r="754">
          <cell r="B754">
            <v>751</v>
          </cell>
          <cell r="C754" t="str">
            <v>ｺﾝｸﾘｰﾄ・押出成形ｾﾒﾝﾄ板面　素地ごしらえ</v>
          </cell>
          <cell r="D754" t="str">
            <v>Ａ種</v>
          </cell>
          <cell r="E754" t="str">
            <v>ｍ２</v>
          </cell>
          <cell r="F754" t="str">
            <v>ｺ290</v>
          </cell>
          <cell r="G754">
            <v>380</v>
          </cell>
          <cell r="H754" t="str">
            <v>ｺ290</v>
          </cell>
          <cell r="I754">
            <v>380</v>
          </cell>
        </row>
        <row r="755">
          <cell r="B755">
            <v>752</v>
          </cell>
          <cell r="C755" t="str">
            <v>ｺﾝｸﾘｰﾄ・押出成形ｾﾒﾝﾄ板面　素地ごしらえ</v>
          </cell>
          <cell r="D755" t="str">
            <v>Ｂ種</v>
          </cell>
          <cell r="E755" t="str">
            <v>ｍ２</v>
          </cell>
          <cell r="F755" t="str">
            <v>ｺ市22</v>
          </cell>
          <cell r="G755">
            <v>300</v>
          </cell>
          <cell r="H755" t="str">
            <v>ｺ市22</v>
          </cell>
          <cell r="I755">
            <v>300</v>
          </cell>
        </row>
        <row r="756">
          <cell r="B756">
            <v>753</v>
          </cell>
          <cell r="C756" t="str">
            <v>石こうﾎﾞｰﾄﾞ面　素地ごしらえ</v>
          </cell>
          <cell r="D756" t="str">
            <v>Ａ種</v>
          </cell>
          <cell r="E756" t="str">
            <v>ｍ２</v>
          </cell>
          <cell r="F756" t="str">
            <v>ｺ290</v>
          </cell>
          <cell r="G756">
            <v>590</v>
          </cell>
          <cell r="H756" t="str">
            <v>ｺ290</v>
          </cell>
          <cell r="I756">
            <v>590</v>
          </cell>
        </row>
        <row r="757">
          <cell r="B757">
            <v>754</v>
          </cell>
          <cell r="C757" t="str">
            <v>石こうﾎﾞｰﾄﾞ面　素地ごしらえ</v>
          </cell>
          <cell r="D757" t="str">
            <v>Ｂ種</v>
          </cell>
          <cell r="E757" t="str">
            <v>ｍ２</v>
          </cell>
          <cell r="F757" t="str">
            <v>ｺ市22</v>
          </cell>
          <cell r="G757">
            <v>350</v>
          </cell>
          <cell r="H757" t="str">
            <v>ｺ市22</v>
          </cell>
          <cell r="I757">
            <v>350</v>
          </cell>
        </row>
        <row r="758">
          <cell r="B758">
            <v>755</v>
          </cell>
          <cell r="C758" t="str">
            <v>各種ﾎﾞｰﾄﾞ面　素地ごしらえ</v>
          </cell>
          <cell r="D758" t="str">
            <v>ｼﾞｮｲﾝﾄ処理</v>
          </cell>
          <cell r="E758" t="str">
            <v>ｍ２</v>
          </cell>
          <cell r="F758" t="str">
            <v>ｺ290</v>
          </cell>
          <cell r="G758">
            <v>470</v>
          </cell>
          <cell r="H758" t="str">
            <v>ｺ290</v>
          </cell>
          <cell r="I758">
            <v>470</v>
          </cell>
        </row>
        <row r="759">
          <cell r="B759">
            <v>756</v>
          </cell>
          <cell r="C759" t="str">
            <v>各種ﾎﾞｰﾄﾞ面　素地ごしらえ</v>
          </cell>
          <cell r="D759" t="str">
            <v>ｺｰﾅｰ処理</v>
          </cell>
          <cell r="E759" t="str">
            <v>ｍ</v>
          </cell>
          <cell r="F759" t="str">
            <v>ｺ290</v>
          </cell>
          <cell r="G759">
            <v>420</v>
          </cell>
          <cell r="H759" t="str">
            <v>ｺ290</v>
          </cell>
          <cell r="I759">
            <v>420</v>
          </cell>
        </row>
        <row r="760">
          <cell r="B760">
            <v>757</v>
          </cell>
          <cell r="C760" t="str">
            <v>各種ﾎﾞｰﾄﾞ面　素地ごしらえ</v>
          </cell>
          <cell r="D760" t="str">
            <v>寒冷紗･ﾊﾟﾃ共</v>
          </cell>
          <cell r="E760" t="str">
            <v>ｍ２</v>
          </cell>
          <cell r="F760" t="str">
            <v>ｺ290</v>
          </cell>
          <cell r="G760">
            <v>1270</v>
          </cell>
          <cell r="H760" t="str">
            <v>ｺ290</v>
          </cell>
          <cell r="I760">
            <v>1270</v>
          </cell>
        </row>
        <row r="761">
          <cell r="B761">
            <v>758</v>
          </cell>
          <cell r="C761" t="str">
            <v>木部　素地ごしらえ</v>
          </cell>
          <cell r="D761" t="str">
            <v>Ａ種　　細幅</v>
          </cell>
          <cell r="E761" t="str">
            <v>ｍ</v>
          </cell>
          <cell r="F761" t="str">
            <v>ｺ298</v>
          </cell>
          <cell r="G761">
            <v>80</v>
          </cell>
          <cell r="H761" t="str">
            <v>ｺ298</v>
          </cell>
          <cell r="I761">
            <v>80</v>
          </cell>
        </row>
        <row r="762">
          <cell r="B762">
            <v>759</v>
          </cell>
          <cell r="C762" t="str">
            <v>鉄部　素地ごしらえ</v>
          </cell>
          <cell r="D762" t="str">
            <v>Ｃ種　　細幅</v>
          </cell>
          <cell r="E762" t="str">
            <v>ｍ</v>
          </cell>
          <cell r="F762" t="str">
            <v>ｺ298</v>
          </cell>
          <cell r="G762">
            <v>100</v>
          </cell>
          <cell r="H762" t="str">
            <v>ｺ298</v>
          </cell>
          <cell r="I762">
            <v>100</v>
          </cell>
        </row>
        <row r="763">
          <cell r="B763">
            <v>760</v>
          </cell>
          <cell r="C763" t="str">
            <v>亜鉛メッキ面　素地ごしらえ</v>
          </cell>
          <cell r="D763" t="str">
            <v>Ｂ種　　細幅</v>
          </cell>
          <cell r="E763" t="str">
            <v>ｍ</v>
          </cell>
          <cell r="F763" t="str">
            <v>ｺ298</v>
          </cell>
          <cell r="G763">
            <v>140</v>
          </cell>
          <cell r="H763" t="str">
            <v>ｺ298</v>
          </cell>
          <cell r="I763">
            <v>140</v>
          </cell>
        </row>
        <row r="764">
          <cell r="B764">
            <v>761</v>
          </cell>
          <cell r="C764" t="str">
            <v>鉛丹さび止ﾍﾟｲﾝﾄ　（鉄面　Ａ種）</v>
          </cell>
          <cell r="D764" t="str">
            <v>１種　現場1回</v>
          </cell>
          <cell r="E764" t="str">
            <v>ｍ２</v>
          </cell>
          <cell r="F764" t="str">
            <v>ｺ290</v>
          </cell>
          <cell r="G764">
            <v>380</v>
          </cell>
          <cell r="H764" t="str">
            <v>ｺ290</v>
          </cell>
          <cell r="I764">
            <v>380</v>
          </cell>
        </row>
        <row r="765">
          <cell r="B765">
            <v>762</v>
          </cell>
          <cell r="C765" t="str">
            <v>鉛丹さび止ﾍﾟｲﾝﾄ　（鉄面　Ａ種）</v>
          </cell>
          <cell r="D765" t="str">
            <v>１種　工場1回　現場1回</v>
          </cell>
          <cell r="E765" t="str">
            <v>ｍ２</v>
          </cell>
          <cell r="F765" t="str">
            <v>ｺ290</v>
          </cell>
          <cell r="G765">
            <v>670</v>
          </cell>
          <cell r="H765" t="str">
            <v>ｺ290</v>
          </cell>
          <cell r="I765">
            <v>670</v>
          </cell>
        </row>
        <row r="766">
          <cell r="B766">
            <v>763</v>
          </cell>
          <cell r="C766" t="str">
            <v>鉛丹さび止ﾍﾟｲﾝﾄ　（鉄面　Ａ種）</v>
          </cell>
          <cell r="D766" t="str">
            <v>２種　現場1回</v>
          </cell>
          <cell r="E766" t="str">
            <v>ｍ２</v>
          </cell>
          <cell r="F766" t="str">
            <v>ｺ290</v>
          </cell>
          <cell r="G766">
            <v>380</v>
          </cell>
          <cell r="H766" t="str">
            <v>ｺ290</v>
          </cell>
          <cell r="I766">
            <v>380</v>
          </cell>
        </row>
        <row r="767">
          <cell r="B767">
            <v>764</v>
          </cell>
          <cell r="C767" t="str">
            <v>鉛丹さび止ﾍﾟｲﾝﾄ　（鉄面　Ａ種）</v>
          </cell>
          <cell r="D767" t="str">
            <v>２種　工場1回　現場1回</v>
          </cell>
          <cell r="E767" t="str">
            <v>ｍ２</v>
          </cell>
          <cell r="F767" t="str">
            <v>ｺ290</v>
          </cell>
          <cell r="G767">
            <v>670</v>
          </cell>
          <cell r="H767" t="str">
            <v>ｺ290</v>
          </cell>
          <cell r="I767">
            <v>670</v>
          </cell>
        </row>
        <row r="768">
          <cell r="B768">
            <v>765</v>
          </cell>
          <cell r="C768" t="str">
            <v>鉛系さび止ﾍﾟｲﾝﾄ　（鉄面　Ａ種）</v>
          </cell>
          <cell r="D768" t="str">
            <v>１種　現場1回</v>
          </cell>
          <cell r="E768" t="str">
            <v>ｍ２</v>
          </cell>
          <cell r="F768" t="str">
            <v>ｺ市22</v>
          </cell>
          <cell r="G768">
            <v>420</v>
          </cell>
          <cell r="H768" t="str">
            <v>ｺ市22</v>
          </cell>
          <cell r="I768">
            <v>420</v>
          </cell>
        </row>
        <row r="769">
          <cell r="B769">
            <v>766</v>
          </cell>
          <cell r="C769" t="str">
            <v>鉛系さび止ﾍﾟｲﾝﾄ　（鉄面　Ａ種）</v>
          </cell>
          <cell r="D769" t="str">
            <v>１種　工場1回　現場1回</v>
          </cell>
          <cell r="E769" t="str">
            <v>ｍ２</v>
          </cell>
          <cell r="F769" t="str">
            <v>ｺ290</v>
          </cell>
          <cell r="G769">
            <v>630</v>
          </cell>
          <cell r="H769" t="str">
            <v>ｺ290</v>
          </cell>
          <cell r="I769">
            <v>630</v>
          </cell>
        </row>
        <row r="770">
          <cell r="B770">
            <v>767</v>
          </cell>
          <cell r="C770" t="str">
            <v>鉛系さび止ﾍﾟｲﾝﾄ　（鉄面　Ａ種）</v>
          </cell>
          <cell r="D770" t="str">
            <v>２種　現場1回</v>
          </cell>
          <cell r="E770" t="str">
            <v>ｍ２</v>
          </cell>
          <cell r="F770" t="str">
            <v>ｺ市22</v>
          </cell>
          <cell r="G770">
            <v>300</v>
          </cell>
          <cell r="H770" t="str">
            <v>ｺ市22</v>
          </cell>
          <cell r="I770">
            <v>300</v>
          </cell>
        </row>
        <row r="771">
          <cell r="B771">
            <v>768</v>
          </cell>
          <cell r="C771" t="str">
            <v>鉛系さび止ﾍﾟｲﾝﾄ　（鉄面　Ａ種）</v>
          </cell>
          <cell r="D771" t="str">
            <v>２種　工場1回　現場1回</v>
          </cell>
          <cell r="E771" t="str">
            <v>ｍ２</v>
          </cell>
          <cell r="F771" t="str">
            <v>ｺ290</v>
          </cell>
          <cell r="G771">
            <v>630</v>
          </cell>
          <cell r="H771" t="str">
            <v>ｺ290</v>
          </cell>
          <cell r="I771">
            <v>630</v>
          </cell>
        </row>
        <row r="772">
          <cell r="B772">
            <v>769</v>
          </cell>
          <cell r="C772" t="str">
            <v>鉛丹ｼﾞﾝｸﾛﾒｰﾄさび止ﾍﾟｲﾝﾄ(鉄面)</v>
          </cell>
          <cell r="D772" t="str">
            <v>２種　現場1回</v>
          </cell>
          <cell r="E772" t="str">
            <v>ｍ２</v>
          </cell>
          <cell r="F772" t="str">
            <v>ｺ市22</v>
          </cell>
          <cell r="G772">
            <v>300</v>
          </cell>
          <cell r="H772" t="str">
            <v>ｺ市22</v>
          </cell>
          <cell r="I772">
            <v>300</v>
          </cell>
        </row>
        <row r="773">
          <cell r="B773">
            <v>770</v>
          </cell>
          <cell r="C773" t="str">
            <v>鉛丹ｼﾞﾝｸﾛﾒｰﾄさび止ﾍﾟｲﾝﾄ(鉄面)</v>
          </cell>
          <cell r="D773" t="str">
            <v>２種　工場1回　現場1回</v>
          </cell>
          <cell r="E773" t="str">
            <v>ｍ２</v>
          </cell>
          <cell r="F773" t="str">
            <v>ｺ290</v>
          </cell>
          <cell r="G773">
            <v>630</v>
          </cell>
          <cell r="H773" t="str">
            <v>ｺ290</v>
          </cell>
          <cell r="I773">
            <v>630</v>
          </cell>
        </row>
        <row r="774">
          <cell r="B774">
            <v>771</v>
          </cell>
          <cell r="C774" t="str">
            <v>一般さび止ﾍﾟｲﾝﾄ　（鉄面　Ｂ種）</v>
          </cell>
          <cell r="D774" t="str">
            <v>１種　現場1回</v>
          </cell>
          <cell r="E774" t="str">
            <v>ｍ２</v>
          </cell>
          <cell r="F774" t="str">
            <v>ｺ市22</v>
          </cell>
          <cell r="G774">
            <v>320</v>
          </cell>
          <cell r="H774" t="str">
            <v>ｺ市22</v>
          </cell>
          <cell r="I774">
            <v>320</v>
          </cell>
        </row>
        <row r="775">
          <cell r="B775">
            <v>772</v>
          </cell>
          <cell r="C775" t="str">
            <v>一般さび止ﾍﾟｲﾝﾄ　（鉄面　Ｂ種）</v>
          </cell>
          <cell r="D775" t="str">
            <v>１種　工場1回　現場1回</v>
          </cell>
          <cell r="E775" t="str">
            <v>ｍ２</v>
          </cell>
          <cell r="F775" t="str">
            <v>ｺ290</v>
          </cell>
          <cell r="G775">
            <v>590</v>
          </cell>
          <cell r="H775" t="str">
            <v>ｺ290</v>
          </cell>
          <cell r="I775">
            <v>590</v>
          </cell>
        </row>
        <row r="776">
          <cell r="B776">
            <v>773</v>
          </cell>
          <cell r="C776" t="str">
            <v>鉛丹さび止ﾍﾟｲﾝﾄ　（鉄面　Ａ種）</v>
          </cell>
          <cell r="D776" t="str">
            <v>１種　現場1回　細幅</v>
          </cell>
          <cell r="E776" t="str">
            <v>ｍ</v>
          </cell>
          <cell r="F776" t="str">
            <v>ｺ296</v>
          </cell>
          <cell r="G776">
            <v>150</v>
          </cell>
          <cell r="H776" t="str">
            <v>ｺ296</v>
          </cell>
          <cell r="I776">
            <v>150</v>
          </cell>
        </row>
        <row r="777">
          <cell r="B777">
            <v>774</v>
          </cell>
          <cell r="C777" t="str">
            <v>鉛丹さび止ﾍﾟｲﾝﾄ　（鉄面　Ａ種）</v>
          </cell>
          <cell r="D777" t="str">
            <v>２種　現場1回　細幅</v>
          </cell>
          <cell r="E777" t="str">
            <v>ｍ</v>
          </cell>
          <cell r="F777" t="str">
            <v>ｺ296</v>
          </cell>
          <cell r="G777">
            <v>150</v>
          </cell>
          <cell r="H777" t="str">
            <v>ｺ296</v>
          </cell>
          <cell r="I777">
            <v>150</v>
          </cell>
        </row>
        <row r="778">
          <cell r="B778">
            <v>775</v>
          </cell>
          <cell r="C778" t="str">
            <v>鉛系さび止ﾍﾟｲﾝﾄ　（鉄面　Ａ種）</v>
          </cell>
          <cell r="D778" t="str">
            <v>１種　現場1回　細幅</v>
          </cell>
          <cell r="E778" t="str">
            <v>ｍ</v>
          </cell>
          <cell r="F778" t="str">
            <v>ｺ296</v>
          </cell>
          <cell r="G778">
            <v>140</v>
          </cell>
          <cell r="H778" t="str">
            <v>ｺ296</v>
          </cell>
          <cell r="I778">
            <v>140</v>
          </cell>
        </row>
        <row r="779">
          <cell r="B779">
            <v>776</v>
          </cell>
          <cell r="C779" t="str">
            <v>鉛系さび止ﾍﾟｲﾝﾄ　（鉄面　Ａ種）</v>
          </cell>
          <cell r="D779" t="str">
            <v>２種　現場1回　細幅</v>
          </cell>
          <cell r="E779" t="str">
            <v>ｍ</v>
          </cell>
          <cell r="F779" t="str">
            <v>ｺ296</v>
          </cell>
          <cell r="G779">
            <v>140</v>
          </cell>
          <cell r="H779" t="str">
            <v>ｺ296</v>
          </cell>
          <cell r="I779">
            <v>140</v>
          </cell>
        </row>
        <row r="780">
          <cell r="B780">
            <v>777</v>
          </cell>
          <cell r="C780" t="str">
            <v>鉛丹ｼﾞﾝｸﾛﾒｰﾄさび止ﾍﾟｲﾝﾄ(鉄面)</v>
          </cell>
          <cell r="D780" t="str">
            <v>２種　現場1回　細幅</v>
          </cell>
          <cell r="E780" t="str">
            <v>ｍ</v>
          </cell>
          <cell r="F780" t="str">
            <v>ｺ296</v>
          </cell>
          <cell r="G780">
            <v>140</v>
          </cell>
          <cell r="H780" t="str">
            <v>ｺ296</v>
          </cell>
          <cell r="I780">
            <v>140</v>
          </cell>
        </row>
        <row r="781">
          <cell r="B781">
            <v>778</v>
          </cell>
          <cell r="C781" t="str">
            <v>一般さび止ﾍﾟｲﾝﾄ　（鉄面　Ｂ種）</v>
          </cell>
          <cell r="D781" t="str">
            <v>１種　現場1回　細幅</v>
          </cell>
          <cell r="E781" t="str">
            <v>ｍ</v>
          </cell>
          <cell r="F781" t="str">
            <v>ｺ296</v>
          </cell>
          <cell r="G781">
            <v>120</v>
          </cell>
          <cell r="H781" t="str">
            <v>ｺ296</v>
          </cell>
          <cell r="I781">
            <v>120</v>
          </cell>
        </row>
        <row r="782">
          <cell r="B782">
            <v>779</v>
          </cell>
          <cell r="C782" t="str">
            <v>ｼﾞﾝｸﾛﾒｰﾄさび止ﾍﾟｲﾝﾄ(亜鉛ﾒｯｷ面)</v>
          </cell>
          <cell r="D782" t="str">
            <v>Ａ種　現場1回　細幅</v>
          </cell>
          <cell r="E782" t="str">
            <v>ｍ</v>
          </cell>
          <cell r="F782" t="str">
            <v>ｺ296</v>
          </cell>
          <cell r="G782">
            <v>140</v>
          </cell>
          <cell r="H782" t="str">
            <v>ｺ296</v>
          </cell>
          <cell r="I782">
            <v>140</v>
          </cell>
        </row>
        <row r="783">
          <cell r="B783">
            <v>780</v>
          </cell>
          <cell r="C783" t="str">
            <v>ｼﾞﾝｸﾛﾒｰﾄさび止ﾍﾟｲﾝﾄ(亜鉛ﾒｯｷ面)</v>
          </cell>
          <cell r="D783" t="str">
            <v>２種　現場1回　細幅</v>
          </cell>
          <cell r="E783" t="str">
            <v>ｍ</v>
          </cell>
          <cell r="F783" t="str">
            <v>ｺ296</v>
          </cell>
          <cell r="G783">
            <v>160</v>
          </cell>
          <cell r="H783" t="str">
            <v>ｺ296</v>
          </cell>
          <cell r="I783">
            <v>160</v>
          </cell>
        </row>
        <row r="784">
          <cell r="B784">
            <v>781</v>
          </cell>
          <cell r="C784" t="str">
            <v>ＳＯＰ　（木部）</v>
          </cell>
          <cell r="D784" t="str">
            <v>耐水形</v>
          </cell>
          <cell r="E784" t="str">
            <v>ｍ２</v>
          </cell>
          <cell r="F784" t="str">
            <v>ｺ292</v>
          </cell>
          <cell r="G784">
            <v>1230</v>
          </cell>
          <cell r="H784" t="str">
            <v>ｺ292</v>
          </cell>
          <cell r="I784">
            <v>1230</v>
          </cell>
        </row>
        <row r="785">
          <cell r="B785">
            <v>782</v>
          </cell>
          <cell r="C785" t="str">
            <v>ＳＯＰ　（木部）</v>
          </cell>
          <cell r="D785" t="str">
            <v>ｍ２</v>
          </cell>
          <cell r="E785" t="str">
            <v>ｍ２</v>
          </cell>
          <cell r="F785">
            <v>940</v>
          </cell>
          <cell r="H785" t="str">
            <v>ｺ292</v>
          </cell>
          <cell r="I785">
            <v>940</v>
          </cell>
        </row>
        <row r="786">
          <cell r="B786">
            <v>783</v>
          </cell>
          <cell r="C786" t="str">
            <v>ＳＯＰ　（鉄部）</v>
          </cell>
          <cell r="D786" t="str">
            <v>Ａ種</v>
          </cell>
          <cell r="E786" t="str">
            <v>ｍ２</v>
          </cell>
          <cell r="F786" t="str">
            <v>ｺ292</v>
          </cell>
          <cell r="G786">
            <v>970</v>
          </cell>
          <cell r="H786" t="str">
            <v>ｺ292</v>
          </cell>
          <cell r="I786">
            <v>970</v>
          </cell>
        </row>
        <row r="787">
          <cell r="B787">
            <v>784</v>
          </cell>
          <cell r="C787" t="str">
            <v>ＳＯＰ　（鉄部）</v>
          </cell>
          <cell r="D787" t="str">
            <v>Ｂ種</v>
          </cell>
          <cell r="E787" t="str">
            <v>ｍ２</v>
          </cell>
          <cell r="F787" t="str">
            <v>ｺ市22</v>
          </cell>
          <cell r="G787">
            <v>890</v>
          </cell>
          <cell r="H787" t="str">
            <v>ｺ市22</v>
          </cell>
          <cell r="I787">
            <v>890</v>
          </cell>
        </row>
        <row r="788">
          <cell r="B788">
            <v>785</v>
          </cell>
          <cell r="C788" t="str">
            <v>ＳＯＰ　（亜鉛ﾒｯｷ面）</v>
          </cell>
          <cell r="D788" t="str">
            <v>ｍ２</v>
          </cell>
          <cell r="E788" t="str">
            <v>ｍ２</v>
          </cell>
          <cell r="F788">
            <v>890</v>
          </cell>
          <cell r="H788" t="str">
            <v>ｺ市22</v>
          </cell>
          <cell r="I788">
            <v>890</v>
          </cell>
        </row>
        <row r="789">
          <cell r="B789">
            <v>786</v>
          </cell>
          <cell r="C789" t="str">
            <v>ＥＰ　　（ﾓﾙﾀﾙ）</v>
          </cell>
          <cell r="D789" t="str">
            <v>Ａ種</v>
          </cell>
          <cell r="E789" t="str">
            <v>ｍ２</v>
          </cell>
          <cell r="F789" t="str">
            <v>ｺ292</v>
          </cell>
          <cell r="G789">
            <v>1050</v>
          </cell>
          <cell r="H789" t="str">
            <v>ｺ292</v>
          </cell>
          <cell r="I789">
            <v>1050</v>
          </cell>
        </row>
        <row r="790">
          <cell r="B790">
            <v>787</v>
          </cell>
          <cell r="C790" t="str">
            <v>ＥＰ　　（ﾎﾞｰﾄﾞ）</v>
          </cell>
          <cell r="D790" t="str">
            <v>Ｂ種</v>
          </cell>
          <cell r="E790" t="str">
            <v>ｍ２</v>
          </cell>
          <cell r="F790" t="str">
            <v>ｺ市22</v>
          </cell>
          <cell r="G790">
            <v>950</v>
          </cell>
          <cell r="H790" t="str">
            <v>ｺ市22</v>
          </cell>
          <cell r="I790">
            <v>950</v>
          </cell>
        </row>
        <row r="791">
          <cell r="B791">
            <v>788</v>
          </cell>
          <cell r="C791" t="str">
            <v>Ｇ－ＥＰ　（ﾓﾙﾀﾙ）</v>
          </cell>
          <cell r="D791" t="str">
            <v>Ａ種</v>
          </cell>
          <cell r="E791" t="str">
            <v>ｍ２</v>
          </cell>
          <cell r="F791" t="str">
            <v>ｺ292</v>
          </cell>
          <cell r="G791">
            <v>1160</v>
          </cell>
          <cell r="H791" t="str">
            <v>ｺ292</v>
          </cell>
          <cell r="I791">
            <v>1160</v>
          </cell>
        </row>
        <row r="792">
          <cell r="B792">
            <v>789</v>
          </cell>
          <cell r="C792" t="str">
            <v>Ｇ－ＥＰ　（ﾎﾞｰﾄﾞ）</v>
          </cell>
          <cell r="D792" t="str">
            <v>Ｂ種</v>
          </cell>
          <cell r="E792" t="str">
            <v>ｍ２</v>
          </cell>
          <cell r="F792" t="str">
            <v>ｺ292</v>
          </cell>
          <cell r="G792">
            <v>870</v>
          </cell>
          <cell r="H792" t="str">
            <v>ｺ292</v>
          </cell>
          <cell r="I792">
            <v>870</v>
          </cell>
        </row>
        <row r="793">
          <cell r="B793">
            <v>790</v>
          </cell>
          <cell r="C793" t="str">
            <v>Ｔ－ＥＰ　（ﾓﾙﾀﾙ）</v>
          </cell>
          <cell r="D793" t="str">
            <v>Ａ種</v>
          </cell>
          <cell r="E793" t="str">
            <v>ｍ２</v>
          </cell>
          <cell r="F793" t="str">
            <v>ｺ292</v>
          </cell>
          <cell r="G793">
            <v>1370</v>
          </cell>
          <cell r="H793" t="str">
            <v>ｺ292</v>
          </cell>
          <cell r="I793">
            <v>1370</v>
          </cell>
        </row>
        <row r="794">
          <cell r="B794">
            <v>791</v>
          </cell>
          <cell r="C794" t="str">
            <v>Ｔ－ＥＰ　（ﾎﾞｰﾄﾞ）</v>
          </cell>
          <cell r="D794" t="str">
            <v>Ｂ種</v>
          </cell>
          <cell r="E794" t="str">
            <v>ｍ２</v>
          </cell>
          <cell r="F794" t="str">
            <v>ｺ292</v>
          </cell>
          <cell r="G794">
            <v>1100</v>
          </cell>
          <cell r="H794" t="str">
            <v>ｺ292</v>
          </cell>
          <cell r="I794">
            <v>1100</v>
          </cell>
        </row>
        <row r="795">
          <cell r="B795">
            <v>792</v>
          </cell>
          <cell r="C795" t="str">
            <v>Ｔ－ＥＰ　（鉄部）</v>
          </cell>
          <cell r="D795" t="str">
            <v>　　</v>
          </cell>
          <cell r="E795" t="str">
            <v>ｍ２</v>
          </cell>
          <cell r="F795" t="str">
            <v>ｺ292</v>
          </cell>
          <cell r="G795">
            <v>1910</v>
          </cell>
          <cell r="H795" t="str">
            <v>ｺ292</v>
          </cell>
          <cell r="I795">
            <v>1910</v>
          </cell>
        </row>
        <row r="796">
          <cell r="B796">
            <v>793</v>
          </cell>
          <cell r="C796" t="str">
            <v>ＥＰ－Ｍ　（木部）</v>
          </cell>
          <cell r="D796" t="str">
            <v>ｍ２</v>
          </cell>
          <cell r="E796" t="str">
            <v>ｍ２</v>
          </cell>
          <cell r="F796">
            <v>1840</v>
          </cell>
          <cell r="H796" t="str">
            <v>ｺ292</v>
          </cell>
          <cell r="I796">
            <v>1840</v>
          </cell>
        </row>
        <row r="797">
          <cell r="B797">
            <v>794</v>
          </cell>
          <cell r="C797" t="str">
            <v>ＥＰ－Ｍ　（ﾓﾙﾀﾙ）</v>
          </cell>
          <cell r="D797" t="str">
            <v>ｍ２</v>
          </cell>
          <cell r="E797" t="str">
            <v>ｍ２</v>
          </cell>
          <cell r="F797">
            <v>1550</v>
          </cell>
          <cell r="H797" t="str">
            <v>ｺ292</v>
          </cell>
          <cell r="I797">
            <v>1550</v>
          </cell>
        </row>
        <row r="798">
          <cell r="B798">
            <v>795</v>
          </cell>
          <cell r="C798" t="str">
            <v>ＥＰ－Ｍ　（ﾎﾞｰﾄﾞ）</v>
          </cell>
          <cell r="D798" t="str">
            <v>ｍ２</v>
          </cell>
          <cell r="E798" t="str">
            <v>ｍ２</v>
          </cell>
          <cell r="F798">
            <v>1550</v>
          </cell>
          <cell r="H798" t="str">
            <v>ｺ292</v>
          </cell>
          <cell r="I798">
            <v>1550</v>
          </cell>
        </row>
        <row r="799">
          <cell r="B799">
            <v>796</v>
          </cell>
          <cell r="C799" t="str">
            <v>ＥＰ－Ｍ　（亜鉛ﾒｯｷ面）</v>
          </cell>
          <cell r="D799" t="str">
            <v>ｍ２</v>
          </cell>
          <cell r="E799" t="str">
            <v>ｍ２</v>
          </cell>
          <cell r="F799">
            <v>1840</v>
          </cell>
          <cell r="H799" t="str">
            <v>ｺ292</v>
          </cell>
          <cell r="I799">
            <v>1840</v>
          </cell>
        </row>
        <row r="800">
          <cell r="B800">
            <v>797</v>
          </cell>
          <cell r="C800" t="str">
            <v>ＶＥ　　（ﾓﾙﾀﾙ）</v>
          </cell>
          <cell r="D800" t="str">
            <v>Ａ種</v>
          </cell>
          <cell r="E800" t="str">
            <v>ｍ２</v>
          </cell>
          <cell r="F800" t="str">
            <v>ｺ292</v>
          </cell>
          <cell r="G800">
            <v>1470</v>
          </cell>
          <cell r="H800" t="str">
            <v>ｺ292</v>
          </cell>
          <cell r="I800">
            <v>1470</v>
          </cell>
        </row>
        <row r="801">
          <cell r="B801">
            <v>798</v>
          </cell>
          <cell r="C801" t="str">
            <v>ＶＥ　　（ﾓﾙﾀﾙ）</v>
          </cell>
          <cell r="D801" t="str">
            <v>Ｂ種</v>
          </cell>
          <cell r="E801" t="str">
            <v>ｍ２</v>
          </cell>
          <cell r="F801" t="str">
            <v>ｺ市22</v>
          </cell>
          <cell r="G801">
            <v>1120</v>
          </cell>
          <cell r="H801" t="str">
            <v>ｺ市22</v>
          </cell>
          <cell r="I801">
            <v>1120</v>
          </cell>
        </row>
        <row r="802">
          <cell r="B802">
            <v>799</v>
          </cell>
          <cell r="C802" t="str">
            <v>ＶＥ　　（亜鉛ﾒｯｷ面）</v>
          </cell>
          <cell r="D802" t="str">
            <v>Ａ種</v>
          </cell>
          <cell r="E802" t="str">
            <v>ｍ２</v>
          </cell>
          <cell r="F802" t="str">
            <v>ｺ292</v>
          </cell>
          <cell r="G802">
            <v>360</v>
          </cell>
          <cell r="H802" t="str">
            <v>ｺ292</v>
          </cell>
          <cell r="I802">
            <v>360</v>
          </cell>
        </row>
        <row r="803">
          <cell r="B803">
            <v>800</v>
          </cell>
          <cell r="C803" t="str">
            <v>ＶＥ　　（亜鉛ﾒｯｷ面）</v>
          </cell>
          <cell r="D803" t="str">
            <v>Ｂ種</v>
          </cell>
          <cell r="E803" t="str">
            <v>ｍ２</v>
          </cell>
          <cell r="F803" t="str">
            <v>ｺ292</v>
          </cell>
          <cell r="G803">
            <v>1380</v>
          </cell>
          <cell r="H803" t="str">
            <v>ｺ292</v>
          </cell>
          <cell r="I803">
            <v>1380</v>
          </cell>
        </row>
        <row r="804">
          <cell r="B804">
            <v>801</v>
          </cell>
          <cell r="C804" t="str">
            <v>ＡＥ　　（ﾓﾙﾀﾙ）</v>
          </cell>
          <cell r="D804" t="str">
            <v>Ａ種</v>
          </cell>
          <cell r="E804" t="str">
            <v>ｍ２</v>
          </cell>
          <cell r="F804" t="str">
            <v>ｺ292</v>
          </cell>
          <cell r="G804">
            <v>1840</v>
          </cell>
          <cell r="H804" t="str">
            <v>ｺ292</v>
          </cell>
          <cell r="I804">
            <v>1840</v>
          </cell>
        </row>
        <row r="805">
          <cell r="B805">
            <v>802</v>
          </cell>
          <cell r="C805" t="str">
            <v>ＡＥ　　（ﾓﾙﾀﾙ）</v>
          </cell>
          <cell r="D805" t="str">
            <v>Ｂ種</v>
          </cell>
          <cell r="E805" t="str">
            <v>ｍ２</v>
          </cell>
          <cell r="F805" t="str">
            <v>ｺ292</v>
          </cell>
          <cell r="G805">
            <v>1270</v>
          </cell>
          <cell r="H805" t="str">
            <v>ｺ292</v>
          </cell>
          <cell r="I805">
            <v>1270</v>
          </cell>
        </row>
        <row r="806">
          <cell r="B806">
            <v>803</v>
          </cell>
          <cell r="C806" t="str">
            <v>ＡＥ　　（亜鉛ﾒｯｷ面）</v>
          </cell>
          <cell r="D806" t="str">
            <v>　　</v>
          </cell>
          <cell r="E806" t="str">
            <v>ｍ２</v>
          </cell>
          <cell r="F806" t="str">
            <v>ｺ292</v>
          </cell>
          <cell r="G806">
            <v>1460</v>
          </cell>
          <cell r="H806" t="str">
            <v>ｺ292</v>
          </cell>
          <cell r="I806">
            <v>1460</v>
          </cell>
        </row>
        <row r="807">
          <cell r="B807">
            <v>804</v>
          </cell>
          <cell r="C807" t="str">
            <v>ＦＥ　　（木部）</v>
          </cell>
          <cell r="D807" t="str">
            <v>Ａ種</v>
          </cell>
          <cell r="E807" t="str">
            <v>ｍ２</v>
          </cell>
          <cell r="F807" t="str">
            <v>ｺ292</v>
          </cell>
          <cell r="G807">
            <v>2650</v>
          </cell>
          <cell r="H807" t="str">
            <v>ｺ292</v>
          </cell>
          <cell r="I807">
            <v>2650</v>
          </cell>
        </row>
        <row r="808">
          <cell r="B808">
            <v>805</v>
          </cell>
          <cell r="C808" t="str">
            <v>ＦＥ　　（木部）</v>
          </cell>
          <cell r="D808" t="str">
            <v>Ｂ種</v>
          </cell>
          <cell r="E808" t="str">
            <v>ｍ２</v>
          </cell>
          <cell r="F808" t="str">
            <v>ｺ292</v>
          </cell>
          <cell r="G808">
            <v>1740</v>
          </cell>
          <cell r="H808" t="str">
            <v>ｺ292</v>
          </cell>
          <cell r="I808">
            <v>1740</v>
          </cell>
        </row>
        <row r="809">
          <cell r="B809">
            <v>806</v>
          </cell>
          <cell r="C809" t="str">
            <v>ＦＥ　　（鉄部）</v>
          </cell>
          <cell r="D809" t="str">
            <v>Ａ種</v>
          </cell>
          <cell r="E809" t="str">
            <v>ｍ２</v>
          </cell>
          <cell r="F809" t="str">
            <v>ｺ292</v>
          </cell>
          <cell r="G809">
            <v>2470</v>
          </cell>
          <cell r="H809" t="str">
            <v>ｺ292</v>
          </cell>
          <cell r="I809">
            <v>2470</v>
          </cell>
        </row>
        <row r="810">
          <cell r="B810">
            <v>807</v>
          </cell>
          <cell r="C810" t="str">
            <v>ＦＥ　　（鉄部）</v>
          </cell>
          <cell r="D810" t="str">
            <v>Ｂ種</v>
          </cell>
          <cell r="E810" t="str">
            <v>ｍ２</v>
          </cell>
          <cell r="F810" t="str">
            <v>ｺ292</v>
          </cell>
          <cell r="G810">
            <v>1460</v>
          </cell>
          <cell r="H810" t="str">
            <v>ｺ292</v>
          </cell>
          <cell r="I810">
            <v>1460</v>
          </cell>
        </row>
        <row r="811">
          <cell r="B811">
            <v>808</v>
          </cell>
          <cell r="C811" t="str">
            <v>ＣＬ　　（木部）</v>
          </cell>
          <cell r="D811" t="str">
            <v>Ａ種</v>
          </cell>
          <cell r="E811" t="str">
            <v>ｍ２</v>
          </cell>
          <cell r="F811" t="str">
            <v>ｺ292</v>
          </cell>
          <cell r="G811">
            <v>2290</v>
          </cell>
          <cell r="H811" t="str">
            <v>ｺ292</v>
          </cell>
          <cell r="I811">
            <v>2290</v>
          </cell>
        </row>
        <row r="812">
          <cell r="B812">
            <v>809</v>
          </cell>
          <cell r="C812" t="str">
            <v>ＣＬ　　（木部）</v>
          </cell>
          <cell r="D812" t="str">
            <v>Ｂ種</v>
          </cell>
          <cell r="E812" t="str">
            <v>ｍ２</v>
          </cell>
          <cell r="F812" t="str">
            <v>ｺ市22</v>
          </cell>
          <cell r="G812">
            <v>1370</v>
          </cell>
          <cell r="H812" t="str">
            <v>ｺ市22</v>
          </cell>
          <cell r="I812">
            <v>1370</v>
          </cell>
        </row>
        <row r="813">
          <cell r="B813">
            <v>810</v>
          </cell>
          <cell r="C813" t="str">
            <v>ＦＣ　　（木部）</v>
          </cell>
          <cell r="D813" t="str">
            <v>ｍ２</v>
          </cell>
          <cell r="E813" t="str">
            <v>ｍ２</v>
          </cell>
          <cell r="F813">
            <v>1000</v>
          </cell>
          <cell r="H813" t="str">
            <v>ｺ294</v>
          </cell>
          <cell r="I813">
            <v>1000</v>
          </cell>
        </row>
        <row r="814">
          <cell r="B814">
            <v>811</v>
          </cell>
          <cell r="C814" t="str">
            <v>ＯＳ　　（木部）</v>
          </cell>
          <cell r="D814" t="str">
            <v>ｍ２</v>
          </cell>
          <cell r="E814" t="str">
            <v>ｍ２</v>
          </cell>
          <cell r="F814">
            <v>780</v>
          </cell>
          <cell r="H814" t="str">
            <v>ｺ市22</v>
          </cell>
          <cell r="I814">
            <v>780</v>
          </cell>
        </row>
        <row r="815">
          <cell r="B815">
            <v>812</v>
          </cell>
          <cell r="C815" t="str">
            <v>ＯＳＶ　（木部）</v>
          </cell>
          <cell r="D815" t="str">
            <v>ｍ２</v>
          </cell>
          <cell r="E815" t="str">
            <v>ｍ２</v>
          </cell>
          <cell r="F815">
            <v>1000</v>
          </cell>
          <cell r="H815" t="str">
            <v>ｺ294</v>
          </cell>
          <cell r="I815">
            <v>1000</v>
          </cell>
        </row>
        <row r="816">
          <cell r="B816">
            <v>813</v>
          </cell>
          <cell r="C816" t="str">
            <v>ＳＣＬ　（家具）</v>
          </cell>
          <cell r="D816" t="str">
            <v>ｍ２</v>
          </cell>
          <cell r="E816" t="str">
            <v>ｍ２</v>
          </cell>
          <cell r="F816" t="str">
            <v>　</v>
          </cell>
          <cell r="H816" t="str">
            <v>　</v>
          </cell>
          <cell r="I816" t="str">
            <v>　</v>
          </cell>
        </row>
        <row r="817">
          <cell r="B817">
            <v>814</v>
          </cell>
          <cell r="C817" t="str">
            <v>防腐剤　（木部）</v>
          </cell>
          <cell r="D817" t="str">
            <v>ｍ２</v>
          </cell>
          <cell r="E817" t="str">
            <v>ｍ２</v>
          </cell>
          <cell r="F817">
            <v>360</v>
          </cell>
          <cell r="H817" t="str">
            <v>ｺ294</v>
          </cell>
          <cell r="I817">
            <v>360</v>
          </cell>
        </row>
        <row r="818">
          <cell r="B818">
            <v>815</v>
          </cell>
          <cell r="C818" t="str">
            <v>防腐防虫ｽﾃｲﾝ　（木部）</v>
          </cell>
          <cell r="D818" t="str">
            <v>ｍ２</v>
          </cell>
          <cell r="E818" t="str">
            <v>ｍ２</v>
          </cell>
          <cell r="F818">
            <v>910</v>
          </cell>
          <cell r="H818" t="str">
            <v>ｺ294</v>
          </cell>
          <cell r="I818">
            <v>910</v>
          </cell>
        </row>
        <row r="819">
          <cell r="B819">
            <v>816</v>
          </cell>
          <cell r="C819" t="str">
            <v>ﾌｯ素樹脂ｴﾅﾒﾙＦＵＥ　（鉄部）</v>
          </cell>
          <cell r="D819" t="str">
            <v>ｍ２</v>
          </cell>
          <cell r="E819" t="str">
            <v>ｍ２</v>
          </cell>
          <cell r="F819">
            <v>2100</v>
          </cell>
          <cell r="H819" t="str">
            <v>ｺ市22</v>
          </cell>
          <cell r="I819">
            <v>2100</v>
          </cell>
        </row>
        <row r="820">
          <cell r="B820">
            <v>817</v>
          </cell>
          <cell r="C820" t="str">
            <v>ﾌｯ素樹脂ｴﾅﾒﾙＦＵＥ　（亜鉛ﾒｯｷ面）</v>
          </cell>
          <cell r="D820" t="str">
            <v>ｍ２</v>
          </cell>
          <cell r="E820" t="str">
            <v>ｍ２</v>
          </cell>
          <cell r="F820">
            <v>2290</v>
          </cell>
          <cell r="H820" t="str">
            <v>ｺ市22</v>
          </cell>
          <cell r="I820">
            <v>2290</v>
          </cell>
        </row>
        <row r="821">
          <cell r="B821">
            <v>818</v>
          </cell>
          <cell r="C821" t="str">
            <v>ﾌｯ素樹脂ｴﾅﾒﾙＦＵＥ　（ｺﾝｸﾘｰﾄ･成形板）</v>
          </cell>
          <cell r="D821" t="str">
            <v>ｍ２</v>
          </cell>
          <cell r="E821" t="str">
            <v>ｍ２</v>
          </cell>
          <cell r="F821">
            <v>2850</v>
          </cell>
          <cell r="H821" t="str">
            <v>ｺ296</v>
          </cell>
          <cell r="I821">
            <v>2850</v>
          </cell>
        </row>
        <row r="822">
          <cell r="B822">
            <v>819</v>
          </cell>
          <cell r="C822" t="str">
            <v>ＳＯＰ　（木部）　　細幅</v>
          </cell>
          <cell r="D822" t="str">
            <v>ｍ</v>
          </cell>
          <cell r="E822" t="str">
            <v>ｍ</v>
          </cell>
          <cell r="F822">
            <v>430</v>
          </cell>
          <cell r="H822" t="str">
            <v>ｺ市22</v>
          </cell>
          <cell r="I822">
            <v>430</v>
          </cell>
        </row>
        <row r="823">
          <cell r="B823">
            <v>820</v>
          </cell>
          <cell r="C823" t="str">
            <v>ＳＯＰ　（鉄部）　　細幅</v>
          </cell>
          <cell r="D823" t="str">
            <v>Ａ種</v>
          </cell>
          <cell r="E823" t="str">
            <v>ｍ</v>
          </cell>
          <cell r="F823" t="str">
            <v>ｺ298</v>
          </cell>
          <cell r="G823" t="str">
            <v>　</v>
          </cell>
          <cell r="H823" t="str">
            <v>ｺ298</v>
          </cell>
          <cell r="I823" t="str">
            <v>　</v>
          </cell>
        </row>
        <row r="824">
          <cell r="B824">
            <v>821</v>
          </cell>
          <cell r="C824" t="str">
            <v>ＳＯＰ　（鉄部）　　細幅</v>
          </cell>
          <cell r="D824" t="str">
            <v>Ｂ種</v>
          </cell>
          <cell r="E824" t="str">
            <v>ｍ</v>
          </cell>
          <cell r="F824" t="str">
            <v>ｺ市22</v>
          </cell>
          <cell r="G824">
            <v>470</v>
          </cell>
          <cell r="H824" t="str">
            <v>ｺ市22</v>
          </cell>
          <cell r="I824">
            <v>470</v>
          </cell>
        </row>
        <row r="825">
          <cell r="B825">
            <v>822</v>
          </cell>
          <cell r="C825" t="str">
            <v>ＥＰ　　（ﾓﾙﾀﾙ）　　細幅</v>
          </cell>
          <cell r="D825" t="str">
            <v>Ａ種</v>
          </cell>
          <cell r="E825" t="str">
            <v>ｍ</v>
          </cell>
          <cell r="F825" t="str">
            <v>ｺ298</v>
          </cell>
          <cell r="G825">
            <v>290</v>
          </cell>
          <cell r="H825" t="str">
            <v>ｺ298</v>
          </cell>
          <cell r="I825">
            <v>290</v>
          </cell>
        </row>
        <row r="826">
          <cell r="B826">
            <v>823</v>
          </cell>
          <cell r="C826" t="str">
            <v>ＥＰ　　（ﾎﾞｰﾄﾞ）　　細幅</v>
          </cell>
          <cell r="D826" t="str">
            <v>Ｂ種</v>
          </cell>
          <cell r="E826" t="str">
            <v>ｍ</v>
          </cell>
          <cell r="F826" t="str">
            <v>ｺ298</v>
          </cell>
          <cell r="G826">
            <v>200</v>
          </cell>
          <cell r="H826" t="str">
            <v>ｺ298</v>
          </cell>
          <cell r="I826">
            <v>200</v>
          </cell>
        </row>
        <row r="827">
          <cell r="B827">
            <v>824</v>
          </cell>
          <cell r="C827" t="str">
            <v>ＥＰ－Ｍ　（木部）　　細幅</v>
          </cell>
          <cell r="D827" t="str">
            <v>ｍ</v>
          </cell>
          <cell r="E827" t="str">
            <v>ｍ</v>
          </cell>
          <cell r="F827">
            <v>510</v>
          </cell>
          <cell r="H827" t="str">
            <v>ｺ298</v>
          </cell>
          <cell r="I827">
            <v>510</v>
          </cell>
        </row>
        <row r="828">
          <cell r="B828">
            <v>825</v>
          </cell>
          <cell r="C828" t="str">
            <v>ＦＥ　　（木部）　　細幅</v>
          </cell>
          <cell r="D828" t="str">
            <v>Ａ種</v>
          </cell>
          <cell r="E828" t="str">
            <v>ｍ</v>
          </cell>
          <cell r="F828" t="str">
            <v>ｺ298</v>
          </cell>
          <cell r="G828">
            <v>480</v>
          </cell>
          <cell r="H828" t="str">
            <v>ｺ298</v>
          </cell>
          <cell r="I828">
            <v>480</v>
          </cell>
        </row>
        <row r="829">
          <cell r="B829">
            <v>826</v>
          </cell>
          <cell r="C829" t="str">
            <v>ＦＥ　　（木部）　　細幅</v>
          </cell>
          <cell r="D829" t="str">
            <v>Ｂ種</v>
          </cell>
          <cell r="E829" t="str">
            <v>ｍ</v>
          </cell>
          <cell r="F829" t="str">
            <v>ｺ298</v>
          </cell>
          <cell r="G829">
            <v>400</v>
          </cell>
          <cell r="H829" t="str">
            <v>ｺ298</v>
          </cell>
          <cell r="I829">
            <v>400</v>
          </cell>
        </row>
        <row r="830">
          <cell r="B830">
            <v>827</v>
          </cell>
          <cell r="C830" t="str">
            <v>ＦＥ　　（鉄部）　　細幅</v>
          </cell>
          <cell r="D830" t="str">
            <v>Ａ種</v>
          </cell>
          <cell r="E830" t="str">
            <v>ｍ</v>
          </cell>
          <cell r="F830" t="str">
            <v>ｺ298</v>
          </cell>
          <cell r="G830">
            <v>690</v>
          </cell>
          <cell r="H830" t="str">
            <v>ｺ298</v>
          </cell>
          <cell r="I830">
            <v>690</v>
          </cell>
        </row>
        <row r="831">
          <cell r="B831">
            <v>828</v>
          </cell>
          <cell r="C831" t="str">
            <v>ＦＥ　　（鉄部）　　細幅</v>
          </cell>
          <cell r="D831" t="str">
            <v>Ｂ種</v>
          </cell>
          <cell r="E831" t="str">
            <v>ｍ</v>
          </cell>
          <cell r="F831" t="str">
            <v>ｺ298</v>
          </cell>
          <cell r="G831">
            <v>400</v>
          </cell>
          <cell r="H831" t="str">
            <v>ｺ298</v>
          </cell>
          <cell r="I831">
            <v>400</v>
          </cell>
        </row>
        <row r="832">
          <cell r="B832">
            <v>831</v>
          </cell>
          <cell r="C832" t="str">
            <v>ＣＬ　　（木部）　　細幅</v>
          </cell>
          <cell r="D832" t="str">
            <v>Ａ種</v>
          </cell>
          <cell r="E832" t="str">
            <v>ｍ</v>
          </cell>
          <cell r="F832" t="str">
            <v>ｺ298</v>
          </cell>
          <cell r="G832" t="str">
            <v>　　</v>
          </cell>
          <cell r="H832" t="str">
            <v>ｺ298</v>
          </cell>
          <cell r="I832" t="str">
            <v>　　</v>
          </cell>
        </row>
        <row r="833">
          <cell r="B833">
            <v>832</v>
          </cell>
          <cell r="C833" t="str">
            <v>ＣＬ　　（木部）　　細幅</v>
          </cell>
          <cell r="D833" t="str">
            <v>Ｂ種</v>
          </cell>
          <cell r="E833" t="str">
            <v>ｍ</v>
          </cell>
          <cell r="F833" t="str">
            <v>ｺ298</v>
          </cell>
          <cell r="G833">
            <v>460</v>
          </cell>
          <cell r="H833" t="str">
            <v>ｺ298</v>
          </cell>
          <cell r="I833">
            <v>460</v>
          </cell>
        </row>
        <row r="834">
          <cell r="B834">
            <v>833</v>
          </cell>
          <cell r="C834" t="str">
            <v>ＦＣ　　（木部）　　細幅</v>
          </cell>
          <cell r="D834" t="str">
            <v>ｍ</v>
          </cell>
          <cell r="E834" t="str">
            <v>ｍ</v>
          </cell>
          <cell r="F834">
            <v>300</v>
          </cell>
          <cell r="H834" t="str">
            <v>ｺ298</v>
          </cell>
          <cell r="I834">
            <v>300</v>
          </cell>
        </row>
        <row r="835">
          <cell r="B835">
            <v>834</v>
          </cell>
          <cell r="C835" t="str">
            <v>ＯＳＶ　（木部）　　細幅</v>
          </cell>
          <cell r="D835" t="str">
            <v>ｍ</v>
          </cell>
          <cell r="E835" t="str">
            <v>ｍ</v>
          </cell>
          <cell r="F835">
            <v>270</v>
          </cell>
          <cell r="H835" t="str">
            <v>ｺ298</v>
          </cell>
          <cell r="I835">
            <v>270</v>
          </cell>
        </row>
        <row r="836">
          <cell r="B836">
            <v>835</v>
          </cell>
          <cell r="C836" t="str">
            <v>ＳＣＬ　（木部）　　細幅</v>
          </cell>
          <cell r="D836" t="str">
            <v>ｍ</v>
          </cell>
          <cell r="E836" t="str">
            <v>ｍ</v>
          </cell>
        </row>
        <row r="837">
          <cell r="B837">
            <v>836</v>
          </cell>
          <cell r="C837" t="str">
            <v>防腐剤　（木部）　　細幅</v>
          </cell>
          <cell r="D837" t="str">
            <v>ｍ</v>
          </cell>
          <cell r="E837" t="str">
            <v>ｍ</v>
          </cell>
          <cell r="F837">
            <v>120</v>
          </cell>
          <cell r="H837" t="str">
            <v>ｺ298</v>
          </cell>
          <cell r="I837">
            <v>120</v>
          </cell>
        </row>
        <row r="838">
          <cell r="B838">
            <v>837</v>
          </cell>
          <cell r="C838" t="str">
            <v>防腐防虫ｽﾃｲﾝ　（木部）　細幅</v>
          </cell>
          <cell r="D838" t="str">
            <v>ｍ</v>
          </cell>
          <cell r="E838" t="str">
            <v>ｍ</v>
          </cell>
          <cell r="F838">
            <v>360</v>
          </cell>
          <cell r="H838" t="str">
            <v>ｺ298</v>
          </cell>
          <cell r="I838">
            <v>360</v>
          </cell>
        </row>
        <row r="839">
          <cell r="B839">
            <v>838</v>
          </cell>
          <cell r="C839" t="str">
            <v>ＳＯＰ　（鋼建）</v>
          </cell>
          <cell r="D839" t="str">
            <v>2回塗</v>
          </cell>
          <cell r="E839" t="str">
            <v>ｍ２</v>
          </cell>
          <cell r="F839" t="str">
            <v>ｺ300</v>
          </cell>
          <cell r="G839">
            <v>850</v>
          </cell>
          <cell r="H839" t="str">
            <v>ｺ300</v>
          </cell>
          <cell r="I839">
            <v>850</v>
          </cell>
        </row>
        <row r="840">
          <cell r="B840">
            <v>839</v>
          </cell>
          <cell r="C840" t="str">
            <v>ＳＯＰ　（鋼建）</v>
          </cell>
          <cell r="D840" t="str">
            <v>3回塗</v>
          </cell>
          <cell r="E840" t="str">
            <v>ｍ２</v>
          </cell>
          <cell r="F840" t="str">
            <v>ｺ300</v>
          </cell>
          <cell r="G840">
            <v>1080</v>
          </cell>
          <cell r="H840" t="str">
            <v>ｺ300</v>
          </cell>
          <cell r="I840">
            <v>1080</v>
          </cell>
        </row>
        <row r="841">
          <cell r="B841">
            <v>840</v>
          </cell>
          <cell r="C841" t="str">
            <v>ＳＯＰ　（鋼建）</v>
          </cell>
          <cell r="D841" t="str">
            <v>（改修）</v>
          </cell>
          <cell r="E841" t="str">
            <v>ｍ２</v>
          </cell>
          <cell r="F841" t="str">
            <v>ｾﾀ414</v>
          </cell>
          <cell r="G841">
            <v>1130</v>
          </cell>
          <cell r="H841" t="str">
            <v>ｾﾀ414</v>
          </cell>
          <cell r="I841">
            <v>1130</v>
          </cell>
        </row>
        <row r="842">
          <cell r="B842">
            <v>841</v>
          </cell>
          <cell r="C842" t="str">
            <v>ＳＯＰ　（木建）</v>
          </cell>
          <cell r="D842" t="str">
            <v>2回塗</v>
          </cell>
          <cell r="E842" t="str">
            <v>ｍ２</v>
          </cell>
          <cell r="F842" t="str">
            <v>ｺ300</v>
          </cell>
          <cell r="G842">
            <v>850</v>
          </cell>
          <cell r="H842" t="str">
            <v>ｺ300</v>
          </cell>
          <cell r="I842">
            <v>850</v>
          </cell>
        </row>
        <row r="843">
          <cell r="B843">
            <v>842</v>
          </cell>
          <cell r="C843" t="str">
            <v>ＳＯＰ　（木建）</v>
          </cell>
          <cell r="D843" t="str">
            <v>3回塗</v>
          </cell>
          <cell r="E843" t="str">
            <v>ｍ２</v>
          </cell>
          <cell r="F843" t="str">
            <v>ｺ300</v>
          </cell>
          <cell r="G843">
            <v>1080</v>
          </cell>
          <cell r="H843" t="str">
            <v>ｺ300</v>
          </cell>
          <cell r="I843">
            <v>1080</v>
          </cell>
        </row>
        <row r="844">
          <cell r="B844">
            <v>843</v>
          </cell>
          <cell r="C844" t="str">
            <v>ＳＯＰ　（木建）</v>
          </cell>
          <cell r="D844" t="str">
            <v>（改修）</v>
          </cell>
          <cell r="E844" t="str">
            <v>ｍ２</v>
          </cell>
          <cell r="F844" t="str">
            <v>ｾﾀ414</v>
          </cell>
          <cell r="G844">
            <v>1480</v>
          </cell>
          <cell r="H844" t="str">
            <v>ｾﾀ414</v>
          </cell>
          <cell r="I844">
            <v>1480</v>
          </cell>
        </row>
        <row r="845">
          <cell r="B845">
            <v>844</v>
          </cell>
        </row>
        <row r="846">
          <cell r="B846">
            <v>845</v>
          </cell>
        </row>
        <row r="847">
          <cell r="B847">
            <v>846</v>
          </cell>
          <cell r="C847" t="str">
            <v>　小　　　　計</v>
          </cell>
        </row>
        <row r="848">
          <cell r="B848">
            <v>847</v>
          </cell>
          <cell r="C848" t="str">
            <v>内装工事</v>
          </cell>
        </row>
        <row r="849">
          <cell r="B849">
            <v>848</v>
          </cell>
          <cell r="C849" t="str">
            <v>ﾌﾛｰﾘﾝｸﾞﾎﾞｰﾄﾞ　ｱ)15　木製根太</v>
          </cell>
          <cell r="D849" t="str">
            <v>普通張り　　なら</v>
          </cell>
          <cell r="E849" t="str">
            <v>ｍ２</v>
          </cell>
          <cell r="F849" t="str">
            <v>ｺ318</v>
          </cell>
          <cell r="G849">
            <v>6700</v>
          </cell>
          <cell r="H849" t="str">
            <v>ｺ318</v>
          </cell>
          <cell r="I849">
            <v>6700</v>
          </cell>
        </row>
        <row r="850">
          <cell r="B850">
            <v>849</v>
          </cell>
          <cell r="C850" t="str">
            <v>ﾌﾛｰﾘﾝｸﾞﾎﾞｰﾄﾞ　ｱ)15　木製根太</v>
          </cell>
          <cell r="D850" t="str">
            <v>普通張り　　かばさくら</v>
          </cell>
          <cell r="E850" t="str">
            <v>ｍ２</v>
          </cell>
          <cell r="F850" t="str">
            <v>ｺ318</v>
          </cell>
          <cell r="G850">
            <v>6200</v>
          </cell>
          <cell r="H850" t="str">
            <v>ｺ318</v>
          </cell>
          <cell r="I850">
            <v>6200</v>
          </cell>
        </row>
        <row r="851">
          <cell r="B851">
            <v>850</v>
          </cell>
          <cell r="C851" t="str">
            <v>ﾌﾛｰﾘﾝｸﾞﾎﾞｰﾄﾞ　ｱ)15　木製根太</v>
          </cell>
          <cell r="D851" t="str">
            <v>普通張り　　ぶな</v>
          </cell>
          <cell r="E851" t="str">
            <v>ｍ２</v>
          </cell>
          <cell r="F851" t="str">
            <v>ｺ318</v>
          </cell>
          <cell r="G851">
            <v>6100</v>
          </cell>
          <cell r="H851" t="str">
            <v>ｺ318</v>
          </cell>
          <cell r="I851">
            <v>6100</v>
          </cell>
        </row>
        <row r="852">
          <cell r="B852">
            <v>851</v>
          </cell>
          <cell r="C852" t="str">
            <v>ﾌﾛｰﾘﾝｸﾞﾎﾞｰﾄﾞ　ｱ)15　木製根太</v>
          </cell>
          <cell r="D852" t="str">
            <v>普通張り　　いたやかえで</v>
          </cell>
          <cell r="E852" t="str">
            <v>ｍ２</v>
          </cell>
          <cell r="F852" t="str">
            <v>ｺ318</v>
          </cell>
          <cell r="G852">
            <v>6100</v>
          </cell>
          <cell r="H852" t="str">
            <v>ｺ318</v>
          </cell>
          <cell r="I852">
            <v>6100</v>
          </cell>
        </row>
        <row r="853">
          <cell r="B853">
            <v>852</v>
          </cell>
          <cell r="C853" t="str">
            <v>ﾌﾛｰﾘﾝｸﾞﾎﾞｰﾄﾞ　ｱ)18　木製根太</v>
          </cell>
          <cell r="D853" t="str">
            <v>特殊張り　　なら</v>
          </cell>
          <cell r="E853" t="str">
            <v>ｍ２</v>
          </cell>
          <cell r="F853" t="str">
            <v>ｺ318</v>
          </cell>
          <cell r="G853">
            <v>7200</v>
          </cell>
          <cell r="H853" t="str">
            <v>ｺ318</v>
          </cell>
          <cell r="I853">
            <v>7200</v>
          </cell>
        </row>
        <row r="854">
          <cell r="B854">
            <v>853</v>
          </cell>
          <cell r="C854" t="str">
            <v>ﾌﾛｰﾘﾝｸﾞﾎﾞｰﾄﾞ　ｱ)18　木製根太</v>
          </cell>
          <cell r="D854" t="str">
            <v>特殊張り　　かばさくら</v>
          </cell>
          <cell r="E854" t="str">
            <v>ｍ２</v>
          </cell>
          <cell r="F854" t="str">
            <v>ｺ318</v>
          </cell>
          <cell r="G854">
            <v>6600</v>
          </cell>
          <cell r="H854" t="str">
            <v>ｺ318</v>
          </cell>
          <cell r="I854">
            <v>6600</v>
          </cell>
        </row>
        <row r="855">
          <cell r="B855">
            <v>854</v>
          </cell>
          <cell r="C855" t="str">
            <v>ﾌﾛｰﾘﾝｸﾞﾎﾞｰﾄﾞ　ｱ)18　木製根太</v>
          </cell>
          <cell r="D855" t="str">
            <v>特殊張り　　ぶな</v>
          </cell>
          <cell r="E855" t="str">
            <v>ｍ２</v>
          </cell>
          <cell r="F855" t="str">
            <v>ｺ318</v>
          </cell>
          <cell r="G855">
            <v>6600</v>
          </cell>
          <cell r="H855" t="str">
            <v>ｺ318</v>
          </cell>
          <cell r="I855">
            <v>6600</v>
          </cell>
        </row>
        <row r="856">
          <cell r="B856">
            <v>855</v>
          </cell>
          <cell r="C856" t="str">
            <v>ﾌﾛｰﾘﾝｸﾞﾎﾞｰﾄﾞ　ｱ)18　木製根太</v>
          </cell>
          <cell r="D856" t="str">
            <v>特殊張り　　いたやかえで</v>
          </cell>
          <cell r="E856" t="str">
            <v>ｍ２</v>
          </cell>
          <cell r="F856" t="str">
            <v>ｺ318</v>
          </cell>
          <cell r="G856">
            <v>6600</v>
          </cell>
          <cell r="H856" t="str">
            <v>ｺ318</v>
          </cell>
          <cell r="I856">
            <v>6600</v>
          </cell>
        </row>
        <row r="857">
          <cell r="B857">
            <v>856</v>
          </cell>
          <cell r="C857" t="str">
            <v>ﾌﾛｰﾘﾝｸﾞﾎﾞｰﾄﾞ　ｱ)18　鋼製根太</v>
          </cell>
          <cell r="D857" t="str">
            <v>特殊張り　　なら</v>
          </cell>
          <cell r="E857" t="str">
            <v>ｍ２</v>
          </cell>
          <cell r="F857" t="str">
            <v>ｺ318</v>
          </cell>
          <cell r="G857">
            <v>7500</v>
          </cell>
          <cell r="H857" t="str">
            <v>ｺ318</v>
          </cell>
          <cell r="I857">
            <v>7500</v>
          </cell>
        </row>
        <row r="858">
          <cell r="B858">
            <v>857</v>
          </cell>
          <cell r="C858" t="str">
            <v>ﾌﾛｰﾘﾝｸﾞﾎﾞｰﾄﾞ　ｱ)18　鋼製根太</v>
          </cell>
          <cell r="D858" t="str">
            <v>特殊張り　　かばさくら</v>
          </cell>
          <cell r="E858" t="str">
            <v>ｍ２</v>
          </cell>
          <cell r="F858" t="str">
            <v>ｺ318</v>
          </cell>
          <cell r="G858">
            <v>6900</v>
          </cell>
          <cell r="H858" t="str">
            <v>ｺ318</v>
          </cell>
          <cell r="I858">
            <v>6900</v>
          </cell>
        </row>
        <row r="859">
          <cell r="B859">
            <v>858</v>
          </cell>
          <cell r="C859" t="str">
            <v>ﾌﾛｰﾘﾝｸﾞﾎﾞｰﾄﾞ　ｱ)18　鋼製根太</v>
          </cell>
          <cell r="D859" t="str">
            <v>特殊張り　　ぶな</v>
          </cell>
          <cell r="E859" t="str">
            <v>ｍ２</v>
          </cell>
          <cell r="F859" t="str">
            <v>ｺ318</v>
          </cell>
          <cell r="G859">
            <v>6800</v>
          </cell>
          <cell r="H859" t="str">
            <v>ｺ318</v>
          </cell>
          <cell r="I859">
            <v>6800</v>
          </cell>
        </row>
        <row r="860">
          <cell r="B860">
            <v>859</v>
          </cell>
          <cell r="C860" t="str">
            <v>ﾌﾛｰﾘﾝｸﾞﾎﾞｰﾄﾞ　ｱ)18　鋼製根太</v>
          </cell>
          <cell r="D860" t="str">
            <v>特殊張り　　いたやかえで</v>
          </cell>
          <cell r="E860" t="str">
            <v>ｍ２</v>
          </cell>
          <cell r="F860" t="str">
            <v>ｺ318</v>
          </cell>
          <cell r="G860">
            <v>6800</v>
          </cell>
          <cell r="H860" t="str">
            <v>ｺ318</v>
          </cell>
          <cell r="I860">
            <v>6800</v>
          </cell>
        </row>
        <row r="861">
          <cell r="B861">
            <v>860</v>
          </cell>
          <cell r="C861" t="str">
            <v>ﾌﾛｰﾘﾝｸﾞﾌﾞﾛｯｸ　ｱ)15　接着工法</v>
          </cell>
          <cell r="D861" t="str">
            <v>　　　　　　なら</v>
          </cell>
          <cell r="E861" t="str">
            <v>ｍ２</v>
          </cell>
          <cell r="F861" t="str">
            <v>ｺ318</v>
          </cell>
          <cell r="G861">
            <v>7600</v>
          </cell>
          <cell r="H861" t="str">
            <v>ｺ318</v>
          </cell>
          <cell r="I861">
            <v>7600</v>
          </cell>
        </row>
        <row r="862">
          <cell r="B862">
            <v>861</v>
          </cell>
          <cell r="C862" t="str">
            <v>ﾌﾛｰﾘﾝｸﾞﾌﾞﾛｯｸ　ｱ)15　接着工法</v>
          </cell>
          <cell r="D862" t="str">
            <v>　　　　　　かばさくら</v>
          </cell>
          <cell r="E862" t="str">
            <v>ｍ２</v>
          </cell>
          <cell r="F862" t="str">
            <v>ｺ318</v>
          </cell>
          <cell r="G862">
            <v>7100</v>
          </cell>
          <cell r="H862" t="str">
            <v>ｺ318</v>
          </cell>
          <cell r="I862">
            <v>7100</v>
          </cell>
        </row>
        <row r="863">
          <cell r="B863">
            <v>862</v>
          </cell>
          <cell r="C863" t="str">
            <v>ﾌﾛｰﾘﾝｸﾞﾌﾞﾛｯｸ　ｱ)15　接着工法</v>
          </cell>
          <cell r="D863" t="str">
            <v>　　　　　　ぶな</v>
          </cell>
          <cell r="E863" t="str">
            <v>ｍ２</v>
          </cell>
          <cell r="F863" t="str">
            <v>ｺ318</v>
          </cell>
          <cell r="G863">
            <v>6900</v>
          </cell>
          <cell r="H863" t="str">
            <v>ｺ318</v>
          </cell>
          <cell r="I863">
            <v>6900</v>
          </cell>
        </row>
        <row r="864">
          <cell r="B864">
            <v>863</v>
          </cell>
          <cell r="C864" t="str">
            <v>ﾌﾛｰﾘﾝｸﾞﾌﾞﾛｯｸ　ｱ)15　接着工法</v>
          </cell>
          <cell r="D864" t="str">
            <v>　　　　　　いたやかえで</v>
          </cell>
          <cell r="E864" t="str">
            <v>ｍ２</v>
          </cell>
          <cell r="F864" t="str">
            <v>ｺ318</v>
          </cell>
          <cell r="G864">
            <v>6900</v>
          </cell>
          <cell r="H864" t="str">
            <v>ｺ318</v>
          </cell>
          <cell r="I864">
            <v>6900</v>
          </cell>
        </row>
        <row r="865">
          <cell r="B865">
            <v>864</v>
          </cell>
          <cell r="C865" t="str">
            <v>ポリウレタン樹脂塗装</v>
          </cell>
          <cell r="D865" t="str">
            <v>ｍ２</v>
          </cell>
          <cell r="E865" t="str">
            <v>ｍ２</v>
          </cell>
          <cell r="F865">
            <v>1000</v>
          </cell>
          <cell r="H865" t="str">
            <v>ｺ318</v>
          </cell>
          <cell r="I865">
            <v>1000</v>
          </cell>
        </row>
        <row r="866">
          <cell r="B866">
            <v>865</v>
          </cell>
          <cell r="C866" t="str">
            <v>ワックス塗装</v>
          </cell>
          <cell r="D866" t="str">
            <v>ｍ２</v>
          </cell>
          <cell r="E866" t="str">
            <v>ｍ２</v>
          </cell>
          <cell r="F866">
            <v>500</v>
          </cell>
          <cell r="H866" t="str">
            <v>ｺ318</v>
          </cell>
          <cell r="I866">
            <v>500</v>
          </cell>
        </row>
        <row r="867">
          <cell r="B867">
            <v>866</v>
          </cell>
          <cell r="C867" t="str">
            <v>半硬質ｺﾝﾎﾟｼﾞｼｮﾝﾋﾞﾆﾙ床ﾀｲﾙ　ｱ)2</v>
          </cell>
          <cell r="D867" t="str">
            <v>ｍ２</v>
          </cell>
          <cell r="E867" t="str">
            <v>ｍ２</v>
          </cell>
          <cell r="F867">
            <v>1550</v>
          </cell>
          <cell r="H867" t="str">
            <v>ｺ322</v>
          </cell>
          <cell r="I867">
            <v>1550</v>
          </cell>
        </row>
        <row r="868">
          <cell r="B868">
            <v>867</v>
          </cell>
          <cell r="C868" t="str">
            <v>ｴﾝﾎﾞｽﾋﾞﾆﾙ床ﾀｲﾙ　　　ｱ)2</v>
          </cell>
          <cell r="D868" t="str">
            <v>ｍ２</v>
          </cell>
          <cell r="E868" t="str">
            <v>ｍ２</v>
          </cell>
          <cell r="F868">
            <v>2070</v>
          </cell>
          <cell r="H868" t="str">
            <v>ｺ322</v>
          </cell>
          <cell r="I868">
            <v>2070</v>
          </cell>
        </row>
        <row r="869">
          <cell r="B869">
            <v>868</v>
          </cell>
          <cell r="C869" t="str">
            <v>ｴﾝﾎﾞｽﾋﾞﾆﾙ床ﾀｲﾙ　　　ｱ)2.5</v>
          </cell>
          <cell r="D869" t="str">
            <v>ｍ２</v>
          </cell>
          <cell r="E869" t="str">
            <v>ｍ２</v>
          </cell>
          <cell r="F869">
            <v>2300</v>
          </cell>
          <cell r="H869" t="str">
            <v>ｺ322</v>
          </cell>
          <cell r="I869">
            <v>2300</v>
          </cell>
        </row>
        <row r="870">
          <cell r="B870">
            <v>869</v>
          </cell>
          <cell r="C870" t="str">
            <v>長尺塩ビシート　　　ｱ)2.0</v>
          </cell>
          <cell r="D870" t="str">
            <v>ﾌﾟﾚｰﾝ</v>
          </cell>
          <cell r="E870" t="str">
            <v>ｍ２</v>
          </cell>
          <cell r="F870" t="str">
            <v>ｺ324</v>
          </cell>
          <cell r="G870">
            <v>2500</v>
          </cell>
          <cell r="H870" t="str">
            <v>ｺ324</v>
          </cell>
          <cell r="I870">
            <v>2500</v>
          </cell>
        </row>
        <row r="871">
          <cell r="B871">
            <v>870</v>
          </cell>
          <cell r="C871" t="str">
            <v>長尺塩ビシート　　　ｱ)2.0</v>
          </cell>
          <cell r="D871" t="str">
            <v>ﾏｰﾌﾞﾙ</v>
          </cell>
          <cell r="E871" t="str">
            <v>ｍ２</v>
          </cell>
          <cell r="F871" t="str">
            <v>ｺ324</v>
          </cell>
          <cell r="G871">
            <v>2600</v>
          </cell>
          <cell r="H871" t="str">
            <v>ｺ324</v>
          </cell>
          <cell r="I871">
            <v>2600</v>
          </cell>
        </row>
        <row r="872">
          <cell r="B872">
            <v>871</v>
          </cell>
          <cell r="C872" t="str">
            <v>長尺塩ビシート　　　ｱ)2.5</v>
          </cell>
          <cell r="D872" t="str">
            <v>ﾌﾟﾚｰﾝ</v>
          </cell>
          <cell r="E872" t="str">
            <v>ｍ２</v>
          </cell>
          <cell r="F872" t="str">
            <v>ｺ324</v>
          </cell>
          <cell r="G872">
            <v>2700</v>
          </cell>
          <cell r="H872" t="str">
            <v>ｺ324</v>
          </cell>
          <cell r="I872">
            <v>2700</v>
          </cell>
        </row>
        <row r="873">
          <cell r="B873">
            <v>872</v>
          </cell>
          <cell r="C873" t="str">
            <v>長尺塩ビシート　　　ｱ)2.5</v>
          </cell>
          <cell r="D873" t="str">
            <v>ﾏｰﾌﾞﾙ</v>
          </cell>
          <cell r="E873" t="str">
            <v>ｍ２</v>
          </cell>
          <cell r="F873" t="str">
            <v>ｺ324</v>
          </cell>
          <cell r="G873">
            <v>2900</v>
          </cell>
          <cell r="H873" t="str">
            <v>ｺ324</v>
          </cell>
          <cell r="I873">
            <v>2900</v>
          </cell>
        </row>
        <row r="874">
          <cell r="B874">
            <v>873</v>
          </cell>
          <cell r="C874" t="str">
            <v>長尺塩ビシート　　　ｱ)2.8</v>
          </cell>
          <cell r="D874" t="str">
            <v>　　　　　　　　</v>
          </cell>
          <cell r="E874" t="str">
            <v>ｍ２</v>
          </cell>
          <cell r="F874" t="str">
            <v>ｺ324</v>
          </cell>
          <cell r="G874">
            <v>3850</v>
          </cell>
          <cell r="H874" t="str">
            <v>ｺ324</v>
          </cell>
          <cell r="I874">
            <v>3850</v>
          </cell>
        </row>
        <row r="875">
          <cell r="B875">
            <v>874</v>
          </cell>
          <cell r="C875" t="str">
            <v>長尺塩ビシート　　　ｱ)3.5</v>
          </cell>
          <cell r="D875" t="str">
            <v>　　</v>
          </cell>
          <cell r="E875" t="str">
            <v>ｍ２</v>
          </cell>
          <cell r="F875" t="str">
            <v>ｺ324</v>
          </cell>
          <cell r="G875">
            <v>4850</v>
          </cell>
          <cell r="H875" t="str">
            <v>ｺ324</v>
          </cell>
          <cell r="I875">
            <v>4850</v>
          </cell>
        </row>
        <row r="876">
          <cell r="B876">
            <v>875</v>
          </cell>
          <cell r="C876" t="str">
            <v>長尺塩ビシート　　　ｱ)3.8</v>
          </cell>
          <cell r="D876" t="str">
            <v>　　</v>
          </cell>
          <cell r="E876" t="str">
            <v>ｍ２</v>
          </cell>
          <cell r="F876" t="str">
            <v>ｺ324</v>
          </cell>
          <cell r="G876">
            <v>4950</v>
          </cell>
          <cell r="H876" t="str">
            <v>ｺ324</v>
          </cell>
          <cell r="I876">
            <v>4950</v>
          </cell>
        </row>
        <row r="877">
          <cell r="B877">
            <v>876</v>
          </cell>
          <cell r="C877" t="str">
            <v>防滑床シート　　　ｱ)2.5</v>
          </cell>
          <cell r="D877" t="str">
            <v>ｍ２</v>
          </cell>
          <cell r="E877" t="str">
            <v>ｍ２</v>
          </cell>
          <cell r="F877">
            <v>4200</v>
          </cell>
          <cell r="H877" t="str">
            <v>ｺ324</v>
          </cell>
          <cell r="I877">
            <v>4200</v>
          </cell>
        </row>
        <row r="878">
          <cell r="B878">
            <v>877</v>
          </cell>
          <cell r="C878" t="str">
            <v>タイルカーペット敷き</v>
          </cell>
          <cell r="D878" t="str">
            <v>ｍ２</v>
          </cell>
          <cell r="E878" t="str">
            <v>ｍ２</v>
          </cell>
        </row>
        <row r="879">
          <cell r="B879">
            <v>878</v>
          </cell>
          <cell r="C879" t="str">
            <v>カーペット敷き</v>
          </cell>
          <cell r="D879" t="str">
            <v>ｍ２</v>
          </cell>
          <cell r="E879" t="str">
            <v>ｍ２</v>
          </cell>
        </row>
        <row r="880">
          <cell r="B880">
            <v>879</v>
          </cell>
          <cell r="C880" t="str">
            <v>ソフト巾木</v>
          </cell>
          <cell r="D880" t="str">
            <v>H=60</v>
          </cell>
          <cell r="E880" t="str">
            <v>ｍ</v>
          </cell>
          <cell r="F880" t="str">
            <v>ｺ326</v>
          </cell>
          <cell r="G880">
            <v>390</v>
          </cell>
          <cell r="H880" t="str">
            <v>ｺ326</v>
          </cell>
          <cell r="I880">
            <v>390</v>
          </cell>
        </row>
        <row r="881">
          <cell r="B881">
            <v>880</v>
          </cell>
          <cell r="C881" t="str">
            <v>ソフト巾木</v>
          </cell>
          <cell r="D881" t="str">
            <v>H=75</v>
          </cell>
          <cell r="E881" t="str">
            <v>ｍ</v>
          </cell>
          <cell r="F881" t="str">
            <v>ｺ326</v>
          </cell>
          <cell r="G881">
            <v>410</v>
          </cell>
          <cell r="H881" t="str">
            <v>ｺ326</v>
          </cell>
          <cell r="I881">
            <v>410</v>
          </cell>
        </row>
        <row r="882">
          <cell r="B882">
            <v>881</v>
          </cell>
          <cell r="C882" t="str">
            <v>ソフト巾木</v>
          </cell>
          <cell r="D882" t="str">
            <v>H=100</v>
          </cell>
          <cell r="E882" t="str">
            <v>ｍ</v>
          </cell>
          <cell r="F882" t="str">
            <v>ｺ326</v>
          </cell>
          <cell r="G882">
            <v>450</v>
          </cell>
          <cell r="H882" t="str">
            <v>ｺ326</v>
          </cell>
          <cell r="I882">
            <v>450</v>
          </cell>
        </row>
        <row r="883">
          <cell r="B883">
            <v>882</v>
          </cell>
          <cell r="C883" t="str">
            <v>ソフト巾木</v>
          </cell>
          <cell r="D883" t="str">
            <v>H=300</v>
          </cell>
          <cell r="E883" t="str">
            <v>ｍ</v>
          </cell>
          <cell r="F883" t="str">
            <v>　</v>
          </cell>
          <cell r="G883" t="str">
            <v>　</v>
          </cell>
          <cell r="H883" t="str">
            <v>　</v>
          </cell>
          <cell r="I883" t="str">
            <v>　</v>
          </cell>
        </row>
        <row r="884">
          <cell r="B884">
            <v>883</v>
          </cell>
          <cell r="C884" t="str">
            <v>ササラ巾木</v>
          </cell>
          <cell r="D884" t="str">
            <v>ｍ</v>
          </cell>
          <cell r="E884" t="str">
            <v>ｍ</v>
          </cell>
          <cell r="F884">
            <v>1800</v>
          </cell>
          <cell r="H884" t="str">
            <v>ｺ326</v>
          </cell>
          <cell r="I884">
            <v>1800</v>
          </cell>
        </row>
        <row r="885">
          <cell r="B885">
            <v>884</v>
          </cell>
          <cell r="C885" t="str">
            <v>畳敷き</v>
          </cell>
          <cell r="D885" t="str">
            <v>枚</v>
          </cell>
          <cell r="E885" t="str">
            <v>枚</v>
          </cell>
        </row>
        <row r="886">
          <cell r="B886">
            <v>885</v>
          </cell>
          <cell r="C886" t="str">
            <v>畳敷き</v>
          </cell>
          <cell r="D886" t="str">
            <v>半畳</v>
          </cell>
          <cell r="E886" t="str">
            <v>枚</v>
          </cell>
        </row>
        <row r="887">
          <cell r="B887">
            <v>886</v>
          </cell>
          <cell r="C887" t="str">
            <v>ﾎﾟﾘｽﾁﾚﾝｻﾝﾄﾞ畳敷き</v>
          </cell>
          <cell r="D887" t="str">
            <v>枚</v>
          </cell>
          <cell r="E887" t="str">
            <v>枚</v>
          </cell>
          <cell r="F887">
            <v>8830</v>
          </cell>
          <cell r="H887" t="str">
            <v>ｺ330</v>
          </cell>
          <cell r="I887">
            <v>8830</v>
          </cell>
        </row>
        <row r="888">
          <cell r="B888">
            <v>887</v>
          </cell>
          <cell r="C888" t="str">
            <v>ネダフォーム</v>
          </cell>
          <cell r="D888" t="str">
            <v>厚33･40･50</v>
          </cell>
          <cell r="E888" t="str">
            <v>ｍ２</v>
          </cell>
          <cell r="F888" t="str">
            <v>ｺ330</v>
          </cell>
          <cell r="G888">
            <v>4700</v>
          </cell>
          <cell r="H888" t="str">
            <v>ｺ330</v>
          </cell>
          <cell r="I888">
            <v>4700</v>
          </cell>
        </row>
        <row r="889">
          <cell r="B889">
            <v>888</v>
          </cell>
          <cell r="C889" t="str">
            <v>ネダフォーム</v>
          </cell>
          <cell r="D889" t="str">
            <v>厚65･80</v>
          </cell>
          <cell r="E889" t="str">
            <v>ｍ２</v>
          </cell>
          <cell r="F889" t="str">
            <v>ｺ330</v>
          </cell>
          <cell r="G889">
            <v>4800</v>
          </cell>
          <cell r="H889" t="str">
            <v>ｺ330</v>
          </cell>
          <cell r="I889">
            <v>4800</v>
          </cell>
        </row>
        <row r="890">
          <cell r="B890">
            <v>889</v>
          </cell>
          <cell r="C890" t="str">
            <v>ネダフォーム</v>
          </cell>
          <cell r="D890" t="str">
            <v>厚95</v>
          </cell>
          <cell r="E890" t="str">
            <v>ｍ２</v>
          </cell>
          <cell r="F890" t="str">
            <v>ｺ330</v>
          </cell>
          <cell r="G890">
            <v>5100</v>
          </cell>
          <cell r="H890" t="str">
            <v>ｺ330</v>
          </cell>
          <cell r="I890">
            <v>5100</v>
          </cell>
        </row>
        <row r="891">
          <cell r="B891">
            <v>890</v>
          </cell>
          <cell r="C891" t="str">
            <v>フリーフロアー</v>
          </cell>
          <cell r="D891" t="str">
            <v>ＳＳ</v>
          </cell>
          <cell r="E891" t="str">
            <v>ｍ２</v>
          </cell>
          <cell r="F891" t="str">
            <v>ｺ330</v>
          </cell>
          <cell r="G891">
            <v>7000</v>
          </cell>
          <cell r="H891" t="str">
            <v>ｺ330</v>
          </cell>
          <cell r="I891">
            <v>7000</v>
          </cell>
        </row>
        <row r="892">
          <cell r="B892">
            <v>891</v>
          </cell>
          <cell r="C892" t="str">
            <v>フリーフロアー</v>
          </cell>
          <cell r="D892" t="str">
            <v>ＳＳ－５０</v>
          </cell>
          <cell r="E892" t="str">
            <v>ｍ２</v>
          </cell>
          <cell r="F892" t="str">
            <v>ｺ330</v>
          </cell>
          <cell r="G892">
            <v>7300</v>
          </cell>
          <cell r="H892" t="str">
            <v>ｺ330</v>
          </cell>
          <cell r="I892">
            <v>7300</v>
          </cell>
        </row>
        <row r="893">
          <cell r="B893">
            <v>892</v>
          </cell>
          <cell r="C893" t="str">
            <v>フリーフロアー</v>
          </cell>
          <cell r="D893" t="str">
            <v>Ｋ　44～229</v>
          </cell>
          <cell r="E893" t="str">
            <v>ｍ２</v>
          </cell>
          <cell r="F893" t="str">
            <v>ｺ330</v>
          </cell>
          <cell r="G893">
            <v>7900</v>
          </cell>
          <cell r="H893" t="str">
            <v>ｺ330</v>
          </cell>
          <cell r="I893">
            <v>7900</v>
          </cell>
        </row>
        <row r="894">
          <cell r="B894">
            <v>893</v>
          </cell>
          <cell r="C894" t="str">
            <v>フリーフロアー</v>
          </cell>
          <cell r="D894" t="str">
            <v>Ｋ　220～621</v>
          </cell>
          <cell r="E894" t="str">
            <v>ｍ２</v>
          </cell>
          <cell r="F894" t="str">
            <v>ｺ330</v>
          </cell>
          <cell r="G894">
            <v>10000</v>
          </cell>
          <cell r="H894" t="str">
            <v>ｺ330</v>
          </cell>
          <cell r="I894">
            <v>10000</v>
          </cell>
        </row>
        <row r="895">
          <cell r="B895">
            <v>894</v>
          </cell>
          <cell r="C895" t="str">
            <v>フリーフロアー</v>
          </cell>
          <cell r="D895" t="str">
            <v>ＫＳＳ－１５　55～240</v>
          </cell>
          <cell r="E895" t="str">
            <v>ｍ２</v>
          </cell>
          <cell r="F895" t="str">
            <v>ｺ330</v>
          </cell>
          <cell r="G895">
            <v>7200</v>
          </cell>
          <cell r="H895" t="str">
            <v>ｺ330</v>
          </cell>
          <cell r="I895">
            <v>7200</v>
          </cell>
        </row>
        <row r="896">
          <cell r="B896">
            <v>895</v>
          </cell>
          <cell r="C896" t="str">
            <v>フリーフロアー</v>
          </cell>
          <cell r="D896" t="str">
            <v>ＫＳＳ－１５　230～565</v>
          </cell>
          <cell r="E896" t="str">
            <v>ｍ２</v>
          </cell>
          <cell r="F896" t="str">
            <v>ｺ330</v>
          </cell>
          <cell r="G896">
            <v>9500</v>
          </cell>
          <cell r="H896" t="str">
            <v>ｺ330</v>
          </cell>
          <cell r="I896">
            <v>9500</v>
          </cell>
        </row>
        <row r="897">
          <cell r="B897">
            <v>896</v>
          </cell>
          <cell r="C897" t="str">
            <v>フリーアクセスフロアー</v>
          </cell>
          <cell r="D897" t="str">
            <v>ｍ２</v>
          </cell>
          <cell r="E897" t="str">
            <v>ｍ２</v>
          </cell>
        </row>
        <row r="898">
          <cell r="B898">
            <v>897</v>
          </cell>
          <cell r="C898" t="str">
            <v>壁　石膏ﾎﾞｰﾄﾞ　　ｱ)9.5+12.5</v>
          </cell>
          <cell r="D898" t="str">
            <v>ｍ２</v>
          </cell>
          <cell r="E898" t="str">
            <v>ｍ２</v>
          </cell>
          <cell r="F898">
            <v>1910</v>
          </cell>
          <cell r="H898" t="str">
            <v>ｺ350</v>
          </cell>
          <cell r="I898">
            <v>1910</v>
          </cell>
        </row>
        <row r="899">
          <cell r="B899">
            <v>898</v>
          </cell>
          <cell r="C899" t="str">
            <v>壁　石膏ﾎﾞｰﾄﾞ　　ｱ)12.5</v>
          </cell>
          <cell r="D899" t="str">
            <v>　　</v>
          </cell>
          <cell r="E899" t="str">
            <v>ｍ２</v>
          </cell>
          <cell r="F899" t="str">
            <v>ｺ350</v>
          </cell>
          <cell r="G899">
            <v>1010</v>
          </cell>
          <cell r="H899" t="str">
            <v>ｺ350</v>
          </cell>
          <cell r="I899">
            <v>1010</v>
          </cell>
        </row>
        <row r="900">
          <cell r="B900">
            <v>899</v>
          </cell>
          <cell r="C900" t="str">
            <v>壁　石膏ﾎﾞｰﾄﾞ　　ｱ)15</v>
          </cell>
          <cell r="D900" t="str">
            <v>　</v>
          </cell>
          <cell r="E900" t="str">
            <v>ｍ２</v>
          </cell>
          <cell r="F900" t="str">
            <v>ｺ350</v>
          </cell>
          <cell r="G900">
            <v>1490</v>
          </cell>
          <cell r="H900" t="str">
            <v>ｺ350</v>
          </cell>
          <cell r="I900">
            <v>1490</v>
          </cell>
        </row>
        <row r="901">
          <cell r="B901">
            <v>900</v>
          </cell>
          <cell r="C901" t="str">
            <v>壁　石膏ﾎﾞｰﾄﾞ　　ｱ)9.5</v>
          </cell>
          <cell r="D901" t="str">
            <v>　</v>
          </cell>
          <cell r="E901" t="str">
            <v>ｍ２</v>
          </cell>
          <cell r="F901" t="str">
            <v>ｺ350</v>
          </cell>
          <cell r="G901">
            <v>990</v>
          </cell>
          <cell r="H901" t="str">
            <v>ｺ350</v>
          </cell>
          <cell r="I901">
            <v>990</v>
          </cell>
        </row>
        <row r="902">
          <cell r="B902">
            <v>901</v>
          </cell>
          <cell r="C902" t="str">
            <v>壁　石膏ﾎﾞｰﾄﾞ　　ｱ)12.5+12.5</v>
          </cell>
          <cell r="D902" t="str">
            <v>　</v>
          </cell>
          <cell r="E902" t="str">
            <v>ｍ２</v>
          </cell>
          <cell r="F902" t="str">
            <v>ｺ350</v>
          </cell>
          <cell r="G902">
            <v>2240</v>
          </cell>
          <cell r="H902" t="str">
            <v>ｺ350</v>
          </cell>
          <cell r="I902">
            <v>2240</v>
          </cell>
        </row>
        <row r="903">
          <cell r="B903">
            <v>902</v>
          </cell>
          <cell r="C903" t="str">
            <v>壁　石膏ﾎﾞｰﾄﾞ　　ｱ)9.5+12.5</v>
          </cell>
          <cell r="D903" t="str">
            <v>ＧＬ工法</v>
          </cell>
          <cell r="E903" t="str">
            <v>ｍ２</v>
          </cell>
          <cell r="F903" t="str">
            <v>ｺ350</v>
          </cell>
          <cell r="G903">
            <v>2450</v>
          </cell>
          <cell r="H903" t="str">
            <v>ｺ350</v>
          </cell>
          <cell r="I903">
            <v>2450</v>
          </cell>
        </row>
        <row r="904">
          <cell r="B904">
            <v>903</v>
          </cell>
          <cell r="C904" t="str">
            <v>壁　石膏ﾎﾞｰﾄﾞ　　ｱ)12.5+12.5</v>
          </cell>
          <cell r="D904" t="str">
            <v>ＧＬ工法</v>
          </cell>
          <cell r="E904" t="str">
            <v>ｍ２</v>
          </cell>
          <cell r="F904" t="str">
            <v>ｺ350</v>
          </cell>
          <cell r="G904">
            <v>2540</v>
          </cell>
          <cell r="H904" t="str">
            <v>ｺ350</v>
          </cell>
          <cell r="I904">
            <v>2540</v>
          </cell>
        </row>
        <row r="905">
          <cell r="B905">
            <v>904</v>
          </cell>
          <cell r="C905" t="str">
            <v>化粧石膏ボード　ｱ)9.5</v>
          </cell>
          <cell r="D905" t="str">
            <v>準不燃</v>
          </cell>
          <cell r="E905" t="str">
            <v>ｍ２</v>
          </cell>
          <cell r="F905" t="str">
            <v>ｺ350</v>
          </cell>
          <cell r="G905">
            <v>1210</v>
          </cell>
          <cell r="H905" t="str">
            <v>ｺ350</v>
          </cell>
          <cell r="I905">
            <v>1210</v>
          </cell>
        </row>
        <row r="906">
          <cell r="B906">
            <v>905</v>
          </cell>
          <cell r="C906" t="str">
            <v>化粧杉柾石膏ボード　ｱ)9.5</v>
          </cell>
          <cell r="D906" t="str">
            <v>ｍ２</v>
          </cell>
          <cell r="E906" t="str">
            <v>ｍ２</v>
          </cell>
          <cell r="F906">
            <v>3810</v>
          </cell>
          <cell r="H906" t="str">
            <v>ｺ350</v>
          </cell>
          <cell r="I906">
            <v>3810</v>
          </cell>
        </row>
        <row r="907">
          <cell r="B907">
            <v>906</v>
          </cell>
          <cell r="C907" t="str">
            <v>特殊吸音石膏ﾎﾞｰﾄﾞ　ｱ)9.5</v>
          </cell>
          <cell r="D907" t="str">
            <v>ｍ２</v>
          </cell>
          <cell r="E907" t="str">
            <v>ｍ２</v>
          </cell>
          <cell r="F907">
            <v>1650</v>
          </cell>
          <cell r="H907" t="str">
            <v>ｺ350</v>
          </cell>
          <cell r="I907">
            <v>1650</v>
          </cell>
        </row>
        <row r="908">
          <cell r="B908">
            <v>907</v>
          </cell>
          <cell r="C908" t="str">
            <v>大平板　ｱ)5</v>
          </cell>
          <cell r="D908" t="str">
            <v>突き付け張り</v>
          </cell>
          <cell r="E908" t="str">
            <v>ｍ２</v>
          </cell>
          <cell r="F908" t="str">
            <v>ｺ352</v>
          </cell>
          <cell r="G908">
            <v>1940</v>
          </cell>
          <cell r="H908" t="str">
            <v>ｺ352</v>
          </cell>
          <cell r="I908">
            <v>1940</v>
          </cell>
        </row>
        <row r="909">
          <cell r="B909">
            <v>908</v>
          </cell>
          <cell r="C909" t="str">
            <v>大平板　ｱ)6</v>
          </cell>
          <cell r="D909" t="str">
            <v>突き付け張り</v>
          </cell>
          <cell r="E909" t="str">
            <v>ｍ２</v>
          </cell>
          <cell r="F909" t="str">
            <v>ｺ352</v>
          </cell>
          <cell r="G909">
            <v>2210</v>
          </cell>
          <cell r="H909" t="str">
            <v>ｺ352</v>
          </cell>
          <cell r="I909">
            <v>2210</v>
          </cell>
        </row>
        <row r="910">
          <cell r="B910">
            <v>909</v>
          </cell>
          <cell r="C910" t="str">
            <v>大平板　ｱ)5</v>
          </cell>
          <cell r="D910" t="str">
            <v>目透かし張り</v>
          </cell>
          <cell r="E910" t="str">
            <v>ｍ２</v>
          </cell>
          <cell r="F910" t="str">
            <v>ｺ352</v>
          </cell>
          <cell r="G910">
            <v>2120</v>
          </cell>
          <cell r="H910" t="str">
            <v>ｺ352</v>
          </cell>
          <cell r="I910">
            <v>2120</v>
          </cell>
        </row>
        <row r="911">
          <cell r="B911">
            <v>910</v>
          </cell>
          <cell r="C911" t="str">
            <v>大平板　ｱ)6</v>
          </cell>
          <cell r="D911" t="str">
            <v>目透かし張り</v>
          </cell>
          <cell r="E911" t="str">
            <v>ｍ２</v>
          </cell>
          <cell r="F911" t="str">
            <v>ｺ352</v>
          </cell>
          <cell r="G911">
            <v>2390</v>
          </cell>
          <cell r="H911" t="str">
            <v>ｺ352</v>
          </cell>
          <cell r="I911">
            <v>2390</v>
          </cell>
        </row>
        <row r="912">
          <cell r="B912">
            <v>911</v>
          </cell>
          <cell r="C912" t="str">
            <v>けい酸カルシウム板　ｱ)6</v>
          </cell>
          <cell r="D912" t="str">
            <v>突き付け張り</v>
          </cell>
          <cell r="E912" t="str">
            <v>ｍ２</v>
          </cell>
          <cell r="F912" t="str">
            <v>ｺ352</v>
          </cell>
          <cell r="G912">
            <v>1930</v>
          </cell>
          <cell r="H912" t="str">
            <v>ｺ352</v>
          </cell>
          <cell r="I912">
            <v>1930</v>
          </cell>
        </row>
        <row r="913">
          <cell r="B913">
            <v>912</v>
          </cell>
          <cell r="C913" t="str">
            <v>けい酸カルシウム板　ｱ)8</v>
          </cell>
          <cell r="D913" t="str">
            <v>突き付け張り</v>
          </cell>
          <cell r="E913" t="str">
            <v>ｍ２</v>
          </cell>
          <cell r="F913" t="str">
            <v>ｺ352</v>
          </cell>
          <cell r="G913">
            <v>2300</v>
          </cell>
          <cell r="H913" t="str">
            <v>ｺ352</v>
          </cell>
          <cell r="I913">
            <v>2300</v>
          </cell>
        </row>
        <row r="914">
          <cell r="B914">
            <v>913</v>
          </cell>
          <cell r="C914" t="str">
            <v>けい酸カルシウム板　ｱ)10</v>
          </cell>
          <cell r="D914" t="str">
            <v>突き付け張り</v>
          </cell>
          <cell r="E914" t="str">
            <v>ｍ２</v>
          </cell>
          <cell r="F914" t="str">
            <v>ｺ352</v>
          </cell>
          <cell r="G914">
            <v>2900</v>
          </cell>
          <cell r="H914" t="str">
            <v>ｺ352</v>
          </cell>
          <cell r="I914">
            <v>2900</v>
          </cell>
        </row>
        <row r="915">
          <cell r="B915">
            <v>914</v>
          </cell>
          <cell r="C915" t="str">
            <v>けい酸カルシウム板　ｱ)12</v>
          </cell>
          <cell r="D915" t="str">
            <v>突き付け張り</v>
          </cell>
          <cell r="E915" t="str">
            <v>ｍ２</v>
          </cell>
          <cell r="F915" t="str">
            <v>ｺ352</v>
          </cell>
          <cell r="G915">
            <v>3220</v>
          </cell>
          <cell r="H915" t="str">
            <v>ｺ352</v>
          </cell>
          <cell r="I915">
            <v>3220</v>
          </cell>
        </row>
        <row r="916">
          <cell r="B916">
            <v>915</v>
          </cell>
          <cell r="C916" t="str">
            <v>けい酸カルシウム板　ｱ)6</v>
          </cell>
          <cell r="D916" t="str">
            <v>目透かし張り</v>
          </cell>
          <cell r="E916" t="str">
            <v>ｍ２</v>
          </cell>
          <cell r="F916" t="str">
            <v>ｺ352</v>
          </cell>
          <cell r="G916">
            <v>2070</v>
          </cell>
          <cell r="H916" t="str">
            <v>ｺ352</v>
          </cell>
          <cell r="I916">
            <v>2070</v>
          </cell>
        </row>
        <row r="917">
          <cell r="B917">
            <v>916</v>
          </cell>
          <cell r="C917" t="str">
            <v>けい酸カルシウム板　ｱ)8</v>
          </cell>
          <cell r="D917" t="str">
            <v>目透かし張り</v>
          </cell>
          <cell r="E917" t="str">
            <v>ｍ２</v>
          </cell>
          <cell r="F917" t="str">
            <v>ｺ352</v>
          </cell>
          <cell r="G917">
            <v>2430</v>
          </cell>
          <cell r="H917" t="str">
            <v>ｺ352</v>
          </cell>
          <cell r="I917">
            <v>2430</v>
          </cell>
        </row>
        <row r="918">
          <cell r="B918">
            <v>917</v>
          </cell>
          <cell r="C918" t="str">
            <v>けい酸カルシウム板　ｱ)10</v>
          </cell>
          <cell r="D918" t="str">
            <v>目透かし張り</v>
          </cell>
          <cell r="E918" t="str">
            <v>ｍ２</v>
          </cell>
          <cell r="F918" t="str">
            <v>ｺ352</v>
          </cell>
          <cell r="G918">
            <v>3020</v>
          </cell>
          <cell r="H918" t="str">
            <v>ｺ352</v>
          </cell>
          <cell r="I918">
            <v>3020</v>
          </cell>
        </row>
        <row r="919">
          <cell r="B919">
            <v>918</v>
          </cell>
          <cell r="C919" t="str">
            <v>けい酸カルシウム板　ｱ)12</v>
          </cell>
          <cell r="D919" t="str">
            <v>目透かし張り</v>
          </cell>
          <cell r="E919" t="str">
            <v>ｍ２</v>
          </cell>
          <cell r="F919" t="str">
            <v>ｺ352</v>
          </cell>
          <cell r="G919">
            <v>3340</v>
          </cell>
          <cell r="H919" t="str">
            <v>ｺ352</v>
          </cell>
          <cell r="I919">
            <v>3340</v>
          </cell>
        </row>
        <row r="920">
          <cell r="B920">
            <v>919</v>
          </cell>
          <cell r="C920" t="str">
            <v>化粧けい酸カルシウム板　ｱ)4</v>
          </cell>
          <cell r="D920" t="str">
            <v>突き付け張り</v>
          </cell>
          <cell r="E920" t="str">
            <v>ｍ２</v>
          </cell>
          <cell r="F920" t="str">
            <v>ｺ352</v>
          </cell>
          <cell r="G920">
            <v>8290</v>
          </cell>
          <cell r="H920" t="str">
            <v>ｺ352</v>
          </cell>
          <cell r="I920">
            <v>8290</v>
          </cell>
        </row>
        <row r="921">
          <cell r="B921">
            <v>920</v>
          </cell>
          <cell r="C921" t="str">
            <v>化粧けい酸カルシウム板　ｱ)5</v>
          </cell>
          <cell r="D921" t="str">
            <v>突き付け張り</v>
          </cell>
          <cell r="E921" t="str">
            <v>ｍ２</v>
          </cell>
          <cell r="F921" t="str">
            <v>ｺ352</v>
          </cell>
          <cell r="G921">
            <v>7370</v>
          </cell>
          <cell r="H921" t="str">
            <v>ｺ352</v>
          </cell>
          <cell r="I921">
            <v>7370</v>
          </cell>
        </row>
        <row r="922">
          <cell r="B922">
            <v>921</v>
          </cell>
          <cell r="C922" t="str">
            <v>化粧けい酸カルシウム板　ｱ)4</v>
          </cell>
          <cell r="D922" t="str">
            <v>目透かし張り</v>
          </cell>
          <cell r="E922" t="str">
            <v>ｍ２</v>
          </cell>
          <cell r="F922" t="str">
            <v>ｺ352</v>
          </cell>
          <cell r="G922">
            <v>8570</v>
          </cell>
          <cell r="H922" t="str">
            <v>ｺ352</v>
          </cell>
          <cell r="I922">
            <v>8570</v>
          </cell>
        </row>
        <row r="923">
          <cell r="B923">
            <v>922</v>
          </cell>
          <cell r="C923" t="str">
            <v>化粧けい酸カルシウム板　ｱ)5</v>
          </cell>
          <cell r="D923" t="str">
            <v>目透かし張り</v>
          </cell>
          <cell r="E923" t="str">
            <v>ｍ２</v>
          </cell>
          <cell r="F923" t="str">
            <v>ｺ352</v>
          </cell>
          <cell r="G923">
            <v>7650</v>
          </cell>
          <cell r="H923" t="str">
            <v>ｺ352</v>
          </cell>
          <cell r="I923">
            <v>7650</v>
          </cell>
        </row>
        <row r="924">
          <cell r="B924">
            <v>923</v>
          </cell>
          <cell r="C924" t="str">
            <v>耐火壁　１時間耐火</v>
          </cell>
          <cell r="D924" t="str">
            <v>石膏ﾎﾞｰﾄﾞ</v>
          </cell>
          <cell r="E924" t="str">
            <v>ｍ２</v>
          </cell>
          <cell r="F924" t="str">
            <v>ｺ352</v>
          </cell>
          <cell r="G924">
            <v>9300</v>
          </cell>
          <cell r="H924" t="str">
            <v>ｺ352</v>
          </cell>
          <cell r="I924">
            <v>9300</v>
          </cell>
        </row>
        <row r="925">
          <cell r="B925">
            <v>924</v>
          </cell>
          <cell r="C925" t="str">
            <v>耐火壁　１時間耐火</v>
          </cell>
          <cell r="D925" t="str">
            <v>けいｶﾙ板</v>
          </cell>
          <cell r="E925" t="str">
            <v>ｍ２</v>
          </cell>
          <cell r="F925" t="str">
            <v>ｺ352</v>
          </cell>
          <cell r="G925">
            <v>11600</v>
          </cell>
          <cell r="H925" t="str">
            <v>ｺ352</v>
          </cell>
          <cell r="I925">
            <v>11600</v>
          </cell>
        </row>
        <row r="926">
          <cell r="B926">
            <v>925</v>
          </cell>
          <cell r="C926" t="str">
            <v>耐火壁　２時間耐火</v>
          </cell>
          <cell r="D926" t="str">
            <v>石膏ﾎﾞｰﾄﾞ</v>
          </cell>
          <cell r="E926" t="str">
            <v>ｍ２</v>
          </cell>
          <cell r="F926" t="str">
            <v>ｺ352</v>
          </cell>
          <cell r="G926">
            <v>11600</v>
          </cell>
          <cell r="H926" t="str">
            <v>ｺ352</v>
          </cell>
          <cell r="I926">
            <v>11600</v>
          </cell>
        </row>
        <row r="927">
          <cell r="B927">
            <v>926</v>
          </cell>
          <cell r="C927" t="str">
            <v>耐火壁　２時間耐火</v>
          </cell>
          <cell r="D927" t="str">
            <v>けいｶﾙ板</v>
          </cell>
          <cell r="E927" t="str">
            <v>ｍ２</v>
          </cell>
          <cell r="F927" t="str">
            <v>ｺ352</v>
          </cell>
          <cell r="G927">
            <v>14100</v>
          </cell>
          <cell r="H927" t="str">
            <v>ｺ352</v>
          </cell>
          <cell r="I927">
            <v>14100</v>
          </cell>
        </row>
        <row r="928">
          <cell r="B928">
            <v>927</v>
          </cell>
          <cell r="C928" t="str">
            <v>壁グラスウールボード張り　ｱ)25</v>
          </cell>
          <cell r="D928" t="str">
            <v>ｶﾞﾗｽｸﾛｽ押え</v>
          </cell>
          <cell r="E928" t="str">
            <v>ｍ２</v>
          </cell>
          <cell r="F928" t="str">
            <v>ｺ354</v>
          </cell>
          <cell r="G928">
            <v>2630</v>
          </cell>
          <cell r="H928" t="str">
            <v>ｺ354</v>
          </cell>
          <cell r="I928">
            <v>2630</v>
          </cell>
        </row>
        <row r="929">
          <cell r="B929">
            <v>928</v>
          </cell>
          <cell r="C929" t="str">
            <v>壁グラスウールボード張り　ｱ)50</v>
          </cell>
          <cell r="D929" t="str">
            <v>ｶﾞﾗｽｸﾛｽ押え</v>
          </cell>
          <cell r="E929" t="str">
            <v>ｍ２</v>
          </cell>
          <cell r="F929" t="str">
            <v>ｺ354</v>
          </cell>
          <cell r="G929">
            <v>3190</v>
          </cell>
          <cell r="H929" t="str">
            <v>ｺ354</v>
          </cell>
          <cell r="I929">
            <v>3190</v>
          </cell>
        </row>
        <row r="930">
          <cell r="B930">
            <v>929</v>
          </cell>
          <cell r="C930" t="str">
            <v>壁　ビニールクロス張り</v>
          </cell>
          <cell r="D930" t="str">
            <v>無地</v>
          </cell>
          <cell r="E930" t="str">
            <v>ｍ２</v>
          </cell>
        </row>
        <row r="931">
          <cell r="B931">
            <v>930</v>
          </cell>
          <cell r="C931" t="str">
            <v>壁　ビニールクロス張り</v>
          </cell>
          <cell r="D931" t="str">
            <v>柄物</v>
          </cell>
          <cell r="E931" t="str">
            <v>ｍ２</v>
          </cell>
        </row>
        <row r="932">
          <cell r="B932">
            <v>931</v>
          </cell>
          <cell r="C932" t="str">
            <v>壁　クロス張り</v>
          </cell>
          <cell r="D932" t="str">
            <v>上品</v>
          </cell>
          <cell r="E932" t="str">
            <v>ｍ２</v>
          </cell>
        </row>
        <row r="933">
          <cell r="B933">
            <v>932</v>
          </cell>
          <cell r="C933" t="str">
            <v>壁　クロス張り</v>
          </cell>
          <cell r="D933" t="str">
            <v>並品</v>
          </cell>
          <cell r="E933" t="str">
            <v>ｍ２</v>
          </cell>
        </row>
        <row r="934">
          <cell r="B934">
            <v>933</v>
          </cell>
          <cell r="C934" t="str">
            <v>天井　石膏ﾎﾞｰﾄﾞ　　ｱ)12.5</v>
          </cell>
          <cell r="D934" t="str">
            <v>　　</v>
          </cell>
          <cell r="E934" t="str">
            <v>ｍ２</v>
          </cell>
          <cell r="F934" t="str">
            <v>ｺ350</v>
          </cell>
          <cell r="G934">
            <v>1010</v>
          </cell>
          <cell r="H934" t="str">
            <v>ｺ350</v>
          </cell>
          <cell r="I934">
            <v>1010</v>
          </cell>
        </row>
        <row r="935">
          <cell r="B935">
            <v>934</v>
          </cell>
          <cell r="C935" t="str">
            <v>天井　ビニールクロス張り</v>
          </cell>
          <cell r="D935" t="str">
            <v>無地</v>
          </cell>
          <cell r="E935" t="str">
            <v>ｍ２</v>
          </cell>
        </row>
        <row r="936">
          <cell r="B936">
            <v>935</v>
          </cell>
          <cell r="C936" t="str">
            <v>天井　ビニールクロス張り</v>
          </cell>
          <cell r="D936" t="str">
            <v>柄物</v>
          </cell>
          <cell r="E936" t="str">
            <v>ｍ２</v>
          </cell>
        </row>
        <row r="937">
          <cell r="B937">
            <v>936</v>
          </cell>
          <cell r="C937" t="str">
            <v>天井　クロス張り</v>
          </cell>
          <cell r="D937" t="str">
            <v>上品</v>
          </cell>
          <cell r="E937" t="str">
            <v>ｍ２</v>
          </cell>
        </row>
        <row r="938">
          <cell r="B938">
            <v>937</v>
          </cell>
          <cell r="C938" t="str">
            <v>天井　クロス張り</v>
          </cell>
          <cell r="D938" t="str">
            <v>並品</v>
          </cell>
          <cell r="E938" t="str">
            <v>ｍ２</v>
          </cell>
        </row>
        <row r="939">
          <cell r="B939">
            <v>938</v>
          </cell>
          <cell r="C939" t="str">
            <v>ﾛｯｸｳｰﾙ化粧吸音板張り　ｱ)9</v>
          </cell>
          <cell r="D939" t="str">
            <v>　　　　　　　捨て張り</v>
          </cell>
          <cell r="E939" t="str">
            <v>ｍ２</v>
          </cell>
          <cell r="F939" t="str">
            <v>ｺ354</v>
          </cell>
          <cell r="G939">
            <v>2530</v>
          </cell>
          <cell r="H939" t="str">
            <v>ｺ354</v>
          </cell>
          <cell r="I939">
            <v>2530</v>
          </cell>
        </row>
        <row r="940">
          <cell r="B940">
            <v>939</v>
          </cell>
          <cell r="C940" t="str">
            <v>ﾛｯｸｳｰﾙ化粧吸音板張り　ｱ)12</v>
          </cell>
          <cell r="D940" t="str">
            <v>　　　　　　　捨て張り</v>
          </cell>
          <cell r="E940" t="str">
            <v>ｍ２</v>
          </cell>
          <cell r="F940" t="str">
            <v>ｺ354</v>
          </cell>
          <cell r="G940">
            <v>2680</v>
          </cell>
          <cell r="H940" t="str">
            <v>ｺ354</v>
          </cell>
          <cell r="I940">
            <v>2680</v>
          </cell>
        </row>
        <row r="941">
          <cell r="B941">
            <v>940</v>
          </cell>
          <cell r="C941" t="str">
            <v>ﾛｯｸｳｰﾙ化粧吸音板張り　ｱ)12</v>
          </cell>
          <cell r="D941" t="str">
            <v>ｷｭｰﾌﾞ　　　　捨て張り</v>
          </cell>
          <cell r="E941" t="str">
            <v>ｍ２</v>
          </cell>
          <cell r="F941" t="str">
            <v>ｺ354</v>
          </cell>
          <cell r="G941">
            <v>3950</v>
          </cell>
          <cell r="H941" t="str">
            <v>ｺ354</v>
          </cell>
          <cell r="I941">
            <v>3950</v>
          </cell>
        </row>
        <row r="942">
          <cell r="B942">
            <v>941</v>
          </cell>
          <cell r="C942" t="str">
            <v>ﾛｯｸｳｰﾙ化粧吸音板張り　ｱ)12</v>
          </cell>
          <cell r="D942" t="str">
            <v>軒天ｷｭｰﾌﾞ　　捨て張り</v>
          </cell>
          <cell r="E942" t="str">
            <v>ｍ２</v>
          </cell>
          <cell r="F942" t="str">
            <v>ｺ354</v>
          </cell>
          <cell r="G942">
            <v>5450</v>
          </cell>
          <cell r="H942" t="str">
            <v>ｺ354</v>
          </cell>
          <cell r="I942">
            <v>5450</v>
          </cell>
        </row>
        <row r="943">
          <cell r="B943">
            <v>942</v>
          </cell>
          <cell r="C943" t="str">
            <v>ﾛｯｸｳｰﾙ化粧吸音板張り　ｱ)15</v>
          </cell>
          <cell r="D943" t="str">
            <v>ｷｭｰﾌﾞ　　　　捨て張り</v>
          </cell>
          <cell r="E943" t="str">
            <v>ｍ２</v>
          </cell>
          <cell r="F943" t="str">
            <v>ｺ354</v>
          </cell>
          <cell r="G943">
            <v>4790</v>
          </cell>
          <cell r="H943" t="str">
            <v>ｺ354</v>
          </cell>
          <cell r="I943">
            <v>4790</v>
          </cell>
        </row>
        <row r="944">
          <cell r="B944">
            <v>943</v>
          </cell>
          <cell r="C944" t="str">
            <v>ﾛｯｸｳｰﾙ化粧吸音板張り　ｱ)19</v>
          </cell>
          <cell r="D944" t="str">
            <v>ｷｭｰﾌﾞ　　　　捨て張り</v>
          </cell>
          <cell r="E944" t="str">
            <v>ｍ２</v>
          </cell>
          <cell r="F944" t="str">
            <v>ｺ354</v>
          </cell>
          <cell r="G944">
            <v>6110</v>
          </cell>
          <cell r="H944" t="str">
            <v>ｺ354</v>
          </cell>
          <cell r="I944">
            <v>6110</v>
          </cell>
        </row>
        <row r="945">
          <cell r="B945">
            <v>944</v>
          </cell>
          <cell r="C945" t="str">
            <v>ﾛｯｸｳｰﾙ化粧吸音板張り　ｱ)9</v>
          </cell>
          <cell r="D945" t="str">
            <v>　　　　　　　直張り</v>
          </cell>
          <cell r="E945" t="str">
            <v>ｍ２</v>
          </cell>
          <cell r="F945" t="str">
            <v>ｺ354</v>
          </cell>
          <cell r="G945">
            <v>2110</v>
          </cell>
          <cell r="H945" t="str">
            <v>ｺ354</v>
          </cell>
          <cell r="I945">
            <v>2110</v>
          </cell>
        </row>
        <row r="946">
          <cell r="B946">
            <v>945</v>
          </cell>
          <cell r="C946" t="str">
            <v>ﾛｯｸｳｰﾙ化粧吸音板張り　ｱ)12</v>
          </cell>
          <cell r="D946" t="str">
            <v>　　　　　　　直張り</v>
          </cell>
          <cell r="E946" t="str">
            <v>ｍ２</v>
          </cell>
          <cell r="F946" t="str">
            <v>ｺ354</v>
          </cell>
          <cell r="G946">
            <v>2250</v>
          </cell>
          <cell r="H946" t="str">
            <v>ｺ354</v>
          </cell>
          <cell r="I946">
            <v>2250</v>
          </cell>
        </row>
        <row r="947">
          <cell r="B947">
            <v>946</v>
          </cell>
          <cell r="C947" t="str">
            <v>天井　浴室用硬質成形板</v>
          </cell>
          <cell r="D947" t="str">
            <v>準不燃</v>
          </cell>
          <cell r="E947" t="str">
            <v>ｍ２</v>
          </cell>
          <cell r="F947" t="str">
            <v>ｺ354</v>
          </cell>
          <cell r="G947">
            <v>12690</v>
          </cell>
          <cell r="H947" t="str">
            <v>ｺ354</v>
          </cell>
          <cell r="I947">
            <v>12690</v>
          </cell>
        </row>
        <row r="948">
          <cell r="B948">
            <v>947</v>
          </cell>
          <cell r="C948" t="str">
            <v>廻り縁　　ｱﾙﾐ</v>
          </cell>
          <cell r="D948" t="str">
            <v>突付け</v>
          </cell>
          <cell r="E948" t="str">
            <v>ｍ</v>
          </cell>
          <cell r="F948" t="str">
            <v>ｺ356</v>
          </cell>
          <cell r="G948">
            <v>830</v>
          </cell>
          <cell r="H948" t="str">
            <v>ｺ356</v>
          </cell>
          <cell r="I948">
            <v>830</v>
          </cell>
        </row>
        <row r="949">
          <cell r="B949">
            <v>948</v>
          </cell>
          <cell r="C949" t="str">
            <v>廻り縁　　ｱﾙﾐ</v>
          </cell>
          <cell r="D949" t="str">
            <v>目透かし</v>
          </cell>
          <cell r="E949" t="str">
            <v>ｍ</v>
          </cell>
          <cell r="F949" t="str">
            <v>ｺ356</v>
          </cell>
          <cell r="G949">
            <v>930</v>
          </cell>
          <cell r="H949" t="str">
            <v>ｺ356</v>
          </cell>
          <cell r="I949">
            <v>930</v>
          </cell>
        </row>
        <row r="950">
          <cell r="B950">
            <v>949</v>
          </cell>
          <cell r="C950" t="str">
            <v>廻り縁　　塩ビ</v>
          </cell>
          <cell r="D950" t="str">
            <v>突付け</v>
          </cell>
          <cell r="E950" t="str">
            <v>ｍ</v>
          </cell>
          <cell r="F950" t="str">
            <v>ｺ356</v>
          </cell>
          <cell r="G950">
            <v>410</v>
          </cell>
          <cell r="H950" t="str">
            <v>ｺ356</v>
          </cell>
          <cell r="I950">
            <v>410</v>
          </cell>
        </row>
        <row r="951">
          <cell r="B951">
            <v>950</v>
          </cell>
          <cell r="C951" t="str">
            <v>廻り縁　　塩ビ</v>
          </cell>
          <cell r="D951" t="str">
            <v>目透かし</v>
          </cell>
          <cell r="E951" t="str">
            <v>ｍ</v>
          </cell>
          <cell r="F951" t="str">
            <v>ｺ356</v>
          </cell>
          <cell r="G951">
            <v>530</v>
          </cell>
          <cell r="H951" t="str">
            <v>ｺ356</v>
          </cell>
          <cell r="I951">
            <v>530</v>
          </cell>
        </row>
        <row r="952">
          <cell r="B952">
            <v>951</v>
          </cell>
          <cell r="C952" t="str">
            <v>下がり壁見切り　　ｱﾙﾐ</v>
          </cell>
          <cell r="D952" t="str">
            <v>ｍ</v>
          </cell>
          <cell r="E952" t="str">
            <v>ｍ</v>
          </cell>
          <cell r="F952">
            <v>1270</v>
          </cell>
          <cell r="H952" t="str">
            <v>ｺ356</v>
          </cell>
          <cell r="I952">
            <v>1270</v>
          </cell>
        </row>
        <row r="953">
          <cell r="B953">
            <v>952</v>
          </cell>
          <cell r="C953" t="str">
            <v>下がり壁見切り　　塩ﾋﾞ</v>
          </cell>
          <cell r="D953" t="str">
            <v>ｍ</v>
          </cell>
          <cell r="E953" t="str">
            <v>ｍ</v>
          </cell>
          <cell r="F953">
            <v>860</v>
          </cell>
          <cell r="H953" t="str">
            <v>ｺ356</v>
          </cell>
          <cell r="I953">
            <v>860</v>
          </cell>
        </row>
        <row r="954">
          <cell r="B954">
            <v>953</v>
          </cell>
          <cell r="C954" t="str">
            <v>天井点検口　　450*450　ｱﾙﾐ</v>
          </cell>
          <cell r="D954" t="str">
            <v>個所</v>
          </cell>
          <cell r="E954" t="str">
            <v>個所</v>
          </cell>
          <cell r="F954">
            <v>5980</v>
          </cell>
          <cell r="H954" t="str">
            <v>ｺ356</v>
          </cell>
          <cell r="I954">
            <v>5980</v>
          </cell>
        </row>
        <row r="955">
          <cell r="B955">
            <v>954</v>
          </cell>
          <cell r="C955" t="str">
            <v>天井点検口　　600*600　ｱﾙﾐ</v>
          </cell>
          <cell r="D955" t="str">
            <v>個所</v>
          </cell>
          <cell r="E955" t="str">
            <v>個所</v>
          </cell>
          <cell r="F955">
            <v>6870</v>
          </cell>
          <cell r="H955" t="str">
            <v>ｺ356</v>
          </cell>
          <cell r="I955">
            <v>6870</v>
          </cell>
        </row>
        <row r="956">
          <cell r="B956">
            <v>955</v>
          </cell>
          <cell r="C956" t="str">
            <v>カーテンレール取り付け</v>
          </cell>
          <cell r="D956" t="str">
            <v>ｍ</v>
          </cell>
          <cell r="E956" t="str">
            <v>ｍ</v>
          </cell>
        </row>
        <row r="957">
          <cell r="B957">
            <v>956</v>
          </cell>
          <cell r="C957" t="str">
            <v>断熱材吹付　難燃</v>
          </cell>
          <cell r="D957" t="str">
            <v>ｱ)15　硬質ｳﾚﾀﾝフォーム</v>
          </cell>
          <cell r="E957" t="str">
            <v>ｍ２</v>
          </cell>
          <cell r="F957" t="str">
            <v>ｾﾀ358</v>
          </cell>
          <cell r="G957">
            <v>1640</v>
          </cell>
          <cell r="H957" t="str">
            <v>ｾﾀ358</v>
          </cell>
          <cell r="I957">
            <v>1640</v>
          </cell>
        </row>
        <row r="958">
          <cell r="B958">
            <v>957</v>
          </cell>
          <cell r="C958" t="str">
            <v>断熱材吹付　難燃</v>
          </cell>
          <cell r="D958" t="str">
            <v>ｱ)20　硬質ｳﾚﾀﾝフォーム</v>
          </cell>
          <cell r="E958" t="str">
            <v>ｍ２</v>
          </cell>
          <cell r="F958" t="str">
            <v>ｾﾀ358</v>
          </cell>
          <cell r="G958">
            <v>1910</v>
          </cell>
          <cell r="H958" t="str">
            <v>ｾﾀ358</v>
          </cell>
          <cell r="I958">
            <v>1910</v>
          </cell>
        </row>
        <row r="959">
          <cell r="B959">
            <v>958</v>
          </cell>
          <cell r="C959" t="str">
            <v>断熱材吹付　難燃</v>
          </cell>
          <cell r="D959" t="str">
            <v>ｱ)25　硬質ｳﾚﾀﾝフォーム</v>
          </cell>
          <cell r="E959" t="str">
            <v>ｍ２</v>
          </cell>
          <cell r="F959" t="str">
            <v>ｾﾀ358</v>
          </cell>
          <cell r="G959">
            <v>2180</v>
          </cell>
          <cell r="H959" t="str">
            <v>ｾﾀ358</v>
          </cell>
          <cell r="I959">
            <v>2180</v>
          </cell>
        </row>
        <row r="960">
          <cell r="B960">
            <v>959</v>
          </cell>
          <cell r="C960" t="str">
            <v>断熱材吹付　難燃</v>
          </cell>
          <cell r="D960" t="str">
            <v>ｱ)45　硬質ｳﾚﾀﾝフォーム</v>
          </cell>
          <cell r="E960" t="str">
            <v>ｍ２</v>
          </cell>
          <cell r="F960" t="str">
            <v>ｾﾀ358</v>
          </cell>
          <cell r="G960">
            <v>3050</v>
          </cell>
          <cell r="H960" t="str">
            <v>ｾﾀ358</v>
          </cell>
          <cell r="I960">
            <v>3050</v>
          </cell>
        </row>
        <row r="961">
          <cell r="B961">
            <v>960</v>
          </cell>
          <cell r="C961" t="str">
            <v>　小　　　　計</v>
          </cell>
        </row>
        <row r="962">
          <cell r="B962">
            <v>961</v>
          </cell>
          <cell r="C962" t="str">
            <v>外装工事</v>
          </cell>
        </row>
        <row r="963">
          <cell r="B963">
            <v>962</v>
          </cell>
        </row>
        <row r="964">
          <cell r="B964">
            <v>963</v>
          </cell>
          <cell r="C964" t="str">
            <v>　小　　　　計</v>
          </cell>
        </row>
        <row r="965">
          <cell r="B965">
            <v>964</v>
          </cell>
          <cell r="C965" t="str">
            <v>仕上ユニット工事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水池造成"/>
      <sheetName val="配水池築造"/>
    </sheetNames>
    <sheetDataSet>
      <sheetData sheetId="0"/>
      <sheetData sheetId="1" refreshError="1">
        <row r="45">
          <cell r="B45" t="str">
            <v>/RNC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照明"/>
      <sheetName val="弱電機器"/>
      <sheetName val="Sheet1"/>
      <sheetName val="盤類"/>
      <sheetName val="ﾊﾞｯｸﾃﾞｰﾀ"/>
      <sheetName val="XXXXXX"/>
      <sheetName val="表紙"/>
      <sheetName val="大総括 "/>
      <sheetName val="建築総括 "/>
      <sheetName val="管理・普通教室棟"/>
      <sheetName val="普通教室棟1"/>
      <sheetName val="渡り廊下"/>
      <sheetName val="普通教室棟"/>
      <sheetName val="拾い書（管理・普通）"/>
      <sheetName val="拾い書（普通）"/>
      <sheetName val="拾い書（渡り廊下） "/>
      <sheetName val="管理棟外階段"/>
      <sheetName val="特別棟外階段"/>
      <sheetName val="ケーブル移設工事"/>
      <sheetName val="飛散防止フィルム工事"/>
      <sheetName val="飛散防止フィルム（予備）"/>
      <sheetName val="屋内運動場"/>
      <sheetName val="代価"/>
      <sheetName val="配水池築造"/>
      <sheetName val="C"/>
      <sheetName val="電気設備工事"/>
      <sheetName val="査定一覧表"/>
      <sheetName val="参考共通費計算書"/>
      <sheetName val="大総括_"/>
      <sheetName val="建築総括_"/>
      <sheetName val="拾い書（渡り廊下）_"/>
    </sheetNames>
    <sheetDataSet>
      <sheetData sheetId="0" refreshError="1">
        <row r="56">
          <cell r="U56" t="str">
            <v>/C</v>
          </cell>
          <cell r="W56" t="str">
            <v>/RE</v>
          </cell>
        </row>
      </sheetData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明細書"/>
      <sheetName val="分電盤"/>
      <sheetName val="数量調書"/>
      <sheetName val="明細書 (Eあり)"/>
      <sheetName val="表紙（内訳書）"/>
      <sheetName val="集計"/>
      <sheetName val="内訳書"/>
      <sheetName val="代価表"/>
      <sheetName val="見積比較表"/>
      <sheetName val="ｶﾀﾛｸﾞ価格比較表"/>
      <sheetName val="集計表 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空建"/>
    </sheetNames>
    <definedNames>
      <definedName name="Module1.SAN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更新履歴"/>
      <sheetName val="Book1"/>
    </sheetNames>
    <definedNames>
      <definedName name="Record4" refersTo="#REF!"/>
      <definedName name="record5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showGridLines="0" view="pageLayout" topLeftCell="H23" zoomScaleNormal="100" zoomScaleSheetLayoutView="100" workbookViewId="0">
      <selection activeCell="J8" sqref="J8"/>
    </sheetView>
  </sheetViews>
  <sheetFormatPr defaultColWidth="9" defaultRowHeight="30" customHeight="1" x14ac:dyDescent="0.2"/>
  <cols>
    <col min="1" max="1" width="4.6640625" style="87" customWidth="1"/>
    <col min="2" max="2" width="24.44140625" style="86" customWidth="1"/>
    <col min="3" max="3" width="22.6640625" style="86" customWidth="1"/>
    <col min="4" max="4" width="9.6640625" style="88" customWidth="1"/>
    <col min="5" max="5" width="5.6640625" style="86" customWidth="1"/>
    <col min="6" max="6" width="16.77734375" style="86" customWidth="1"/>
    <col min="7" max="7" width="12.77734375" style="86" customWidth="1"/>
    <col min="8" max="16384" width="9" style="85"/>
  </cols>
  <sheetData>
    <row r="1" spans="1:7" ht="30" customHeight="1" x14ac:dyDescent="0.2">
      <c r="A1" s="124"/>
      <c r="B1" s="125"/>
      <c r="C1" s="125"/>
      <c r="D1" s="126"/>
      <c r="E1" s="125"/>
      <c r="F1" s="125"/>
      <c r="G1" s="127"/>
    </row>
    <row r="2" spans="1:7" ht="30" customHeight="1" x14ac:dyDescent="0.2">
      <c r="A2" s="128"/>
      <c r="G2" s="129"/>
    </row>
    <row r="3" spans="1:7" ht="30" customHeight="1" x14ac:dyDescent="0.2">
      <c r="A3" s="128"/>
      <c r="B3" s="130" t="s">
        <v>0</v>
      </c>
      <c r="C3" s="259">
        <f>F22</f>
        <v>69817</v>
      </c>
      <c r="D3" s="260"/>
      <c r="E3" s="131" t="s">
        <v>1</v>
      </c>
      <c r="G3" s="129"/>
    </row>
    <row r="4" spans="1:7" ht="30" customHeight="1" x14ac:dyDescent="0.2">
      <c r="A4" s="128"/>
      <c r="B4" s="132" t="s">
        <v>2</v>
      </c>
      <c r="C4" s="259">
        <f>F18</f>
        <v>63470</v>
      </c>
      <c r="D4" s="260"/>
      <c r="E4" s="131" t="s">
        <v>3</v>
      </c>
      <c r="G4" s="129"/>
    </row>
    <row r="5" spans="1:7" ht="30" customHeight="1" x14ac:dyDescent="0.2">
      <c r="A5" s="128"/>
      <c r="G5" s="129"/>
    </row>
    <row r="6" spans="1:7" ht="30" customHeight="1" x14ac:dyDescent="0.2">
      <c r="A6" s="133" t="s">
        <v>4</v>
      </c>
      <c r="G6" s="129"/>
    </row>
    <row r="7" spans="1:7" ht="30" customHeight="1" x14ac:dyDescent="0.2">
      <c r="A7" s="261" t="s">
        <v>85</v>
      </c>
      <c r="B7" s="261"/>
      <c r="C7" s="97" t="s">
        <v>86</v>
      </c>
      <c r="D7" s="97" t="s">
        <v>87</v>
      </c>
      <c r="E7" s="97" t="s">
        <v>5</v>
      </c>
      <c r="F7" s="97" t="s">
        <v>88</v>
      </c>
      <c r="G7" s="97" t="s">
        <v>89</v>
      </c>
    </row>
    <row r="8" spans="1:7" ht="30" customHeight="1" x14ac:dyDescent="0.2">
      <c r="A8" s="262" t="s">
        <v>7</v>
      </c>
      <c r="B8" s="263"/>
      <c r="C8" s="100"/>
      <c r="D8" s="101"/>
      <c r="E8" s="102"/>
      <c r="F8" s="103"/>
      <c r="G8" s="100"/>
    </row>
    <row r="9" spans="1:7" ht="30" customHeight="1" x14ac:dyDescent="0.2">
      <c r="A9" s="98" t="s">
        <v>8</v>
      </c>
      <c r="B9" s="99" t="s">
        <v>98</v>
      </c>
      <c r="C9" s="100" t="s">
        <v>114</v>
      </c>
      <c r="D9" s="134">
        <v>1</v>
      </c>
      <c r="E9" s="102" t="s">
        <v>9</v>
      </c>
      <c r="F9" s="103">
        <f>科目!F10</f>
        <v>63470</v>
      </c>
      <c r="G9" s="100"/>
    </row>
    <row r="10" spans="1:7" ht="30" customHeight="1" x14ac:dyDescent="0.2">
      <c r="A10" s="135"/>
      <c r="B10" s="136" t="s">
        <v>10</v>
      </c>
      <c r="C10" s="100"/>
      <c r="D10" s="101"/>
      <c r="E10" s="102"/>
      <c r="F10" s="137">
        <f>SUM(F9:F9)</f>
        <v>63470</v>
      </c>
      <c r="G10" s="100"/>
    </row>
    <row r="11" spans="1:7" ht="30" customHeight="1" x14ac:dyDescent="0.2">
      <c r="A11" s="98"/>
      <c r="B11" s="99"/>
      <c r="C11" s="100"/>
      <c r="D11" s="101"/>
      <c r="E11" s="102"/>
      <c r="F11" s="103"/>
      <c r="G11" s="100"/>
    </row>
    <row r="12" spans="1:7" ht="30" customHeight="1" x14ac:dyDescent="0.2">
      <c r="A12" s="262" t="s">
        <v>11</v>
      </c>
      <c r="B12" s="264"/>
      <c r="C12" s="100"/>
      <c r="D12" s="101"/>
      <c r="E12" s="102"/>
      <c r="F12" s="103"/>
      <c r="G12" s="100"/>
    </row>
    <row r="13" spans="1:7" ht="30" customHeight="1" x14ac:dyDescent="0.2">
      <c r="A13" s="98" t="s">
        <v>8</v>
      </c>
      <c r="B13" s="99" t="s">
        <v>12</v>
      </c>
      <c r="C13" s="100"/>
      <c r="D13" s="134">
        <v>1</v>
      </c>
      <c r="E13" s="102" t="s">
        <v>9</v>
      </c>
      <c r="F13" s="103"/>
      <c r="G13" s="100"/>
    </row>
    <row r="14" spans="1:7" ht="30" customHeight="1" x14ac:dyDescent="0.2">
      <c r="A14" s="98" t="s">
        <v>13</v>
      </c>
      <c r="B14" s="99" t="s">
        <v>14</v>
      </c>
      <c r="C14" s="100"/>
      <c r="D14" s="134">
        <v>1</v>
      </c>
      <c r="E14" s="102" t="s">
        <v>9</v>
      </c>
      <c r="F14" s="103"/>
      <c r="G14" s="100"/>
    </row>
    <row r="15" spans="1:7" ht="30" customHeight="1" x14ac:dyDescent="0.2">
      <c r="A15" s="98" t="s">
        <v>15</v>
      </c>
      <c r="B15" s="99" t="s">
        <v>16</v>
      </c>
      <c r="C15" s="100"/>
      <c r="D15" s="134">
        <v>1</v>
      </c>
      <c r="E15" s="102" t="s">
        <v>9</v>
      </c>
      <c r="F15" s="103"/>
      <c r="G15" s="100"/>
    </row>
    <row r="16" spans="1:7" ht="30" customHeight="1" x14ac:dyDescent="0.2">
      <c r="A16" s="98" t="s">
        <v>6</v>
      </c>
      <c r="B16" s="136" t="s">
        <v>10</v>
      </c>
      <c r="C16" s="100"/>
      <c r="D16" s="101"/>
      <c r="E16" s="102"/>
      <c r="F16" s="103">
        <f>SUM(F13:F15)</f>
        <v>0</v>
      </c>
      <c r="G16" s="100"/>
    </row>
    <row r="17" spans="1:7" ht="30" customHeight="1" x14ac:dyDescent="0.2">
      <c r="A17" s="98" t="s">
        <v>6</v>
      </c>
      <c r="B17" s="99" t="s">
        <v>6</v>
      </c>
      <c r="C17" s="100"/>
      <c r="D17" s="101"/>
      <c r="E17" s="102"/>
      <c r="F17" s="103"/>
      <c r="G17" s="100"/>
    </row>
    <row r="18" spans="1:7" ht="30" customHeight="1" x14ac:dyDescent="0.2">
      <c r="A18" s="98" t="s">
        <v>6</v>
      </c>
      <c r="B18" s="99" t="s">
        <v>17</v>
      </c>
      <c r="C18" s="100"/>
      <c r="D18" s="101"/>
      <c r="E18" s="102"/>
      <c r="F18" s="103">
        <f>F10+F16</f>
        <v>63470</v>
      </c>
      <c r="G18" s="100"/>
    </row>
    <row r="19" spans="1:7" ht="30" customHeight="1" x14ac:dyDescent="0.2">
      <c r="A19" s="98" t="s">
        <v>6</v>
      </c>
      <c r="B19" s="99" t="s">
        <v>6</v>
      </c>
      <c r="C19" s="100"/>
      <c r="D19" s="101"/>
      <c r="E19" s="102"/>
      <c r="F19" s="103"/>
      <c r="G19" s="100"/>
    </row>
    <row r="20" spans="1:7" ht="30" customHeight="1" x14ac:dyDescent="0.2">
      <c r="A20" s="98" t="s">
        <v>6</v>
      </c>
      <c r="B20" s="99" t="s">
        <v>18</v>
      </c>
      <c r="C20" s="100"/>
      <c r="D20" s="134">
        <v>1</v>
      </c>
      <c r="E20" s="102" t="s">
        <v>9</v>
      </c>
      <c r="F20" s="103">
        <f>F18*0.1</f>
        <v>6347</v>
      </c>
      <c r="G20" s="100"/>
    </row>
    <row r="21" spans="1:7" ht="30" customHeight="1" x14ac:dyDescent="0.2">
      <c r="A21" s="98" t="s">
        <v>6</v>
      </c>
      <c r="B21" s="99" t="s">
        <v>6</v>
      </c>
      <c r="C21" s="100"/>
      <c r="D21" s="101"/>
      <c r="E21" s="102"/>
      <c r="F21" s="103"/>
      <c r="G21" s="100"/>
    </row>
    <row r="22" spans="1:7" ht="30" customHeight="1" x14ac:dyDescent="0.2">
      <c r="A22" s="98" t="s">
        <v>6</v>
      </c>
      <c r="B22" s="99" t="s">
        <v>19</v>
      </c>
      <c r="C22" s="100"/>
      <c r="D22" s="101"/>
      <c r="E22" s="102"/>
      <c r="F22" s="103">
        <f>F18+F20</f>
        <v>69817</v>
      </c>
      <c r="G22" s="100"/>
    </row>
    <row r="23" spans="1:7" ht="30" customHeight="1" x14ac:dyDescent="0.2">
      <c r="A23" s="98" t="s">
        <v>6</v>
      </c>
      <c r="B23" s="99" t="s">
        <v>6</v>
      </c>
      <c r="C23" s="100"/>
      <c r="D23" s="101"/>
      <c r="E23" s="102"/>
      <c r="F23" s="103"/>
      <c r="G23" s="100"/>
    </row>
    <row r="24" spans="1:7" ht="30" customHeight="1" x14ac:dyDescent="0.2">
      <c r="A24" s="98" t="s">
        <v>6</v>
      </c>
      <c r="B24" s="99" t="s">
        <v>6</v>
      </c>
      <c r="C24" s="100"/>
      <c r="D24" s="101"/>
      <c r="E24" s="102"/>
      <c r="F24" s="103"/>
      <c r="G24" s="100"/>
    </row>
    <row r="25" spans="1:7" ht="30" customHeight="1" x14ac:dyDescent="0.2">
      <c r="A25" s="98" t="s">
        <v>6</v>
      </c>
      <c r="B25" s="99" t="s">
        <v>6</v>
      </c>
      <c r="C25" s="100"/>
      <c r="D25" s="101"/>
      <c r="E25" s="102"/>
      <c r="F25" s="103"/>
      <c r="G25" s="100"/>
    </row>
    <row r="26" spans="1:7" ht="30" customHeight="1" x14ac:dyDescent="0.2">
      <c r="A26" s="98" t="s">
        <v>6</v>
      </c>
      <c r="B26" s="99" t="s">
        <v>6</v>
      </c>
      <c r="C26" s="100"/>
      <c r="D26" s="101"/>
      <c r="E26" s="102"/>
      <c r="F26" s="103"/>
      <c r="G26" s="100"/>
    </row>
    <row r="27" spans="1:7" ht="30" customHeight="1" x14ac:dyDescent="0.2">
      <c r="A27" s="139" t="s">
        <v>6</v>
      </c>
      <c r="B27" s="140" t="s">
        <v>6</v>
      </c>
      <c r="C27" s="141"/>
      <c r="D27" s="142"/>
      <c r="E27" s="143"/>
      <c r="F27" s="144"/>
      <c r="G27" s="141"/>
    </row>
    <row r="28" spans="1:7" ht="30" customHeight="1" x14ac:dyDescent="0.2">
      <c r="A28" s="87" t="s">
        <v>6</v>
      </c>
      <c r="B28" s="86" t="s">
        <v>6</v>
      </c>
    </row>
    <row r="29" spans="1:7" ht="30" customHeight="1" x14ac:dyDescent="0.2">
      <c r="A29" s="87" t="s">
        <v>6</v>
      </c>
      <c r="B29" s="86" t="s">
        <v>6</v>
      </c>
    </row>
    <row r="30" spans="1:7" ht="30" customHeight="1" x14ac:dyDescent="0.2">
      <c r="A30" s="87" t="s">
        <v>6</v>
      </c>
      <c r="B30" s="86" t="s">
        <v>6</v>
      </c>
    </row>
    <row r="31" spans="1:7" ht="30" customHeight="1" x14ac:dyDescent="0.2">
      <c r="A31" s="87" t="s">
        <v>6</v>
      </c>
      <c r="B31" s="86" t="s">
        <v>6</v>
      </c>
    </row>
    <row r="32" spans="1:7" ht="30" customHeight="1" x14ac:dyDescent="0.2">
      <c r="A32" s="87" t="s">
        <v>6</v>
      </c>
      <c r="B32" s="86" t="s">
        <v>6</v>
      </c>
    </row>
    <row r="33" spans="1:2" ht="30" customHeight="1" x14ac:dyDescent="0.2">
      <c r="A33" s="87" t="s">
        <v>6</v>
      </c>
      <c r="B33" s="86" t="s">
        <v>6</v>
      </c>
    </row>
  </sheetData>
  <mergeCells count="5">
    <mergeCell ref="C3:D3"/>
    <mergeCell ref="C4:D4"/>
    <mergeCell ref="A7:B7"/>
    <mergeCell ref="A8:B8"/>
    <mergeCell ref="A12:B12"/>
  </mergeCells>
  <phoneticPr fontId="4"/>
  <printOptions horizontalCentered="1"/>
  <pageMargins left="0.59055118110236227" right="0.39370078740157483" top="0.59055118110236227" bottom="0.59055118110236227" header="0.39370078740157483" footer="0.19685039370078741"/>
  <pageSetup paperSize="9" scale="98" fitToHeight="0" orientation="portrait" useFirstPageNumber="1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GridLines="0" view="pageBreakPreview" topLeftCell="A25" zoomScaleNormal="100" zoomScaleSheetLayoutView="100" workbookViewId="0">
      <selection activeCell="H7" sqref="H7"/>
    </sheetView>
  </sheetViews>
  <sheetFormatPr defaultColWidth="9" defaultRowHeight="30" customHeight="1" x14ac:dyDescent="0.2"/>
  <cols>
    <col min="1" max="1" width="4.6640625" style="87" customWidth="1"/>
    <col min="2" max="3" width="22.6640625" style="86" customWidth="1"/>
    <col min="4" max="4" width="9.6640625" style="88" customWidth="1"/>
    <col min="5" max="5" width="5.6640625" style="86" customWidth="1"/>
    <col min="6" max="6" width="13.88671875" style="86" bestFit="1" customWidth="1"/>
    <col min="7" max="7" width="14.6640625" style="86" customWidth="1"/>
    <col min="8" max="8" width="9" style="85"/>
    <col min="9" max="9" width="13.88671875" style="85" bestFit="1" customWidth="1"/>
    <col min="10" max="16384" width="9" style="85"/>
  </cols>
  <sheetData>
    <row r="1" spans="1:9" ht="30" customHeight="1" x14ac:dyDescent="0.2">
      <c r="A1" s="85" t="s">
        <v>20</v>
      </c>
    </row>
    <row r="2" spans="1:9" ht="30" customHeight="1" x14ac:dyDescent="0.2">
      <c r="A2" s="265" t="s">
        <v>85</v>
      </c>
      <c r="B2" s="265"/>
      <c r="C2" s="89" t="s">
        <v>86</v>
      </c>
      <c r="D2" s="89" t="s">
        <v>87</v>
      </c>
      <c r="E2" s="89" t="s">
        <v>5</v>
      </c>
      <c r="F2" s="89" t="s">
        <v>88</v>
      </c>
      <c r="G2" s="89" t="s">
        <v>89</v>
      </c>
    </row>
    <row r="3" spans="1:9" ht="30" customHeight="1" x14ac:dyDescent="0.2">
      <c r="A3" s="145" t="s">
        <v>8</v>
      </c>
      <c r="B3" s="146" t="s">
        <v>98</v>
      </c>
      <c r="C3" s="147"/>
      <c r="D3" s="148"/>
      <c r="E3" s="149"/>
      <c r="F3" s="150"/>
      <c r="G3" s="147"/>
    </row>
    <row r="4" spans="1:9" ht="30" customHeight="1" x14ac:dyDescent="0.2">
      <c r="A4" s="145" t="s">
        <v>21</v>
      </c>
      <c r="B4" s="146" t="s">
        <v>22</v>
      </c>
      <c r="C4" s="147"/>
      <c r="D4" s="151">
        <v>1</v>
      </c>
      <c r="E4" s="149" t="s">
        <v>9</v>
      </c>
      <c r="F4" s="152">
        <f>中科!G5</f>
        <v>0</v>
      </c>
      <c r="G4" s="147"/>
      <c r="I4" s="138"/>
    </row>
    <row r="5" spans="1:9" ht="30" customHeight="1" x14ac:dyDescent="0.2">
      <c r="A5" s="145" t="s">
        <v>250</v>
      </c>
      <c r="B5" s="146" t="s">
        <v>99</v>
      </c>
      <c r="C5" s="147"/>
      <c r="D5" s="151">
        <v>1</v>
      </c>
      <c r="E5" s="149" t="s">
        <v>9</v>
      </c>
      <c r="F5" s="152">
        <f>中科!G9</f>
        <v>0</v>
      </c>
      <c r="G5" s="147"/>
      <c r="I5" s="138"/>
    </row>
    <row r="6" spans="1:9" ht="30" customHeight="1" x14ac:dyDescent="0.2">
      <c r="A6" s="145" t="s">
        <v>251</v>
      </c>
      <c r="B6" s="153" t="s">
        <v>100</v>
      </c>
      <c r="C6" s="147"/>
      <c r="D6" s="151">
        <v>1</v>
      </c>
      <c r="E6" s="149" t="s">
        <v>9</v>
      </c>
      <c r="F6" s="152">
        <f>中科!G13</f>
        <v>0</v>
      </c>
      <c r="G6" s="147"/>
      <c r="I6" s="138"/>
    </row>
    <row r="7" spans="1:9" ht="30" customHeight="1" x14ac:dyDescent="0.2">
      <c r="A7" s="145" t="s">
        <v>252</v>
      </c>
      <c r="B7" s="146" t="s">
        <v>101</v>
      </c>
      <c r="C7" s="147"/>
      <c r="D7" s="151">
        <v>1</v>
      </c>
      <c r="E7" s="149" t="s">
        <v>9</v>
      </c>
      <c r="F7" s="152">
        <f>中科!G17</f>
        <v>0</v>
      </c>
      <c r="G7" s="147"/>
      <c r="I7" s="138"/>
    </row>
    <row r="8" spans="1:9" ht="30" customHeight="1" x14ac:dyDescent="0.2">
      <c r="A8" s="145" t="s">
        <v>253</v>
      </c>
      <c r="B8" s="146" t="s">
        <v>102</v>
      </c>
      <c r="C8" s="147"/>
      <c r="D8" s="151">
        <v>1</v>
      </c>
      <c r="E8" s="149" t="s">
        <v>9</v>
      </c>
      <c r="F8" s="152">
        <f>中科!G20</f>
        <v>0</v>
      </c>
      <c r="G8" s="147"/>
      <c r="I8" s="138"/>
    </row>
    <row r="9" spans="1:9" ht="30" customHeight="1" x14ac:dyDescent="0.2">
      <c r="A9" s="145" t="s">
        <v>254</v>
      </c>
      <c r="B9" s="146" t="s">
        <v>103</v>
      </c>
      <c r="C9" s="147"/>
      <c r="D9" s="151">
        <v>1</v>
      </c>
      <c r="E9" s="149" t="s">
        <v>9</v>
      </c>
      <c r="F9" s="152">
        <f>中科!G24</f>
        <v>63470</v>
      </c>
      <c r="G9" s="147"/>
      <c r="I9" s="138"/>
    </row>
    <row r="10" spans="1:9" ht="30" customHeight="1" x14ac:dyDescent="0.2">
      <c r="A10" s="145"/>
      <c r="B10" s="155" t="s">
        <v>23</v>
      </c>
      <c r="C10" s="154"/>
      <c r="D10" s="151"/>
      <c r="E10" s="149"/>
      <c r="F10" s="152">
        <f>SUM(F4:F9)</f>
        <v>63470</v>
      </c>
      <c r="G10" s="154"/>
      <c r="I10" s="138"/>
    </row>
    <row r="11" spans="1:9" ht="30" customHeight="1" x14ac:dyDescent="0.2">
      <c r="A11" s="145"/>
      <c r="B11" s="155"/>
      <c r="C11" s="154"/>
      <c r="D11" s="151"/>
      <c r="E11" s="149"/>
      <c r="F11" s="152"/>
      <c r="G11" s="154"/>
      <c r="I11" s="138"/>
    </row>
    <row r="12" spans="1:9" ht="30" customHeight="1" x14ac:dyDescent="0.2">
      <c r="A12" s="123"/>
      <c r="B12" s="155"/>
      <c r="C12" s="154"/>
      <c r="D12" s="156"/>
      <c r="E12" s="154"/>
      <c r="F12" s="152"/>
      <c r="G12" s="154"/>
    </row>
    <row r="13" spans="1:9" ht="30" customHeight="1" x14ac:dyDescent="0.2">
      <c r="A13" s="123"/>
      <c r="B13" s="155"/>
      <c r="C13" s="154"/>
      <c r="D13" s="156"/>
      <c r="E13" s="154"/>
      <c r="F13" s="152"/>
      <c r="G13" s="154"/>
    </row>
    <row r="14" spans="1:9" ht="30" customHeight="1" x14ac:dyDescent="0.2">
      <c r="A14" s="123"/>
      <c r="B14" s="155"/>
      <c r="C14" s="154"/>
      <c r="D14" s="156"/>
      <c r="E14" s="154"/>
      <c r="F14" s="152"/>
      <c r="G14" s="154"/>
    </row>
    <row r="15" spans="1:9" ht="30" customHeight="1" x14ac:dyDescent="0.2">
      <c r="A15" s="123"/>
      <c r="B15" s="155"/>
      <c r="C15" s="154"/>
      <c r="D15" s="156"/>
      <c r="E15" s="154"/>
      <c r="F15" s="152"/>
      <c r="G15" s="154"/>
    </row>
    <row r="16" spans="1:9" ht="30" customHeight="1" x14ac:dyDescent="0.2">
      <c r="A16" s="123"/>
      <c r="B16" s="155"/>
      <c r="C16" s="154"/>
      <c r="D16" s="156"/>
      <c r="E16" s="154"/>
      <c r="F16" s="152"/>
      <c r="G16" s="154"/>
    </row>
    <row r="17" spans="1:7" ht="30" customHeight="1" x14ac:dyDescent="0.2">
      <c r="A17" s="123"/>
      <c r="B17" s="155"/>
      <c r="C17" s="154"/>
      <c r="D17" s="156"/>
      <c r="E17" s="154"/>
      <c r="F17" s="152"/>
      <c r="G17" s="154"/>
    </row>
    <row r="18" spans="1:7" ht="30" customHeight="1" x14ac:dyDescent="0.2">
      <c r="A18" s="123"/>
      <c r="B18" s="155"/>
      <c r="C18" s="154"/>
      <c r="D18" s="156"/>
      <c r="E18" s="154"/>
      <c r="F18" s="152"/>
      <c r="G18" s="154"/>
    </row>
    <row r="19" spans="1:7" ht="30" customHeight="1" x14ac:dyDescent="0.2">
      <c r="A19" s="123"/>
      <c r="B19" s="155"/>
      <c r="C19" s="154"/>
      <c r="D19" s="156"/>
      <c r="E19" s="154"/>
      <c r="F19" s="152"/>
      <c r="G19" s="154"/>
    </row>
    <row r="20" spans="1:7" ht="30" customHeight="1" x14ac:dyDescent="0.2">
      <c r="A20" s="123"/>
      <c r="B20" s="155"/>
      <c r="C20" s="154"/>
      <c r="D20" s="156"/>
      <c r="E20" s="154"/>
      <c r="F20" s="152"/>
      <c r="G20" s="154"/>
    </row>
    <row r="21" spans="1:7" ht="30" customHeight="1" x14ac:dyDescent="0.2">
      <c r="A21" s="123"/>
      <c r="B21" s="155"/>
      <c r="C21" s="154"/>
      <c r="D21" s="156"/>
      <c r="E21" s="154"/>
      <c r="F21" s="152"/>
      <c r="G21" s="154"/>
    </row>
    <row r="22" spans="1:7" ht="30" customHeight="1" x14ac:dyDescent="0.2">
      <c r="A22" s="123"/>
      <c r="B22" s="155"/>
      <c r="C22" s="154"/>
      <c r="D22" s="156"/>
      <c r="E22" s="154"/>
      <c r="F22" s="152"/>
      <c r="G22" s="154"/>
    </row>
    <row r="23" spans="1:7" ht="30" customHeight="1" x14ac:dyDescent="0.2">
      <c r="A23" s="123"/>
      <c r="B23" s="155"/>
      <c r="C23" s="154"/>
      <c r="D23" s="156"/>
      <c r="E23" s="154"/>
      <c r="F23" s="152"/>
      <c r="G23" s="154"/>
    </row>
    <row r="24" spans="1:7" ht="30" customHeight="1" x14ac:dyDescent="0.2">
      <c r="A24" s="123"/>
      <c r="B24" s="155"/>
      <c r="C24" s="154"/>
      <c r="D24" s="156"/>
      <c r="E24" s="154"/>
      <c r="F24" s="152"/>
      <c r="G24" s="154"/>
    </row>
    <row r="25" spans="1:7" ht="30" customHeight="1" x14ac:dyDescent="0.2">
      <c r="A25" s="123"/>
      <c r="B25" s="155"/>
      <c r="C25" s="154"/>
      <c r="D25" s="156"/>
      <c r="E25" s="154"/>
      <c r="F25" s="152"/>
      <c r="G25" s="154"/>
    </row>
    <row r="26" spans="1:7" ht="30" customHeight="1" x14ac:dyDescent="0.2">
      <c r="A26" s="123"/>
      <c r="B26" s="155"/>
      <c r="C26" s="154"/>
      <c r="D26" s="156"/>
      <c r="E26" s="154"/>
      <c r="F26" s="152"/>
      <c r="G26" s="154"/>
    </row>
    <row r="27" spans="1:7" ht="30" customHeight="1" x14ac:dyDescent="0.2">
      <c r="A27" s="123"/>
      <c r="B27" s="155"/>
      <c r="C27" s="154"/>
      <c r="D27" s="156"/>
      <c r="E27" s="154"/>
      <c r="F27" s="152"/>
      <c r="G27" s="154"/>
    </row>
    <row r="28" spans="1:7" ht="30" customHeight="1" x14ac:dyDescent="0.2">
      <c r="A28" s="123"/>
      <c r="B28" s="155"/>
      <c r="C28" s="154"/>
      <c r="D28" s="156"/>
      <c r="E28" s="154"/>
      <c r="F28" s="152"/>
      <c r="G28" s="154"/>
    </row>
  </sheetData>
  <mergeCells count="1">
    <mergeCell ref="A2:B2"/>
  </mergeCells>
  <phoneticPr fontId="4"/>
  <printOptions horizontalCentered="1"/>
  <pageMargins left="0.59055118110236227" right="0.39370078740157483" top="0.59055118110236227" bottom="0.59055118110236227" header="0.39370078740157483" footer="0.19685039370078741"/>
  <pageSetup paperSize="9" fitToHeight="0" orientation="portrait" useFirstPageNumber="1" horizontalDpi="4294967292" r:id="rId1"/>
  <headerFooter alignWithMargins="0"/>
  <rowBreaks count="1" manualBreakCount="1">
    <brk id="2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showGridLines="0" view="pageBreakPreview" zoomScaleNormal="100" zoomScaleSheetLayoutView="100" workbookViewId="0">
      <selection activeCell="T5" sqref="T5"/>
    </sheetView>
  </sheetViews>
  <sheetFormatPr defaultColWidth="9" defaultRowHeight="30" customHeight="1" x14ac:dyDescent="0.2"/>
  <cols>
    <col min="1" max="1" width="6.21875" style="162" customWidth="1"/>
    <col min="2" max="2" width="21" style="129" customWidth="1"/>
    <col min="3" max="3" width="6" style="86" customWidth="1"/>
    <col min="4" max="4" width="22.33203125" style="129" customWidth="1"/>
    <col min="5" max="5" width="7.21875" style="163" bestFit="1" customWidth="1"/>
    <col min="6" max="6" width="5.21875" style="164" bestFit="1" customWidth="1"/>
    <col min="7" max="7" width="17.21875" style="164" customWidth="1"/>
    <col min="8" max="8" width="12.88671875" style="164" customWidth="1"/>
    <col min="9" max="16384" width="9" style="85"/>
  </cols>
  <sheetData>
    <row r="1" spans="1:8" ht="30" customHeight="1" x14ac:dyDescent="0.2">
      <c r="A1" s="157" t="s">
        <v>24</v>
      </c>
      <c r="B1" s="86"/>
      <c r="D1" s="86"/>
      <c r="E1" s="88"/>
      <c r="F1" s="86"/>
      <c r="G1" s="86"/>
      <c r="H1" s="86"/>
    </row>
    <row r="2" spans="1:8" ht="30" customHeight="1" x14ac:dyDescent="0.2">
      <c r="A2" s="266" t="s">
        <v>90</v>
      </c>
      <c r="B2" s="267"/>
      <c r="C2" s="266" t="s">
        <v>25</v>
      </c>
      <c r="D2" s="267"/>
      <c r="E2" s="89" t="s">
        <v>87</v>
      </c>
      <c r="F2" s="89" t="s">
        <v>5</v>
      </c>
      <c r="G2" s="89" t="s">
        <v>88</v>
      </c>
      <c r="H2" s="89" t="s">
        <v>89</v>
      </c>
    </row>
    <row r="3" spans="1:8" ht="30" customHeight="1" x14ac:dyDescent="0.2">
      <c r="A3" s="145" t="s">
        <v>8</v>
      </c>
      <c r="B3" s="146" t="str">
        <f>種目!B9</f>
        <v>研究棟</v>
      </c>
      <c r="C3" s="158"/>
      <c r="D3" s="146"/>
      <c r="E3" s="148"/>
      <c r="F3" s="149"/>
      <c r="G3" s="150"/>
      <c r="H3" s="147"/>
    </row>
    <row r="4" spans="1:8" ht="30" customHeight="1" x14ac:dyDescent="0.2">
      <c r="A4" s="145" t="s">
        <v>21</v>
      </c>
      <c r="B4" s="146" t="s">
        <v>22</v>
      </c>
      <c r="C4" s="268"/>
      <c r="D4" s="269"/>
      <c r="E4" s="151">
        <v>1</v>
      </c>
      <c r="F4" s="149" t="s">
        <v>9</v>
      </c>
      <c r="G4" s="150">
        <f>細目!G12</f>
        <v>0</v>
      </c>
      <c r="H4" s="147"/>
    </row>
    <row r="5" spans="1:8" ht="30" customHeight="1" x14ac:dyDescent="0.2">
      <c r="A5" s="145"/>
      <c r="B5" s="155" t="s">
        <v>23</v>
      </c>
      <c r="C5" s="159"/>
      <c r="D5" s="155"/>
      <c r="E5" s="151"/>
      <c r="F5" s="149"/>
      <c r="G5" s="150">
        <f>G4</f>
        <v>0</v>
      </c>
      <c r="H5" s="147"/>
    </row>
    <row r="6" spans="1:8" ht="30" customHeight="1" x14ac:dyDescent="0.2">
      <c r="A6" s="145"/>
      <c r="B6" s="155"/>
      <c r="C6" s="159"/>
      <c r="D6" s="155"/>
      <c r="E6" s="151"/>
      <c r="F6" s="149"/>
      <c r="G6" s="150"/>
      <c r="H6" s="147"/>
    </row>
    <row r="7" spans="1:8" ht="30" customHeight="1" x14ac:dyDescent="0.2">
      <c r="A7" s="145" t="s">
        <v>26</v>
      </c>
      <c r="B7" s="146" t="s">
        <v>104</v>
      </c>
      <c r="C7" s="160" t="s">
        <v>106</v>
      </c>
      <c r="D7" s="146"/>
      <c r="E7" s="151">
        <v>1</v>
      </c>
      <c r="F7" s="149" t="s">
        <v>9</v>
      </c>
      <c r="G7" s="150">
        <f>細目!G17</f>
        <v>0</v>
      </c>
      <c r="H7" s="147"/>
    </row>
    <row r="8" spans="1:8" ht="30" customHeight="1" x14ac:dyDescent="0.2">
      <c r="A8" s="145"/>
      <c r="B8" s="146"/>
      <c r="C8" s="160" t="s">
        <v>107</v>
      </c>
      <c r="D8" s="146"/>
      <c r="E8" s="151">
        <v>1</v>
      </c>
      <c r="F8" s="149" t="s">
        <v>9</v>
      </c>
      <c r="G8" s="150">
        <f>細目!G25</f>
        <v>0</v>
      </c>
      <c r="H8" s="147"/>
    </row>
    <row r="9" spans="1:8" ht="30" customHeight="1" x14ac:dyDescent="0.2">
      <c r="A9" s="145"/>
      <c r="B9" s="155" t="s">
        <v>23</v>
      </c>
      <c r="C9" s="159"/>
      <c r="D9" s="146"/>
      <c r="E9" s="151"/>
      <c r="F9" s="149"/>
      <c r="G9" s="150">
        <f>G7</f>
        <v>0</v>
      </c>
      <c r="H9" s="147"/>
    </row>
    <row r="10" spans="1:8" ht="30" customHeight="1" x14ac:dyDescent="0.2">
      <c r="A10" s="145"/>
      <c r="B10" s="155"/>
      <c r="C10" s="159"/>
      <c r="D10" s="155"/>
      <c r="E10" s="151"/>
      <c r="F10" s="149"/>
      <c r="G10" s="150"/>
      <c r="H10" s="147"/>
    </row>
    <row r="11" spans="1:8" ht="30" customHeight="1" x14ac:dyDescent="0.2">
      <c r="A11" s="145" t="s">
        <v>27</v>
      </c>
      <c r="B11" s="146" t="s">
        <v>105</v>
      </c>
      <c r="C11" s="160" t="s">
        <v>106</v>
      </c>
      <c r="D11" s="146"/>
      <c r="E11" s="151">
        <v>1</v>
      </c>
      <c r="F11" s="149" t="s">
        <v>9</v>
      </c>
      <c r="G11" s="150">
        <f>細目!G30</f>
        <v>0</v>
      </c>
      <c r="H11" s="147"/>
    </row>
    <row r="12" spans="1:8" ht="30" customHeight="1" x14ac:dyDescent="0.2">
      <c r="A12" s="145"/>
      <c r="B12" s="146"/>
      <c r="C12" s="160" t="s">
        <v>107</v>
      </c>
      <c r="D12" s="146"/>
      <c r="E12" s="151"/>
      <c r="F12" s="149"/>
      <c r="G12" s="150">
        <f>細目!G48</f>
        <v>0</v>
      </c>
      <c r="H12" s="147"/>
    </row>
    <row r="13" spans="1:8" ht="30" customHeight="1" x14ac:dyDescent="0.2">
      <c r="A13" s="145"/>
      <c r="B13" s="155" t="s">
        <v>23</v>
      </c>
      <c r="C13" s="159"/>
      <c r="D13" s="146"/>
      <c r="E13" s="151"/>
      <c r="F13" s="149"/>
      <c r="G13" s="150">
        <f>G11+G12</f>
        <v>0</v>
      </c>
      <c r="H13" s="147"/>
    </row>
    <row r="14" spans="1:8" ht="30" customHeight="1" x14ac:dyDescent="0.2">
      <c r="A14" s="145"/>
      <c r="B14" s="155"/>
      <c r="C14" s="159"/>
      <c r="D14" s="155"/>
      <c r="E14" s="151"/>
      <c r="F14" s="149"/>
      <c r="G14" s="150"/>
      <c r="H14" s="147"/>
    </row>
    <row r="15" spans="1:8" ht="30" customHeight="1" x14ac:dyDescent="0.2">
      <c r="A15" s="145" t="s">
        <v>28</v>
      </c>
      <c r="B15" s="146" t="s">
        <v>108</v>
      </c>
      <c r="C15" s="160" t="s">
        <v>106</v>
      </c>
      <c r="D15" s="146"/>
      <c r="E15" s="151">
        <v>1</v>
      </c>
      <c r="F15" s="149" t="s">
        <v>9</v>
      </c>
      <c r="G15" s="150">
        <f>細目!G57</f>
        <v>0</v>
      </c>
      <c r="H15" s="147"/>
    </row>
    <row r="16" spans="1:8" ht="30" customHeight="1" x14ac:dyDescent="0.2">
      <c r="A16" s="145"/>
      <c r="B16" s="146"/>
      <c r="C16" s="160" t="s">
        <v>107</v>
      </c>
      <c r="D16" s="146"/>
      <c r="E16" s="151">
        <v>1</v>
      </c>
      <c r="F16" s="149" t="s">
        <v>9</v>
      </c>
      <c r="G16" s="150">
        <f>細目!G80</f>
        <v>0</v>
      </c>
      <c r="H16" s="147"/>
    </row>
    <row r="17" spans="1:8" ht="30" customHeight="1" x14ac:dyDescent="0.2">
      <c r="A17" s="145"/>
      <c r="B17" s="155" t="s">
        <v>23</v>
      </c>
      <c r="C17" s="159"/>
      <c r="D17" s="146"/>
      <c r="E17" s="151"/>
      <c r="F17" s="149"/>
      <c r="G17" s="150">
        <f>G15+G16</f>
        <v>0</v>
      </c>
      <c r="H17" s="147"/>
    </row>
    <row r="18" spans="1:8" ht="30" customHeight="1" x14ac:dyDescent="0.2">
      <c r="A18" s="145"/>
      <c r="B18" s="155"/>
      <c r="C18" s="159"/>
      <c r="D18" s="155"/>
      <c r="E18" s="151"/>
      <c r="F18" s="149"/>
      <c r="G18" s="150"/>
      <c r="H18" s="147"/>
    </row>
    <row r="19" spans="1:8" ht="30" customHeight="1" x14ac:dyDescent="0.2">
      <c r="A19" s="145" t="s">
        <v>29</v>
      </c>
      <c r="B19" s="146" t="s">
        <v>109</v>
      </c>
      <c r="C19" s="160" t="s">
        <v>110</v>
      </c>
      <c r="D19" s="146"/>
      <c r="E19" s="151">
        <v>1</v>
      </c>
      <c r="F19" s="149" t="s">
        <v>9</v>
      </c>
      <c r="G19" s="150">
        <f>細目!G88</f>
        <v>0</v>
      </c>
      <c r="H19" s="147"/>
    </row>
    <row r="20" spans="1:8" ht="30" customHeight="1" x14ac:dyDescent="0.2">
      <c r="A20" s="145"/>
      <c r="B20" s="155" t="s">
        <v>23</v>
      </c>
      <c r="C20" s="158"/>
      <c r="D20" s="146"/>
      <c r="E20" s="151"/>
      <c r="F20" s="149"/>
      <c r="G20" s="150">
        <f>G19</f>
        <v>0</v>
      </c>
      <c r="H20" s="147"/>
    </row>
    <row r="21" spans="1:8" ht="30" customHeight="1" x14ac:dyDescent="0.2">
      <c r="A21" s="145"/>
      <c r="B21" s="155"/>
      <c r="C21" s="158"/>
      <c r="D21" s="161"/>
      <c r="E21" s="151"/>
      <c r="F21" s="149"/>
      <c r="G21" s="150"/>
      <c r="H21" s="147"/>
    </row>
    <row r="22" spans="1:8" ht="30" customHeight="1" x14ac:dyDescent="0.2">
      <c r="A22" s="145" t="s">
        <v>30</v>
      </c>
      <c r="B22" s="146" t="s">
        <v>111</v>
      </c>
      <c r="C22" s="160" t="s">
        <v>112</v>
      </c>
      <c r="D22" s="146"/>
      <c r="E22" s="151">
        <v>1</v>
      </c>
      <c r="F22" s="149" t="s">
        <v>9</v>
      </c>
      <c r="G22" s="150">
        <f>細目!G100</f>
        <v>36420</v>
      </c>
      <c r="H22" s="147"/>
    </row>
    <row r="23" spans="1:8" ht="30" customHeight="1" x14ac:dyDescent="0.2">
      <c r="A23" s="145"/>
      <c r="B23" s="146"/>
      <c r="C23" s="160" t="s">
        <v>155</v>
      </c>
      <c r="D23" s="146"/>
      <c r="E23" s="151">
        <v>1</v>
      </c>
      <c r="F23" s="149" t="s">
        <v>9</v>
      </c>
      <c r="G23" s="150">
        <f>細目!G107</f>
        <v>27050</v>
      </c>
      <c r="H23" s="147"/>
    </row>
    <row r="24" spans="1:8" ht="30" customHeight="1" x14ac:dyDescent="0.2">
      <c r="A24" s="145"/>
      <c r="B24" s="155" t="s">
        <v>23</v>
      </c>
      <c r="C24" s="158"/>
      <c r="D24" s="161"/>
      <c r="E24" s="151"/>
      <c r="F24" s="149"/>
      <c r="G24" s="150">
        <f>G22+G23</f>
        <v>63470</v>
      </c>
      <c r="H24" s="147"/>
    </row>
  </sheetData>
  <mergeCells count="3">
    <mergeCell ref="A2:B2"/>
    <mergeCell ref="C2:D2"/>
    <mergeCell ref="C4:D4"/>
  </mergeCells>
  <phoneticPr fontId="4"/>
  <printOptions horizontalCentered="1"/>
  <pageMargins left="0.59055118110236227" right="0.39370078740157483" top="0.59055118110236227" bottom="0.59055118110236227" header="0.39370078740157483" footer="0.19685039370078741"/>
  <pageSetup paperSize="9" scale="96" fitToHeight="0" orientation="portrait" useFirstPageNumber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66"/>
  <sheetViews>
    <sheetView showGridLines="0" tabSelected="1" view="pageBreakPreview" zoomScale="130" zoomScaleNormal="100" zoomScaleSheetLayoutView="130" workbookViewId="0">
      <selection activeCell="D35" sqref="D35"/>
    </sheetView>
  </sheetViews>
  <sheetFormatPr defaultColWidth="9" defaultRowHeight="30" customHeight="1" x14ac:dyDescent="0.2"/>
  <cols>
    <col min="1" max="1" width="6.33203125" style="170" customWidth="1"/>
    <col min="2" max="2" width="22.6640625" style="171" customWidth="1"/>
    <col min="3" max="3" width="15.109375" style="172" customWidth="1"/>
    <col min="4" max="4" width="9.6640625" style="198" customWidth="1"/>
    <col min="5" max="5" width="5.21875" style="199" bestFit="1" customWidth="1"/>
    <col min="6" max="6" width="11.6640625" style="175" customWidth="1"/>
    <col min="7" max="7" width="13.88671875" style="199" bestFit="1" customWidth="1"/>
    <col min="8" max="8" width="14.6640625" style="199" customWidth="1"/>
    <col min="9" max="16384" width="9" style="85"/>
  </cols>
  <sheetData>
    <row r="1" spans="1:8" ht="30" customHeight="1" x14ac:dyDescent="0.2">
      <c r="A1" s="165" t="s">
        <v>32</v>
      </c>
      <c r="B1" s="166"/>
      <c r="C1" s="167"/>
      <c r="D1" s="168"/>
      <c r="E1" s="166"/>
      <c r="F1" s="169"/>
      <c r="G1" s="166"/>
      <c r="H1" s="166"/>
    </row>
    <row r="2" spans="1:8" ht="30" customHeight="1" x14ac:dyDescent="0.2">
      <c r="A2" s="266" t="s">
        <v>85</v>
      </c>
      <c r="B2" s="270"/>
      <c r="C2" s="90" t="s">
        <v>86</v>
      </c>
      <c r="D2" s="90" t="s">
        <v>87</v>
      </c>
      <c r="E2" s="90" t="s">
        <v>5</v>
      </c>
      <c r="F2" s="91" t="s">
        <v>91</v>
      </c>
      <c r="G2" s="90" t="s">
        <v>88</v>
      </c>
      <c r="H2" s="90" t="s">
        <v>89</v>
      </c>
    </row>
    <row r="3" spans="1:8" ht="30" customHeight="1" x14ac:dyDescent="0.2">
      <c r="A3" s="170" t="s">
        <v>8</v>
      </c>
      <c r="B3" s="244" t="str">
        <f>種目!B9</f>
        <v>研究棟</v>
      </c>
      <c r="D3" s="173"/>
      <c r="E3" s="174"/>
      <c r="G3" s="176"/>
      <c r="H3" s="177"/>
    </row>
    <row r="4" spans="1:8" ht="30" customHeight="1" x14ac:dyDescent="0.2">
      <c r="A4" s="178" t="s">
        <v>21</v>
      </c>
      <c r="B4" s="171" t="s">
        <v>82</v>
      </c>
      <c r="D4" s="173"/>
      <c r="E4" s="174"/>
      <c r="G4" s="176"/>
      <c r="H4" s="177"/>
    </row>
    <row r="5" spans="1:8" ht="30" customHeight="1" x14ac:dyDescent="0.2">
      <c r="B5" s="179" t="s">
        <v>33</v>
      </c>
      <c r="C5" s="180"/>
      <c r="D5" s="181">
        <v>1</v>
      </c>
      <c r="E5" s="182" t="s">
        <v>31</v>
      </c>
      <c r="G5" s="176"/>
      <c r="H5" s="177" t="s">
        <v>195</v>
      </c>
    </row>
    <row r="6" spans="1:8" ht="30" customHeight="1" x14ac:dyDescent="0.2">
      <c r="B6" s="179" t="s">
        <v>35</v>
      </c>
      <c r="D6" s="181">
        <v>1</v>
      </c>
      <c r="E6" s="182" t="s">
        <v>31</v>
      </c>
      <c r="G6" s="176"/>
      <c r="H6" s="177" t="s">
        <v>34</v>
      </c>
    </row>
    <row r="7" spans="1:8" ht="30" customHeight="1" x14ac:dyDescent="0.2">
      <c r="B7" s="179" t="s">
        <v>199</v>
      </c>
      <c r="C7" s="180"/>
      <c r="D7" s="181">
        <v>1</v>
      </c>
      <c r="E7" s="182" t="s">
        <v>31</v>
      </c>
      <c r="G7" s="176"/>
      <c r="H7" s="177" t="s">
        <v>36</v>
      </c>
    </row>
    <row r="8" spans="1:8" ht="30" customHeight="1" x14ac:dyDescent="0.2">
      <c r="B8" s="179" t="s">
        <v>39</v>
      </c>
      <c r="C8" s="180"/>
      <c r="D8" s="181">
        <v>1</v>
      </c>
      <c r="E8" s="182" t="s">
        <v>31</v>
      </c>
      <c r="G8" s="176"/>
      <c r="H8" s="177" t="s">
        <v>38</v>
      </c>
    </row>
    <row r="9" spans="1:8" ht="30" customHeight="1" x14ac:dyDescent="0.2">
      <c r="B9" s="179" t="s">
        <v>200</v>
      </c>
      <c r="C9" s="180"/>
      <c r="D9" s="181">
        <v>1</v>
      </c>
      <c r="E9" s="182" t="s">
        <v>31</v>
      </c>
      <c r="G9" s="176"/>
      <c r="H9" s="177" t="s">
        <v>196</v>
      </c>
    </row>
    <row r="10" spans="1:8" ht="30" customHeight="1" x14ac:dyDescent="0.2">
      <c r="B10" s="179" t="s">
        <v>41</v>
      </c>
      <c r="C10" s="180"/>
      <c r="D10" s="181">
        <v>1</v>
      </c>
      <c r="E10" s="182" t="s">
        <v>31</v>
      </c>
      <c r="G10" s="176"/>
      <c r="H10" s="177" t="s">
        <v>40</v>
      </c>
    </row>
    <row r="11" spans="1:8" ht="30" customHeight="1" x14ac:dyDescent="0.2">
      <c r="B11" s="179" t="s">
        <v>42</v>
      </c>
      <c r="C11" s="180"/>
      <c r="D11" s="181">
        <v>1</v>
      </c>
      <c r="E11" s="182" t="s">
        <v>31</v>
      </c>
      <c r="G11" s="176"/>
      <c r="H11" s="177" t="s">
        <v>197</v>
      </c>
    </row>
    <row r="12" spans="1:8" ht="30" customHeight="1" x14ac:dyDescent="0.2">
      <c r="B12" s="183" t="s">
        <v>23</v>
      </c>
      <c r="C12" s="180"/>
      <c r="D12" s="184"/>
      <c r="E12" s="182"/>
      <c r="G12" s="176">
        <f>SUM(G5:G11)</f>
        <v>0</v>
      </c>
      <c r="H12" s="177"/>
    </row>
    <row r="13" spans="1:8" ht="30" customHeight="1" x14ac:dyDescent="0.2">
      <c r="B13" s="183"/>
      <c r="D13" s="173"/>
      <c r="E13" s="174"/>
      <c r="G13" s="176"/>
      <c r="H13" s="177"/>
    </row>
    <row r="14" spans="1:8" ht="30" customHeight="1" x14ac:dyDescent="0.2">
      <c r="A14" s="178" t="s">
        <v>26</v>
      </c>
      <c r="B14" s="171" t="s">
        <v>104</v>
      </c>
      <c r="D14" s="173"/>
      <c r="E14" s="174"/>
      <c r="G14" s="176"/>
      <c r="H14" s="177"/>
    </row>
    <row r="15" spans="1:8" ht="30" customHeight="1" x14ac:dyDescent="0.2">
      <c r="A15" s="178" t="s">
        <v>83</v>
      </c>
      <c r="B15" s="171" t="s">
        <v>115</v>
      </c>
      <c r="D15" s="173"/>
      <c r="E15" s="174"/>
      <c r="G15" s="176"/>
      <c r="H15" s="177"/>
    </row>
    <row r="16" spans="1:8" ht="30" customHeight="1" x14ac:dyDescent="0.2">
      <c r="B16" s="195" t="s">
        <v>126</v>
      </c>
      <c r="C16" s="190"/>
      <c r="D16" s="191">
        <v>1</v>
      </c>
      <c r="E16" s="188" t="s">
        <v>9</v>
      </c>
      <c r="G16" s="176"/>
      <c r="H16" s="177" t="s">
        <v>245</v>
      </c>
    </row>
    <row r="17" spans="1:8" ht="30" customHeight="1" x14ac:dyDescent="0.2">
      <c r="B17" s="251" t="s">
        <v>23</v>
      </c>
      <c r="C17" s="190"/>
      <c r="D17" s="191"/>
      <c r="E17" s="188"/>
      <c r="G17" s="176">
        <f>SUM(G16)</f>
        <v>0</v>
      </c>
      <c r="H17" s="177"/>
    </row>
    <row r="18" spans="1:8" ht="30" customHeight="1" x14ac:dyDescent="0.2">
      <c r="B18" s="195"/>
      <c r="C18" s="190"/>
      <c r="D18" s="191"/>
      <c r="E18" s="188"/>
      <c r="G18" s="176"/>
      <c r="H18" s="177"/>
    </row>
    <row r="19" spans="1:8" ht="30" customHeight="1" x14ac:dyDescent="0.2">
      <c r="A19" s="178" t="s">
        <v>84</v>
      </c>
      <c r="B19" s="171" t="s">
        <v>114</v>
      </c>
      <c r="D19" s="173"/>
      <c r="E19" s="174"/>
      <c r="G19" s="176"/>
      <c r="H19" s="177"/>
    </row>
    <row r="20" spans="1:8" ht="30" customHeight="1" x14ac:dyDescent="0.2">
      <c r="A20" s="178"/>
      <c r="B20" s="171" t="s">
        <v>128</v>
      </c>
      <c r="C20" s="172" t="s">
        <v>129</v>
      </c>
      <c r="D20" s="248"/>
      <c r="E20" s="174" t="s">
        <v>43</v>
      </c>
      <c r="G20" s="176"/>
      <c r="H20" s="177"/>
    </row>
    <row r="21" spans="1:8" ht="30" customHeight="1" x14ac:dyDescent="0.2">
      <c r="B21" s="185" t="s">
        <v>202</v>
      </c>
      <c r="C21" s="186" t="s">
        <v>233</v>
      </c>
      <c r="D21" s="187"/>
      <c r="E21" s="188" t="s">
        <v>47</v>
      </c>
      <c r="G21" s="176"/>
      <c r="H21" s="177"/>
    </row>
    <row r="22" spans="1:8" ht="30" customHeight="1" x14ac:dyDescent="0.2">
      <c r="B22" s="185" t="s">
        <v>116</v>
      </c>
      <c r="C22" s="186" t="s">
        <v>232</v>
      </c>
      <c r="D22" s="249"/>
      <c r="E22" s="188" t="s">
        <v>43</v>
      </c>
      <c r="G22" s="176"/>
      <c r="H22" s="177"/>
    </row>
    <row r="23" spans="1:8" ht="30" customHeight="1" x14ac:dyDescent="0.2">
      <c r="B23" s="185" t="s">
        <v>203</v>
      </c>
      <c r="C23" s="186" t="s">
        <v>258</v>
      </c>
      <c r="D23" s="249"/>
      <c r="E23" s="188" t="s">
        <v>43</v>
      </c>
      <c r="G23" s="176"/>
      <c r="H23" s="177"/>
    </row>
    <row r="24" spans="1:8" ht="30" customHeight="1" x14ac:dyDescent="0.2">
      <c r="B24" s="195" t="s">
        <v>256</v>
      </c>
      <c r="C24" s="247"/>
      <c r="D24" s="191">
        <v>1</v>
      </c>
      <c r="E24" s="188" t="s">
        <v>9</v>
      </c>
      <c r="G24" s="176"/>
      <c r="H24" s="177" t="s">
        <v>201</v>
      </c>
    </row>
    <row r="25" spans="1:8" ht="30" customHeight="1" x14ac:dyDescent="0.2">
      <c r="B25" s="183" t="s">
        <v>23</v>
      </c>
      <c r="D25" s="173"/>
      <c r="E25" s="174"/>
      <c r="G25" s="176">
        <f>SUM(G20:G24)</f>
        <v>0</v>
      </c>
      <c r="H25" s="177"/>
    </row>
    <row r="26" spans="1:8" ht="30" customHeight="1" x14ac:dyDescent="0.2">
      <c r="B26" s="185"/>
      <c r="C26" s="190"/>
      <c r="D26" s="187"/>
      <c r="E26" s="188"/>
      <c r="G26" s="176"/>
      <c r="H26" s="189"/>
    </row>
    <row r="27" spans="1:8" ht="30" customHeight="1" x14ac:dyDescent="0.2">
      <c r="A27" s="178" t="s">
        <v>27</v>
      </c>
      <c r="B27" s="192" t="s">
        <v>105</v>
      </c>
      <c r="D27" s="173"/>
      <c r="E27" s="174"/>
      <c r="G27" s="176"/>
      <c r="H27" s="177"/>
    </row>
    <row r="28" spans="1:8" ht="30" customHeight="1" x14ac:dyDescent="0.2">
      <c r="A28" s="178" t="s">
        <v>83</v>
      </c>
      <c r="B28" s="171" t="s">
        <v>115</v>
      </c>
      <c r="D28" s="173"/>
      <c r="E28" s="174"/>
      <c r="G28" s="176"/>
      <c r="H28" s="177"/>
    </row>
    <row r="29" spans="1:8" ht="30" customHeight="1" x14ac:dyDescent="0.2">
      <c r="B29" s="185" t="s">
        <v>117</v>
      </c>
      <c r="C29" s="190" t="s">
        <v>266</v>
      </c>
      <c r="D29" s="191"/>
      <c r="E29" s="188" t="s">
        <v>46</v>
      </c>
      <c r="G29" s="176">
        <f>ROUND(D29*F29,0)</f>
        <v>0</v>
      </c>
      <c r="H29" s="189"/>
    </row>
    <row r="30" spans="1:8" s="86" customFormat="1" ht="30" customHeight="1" x14ac:dyDescent="0.2">
      <c r="A30" s="193"/>
      <c r="B30" s="183" t="s">
        <v>23</v>
      </c>
      <c r="C30" s="190"/>
      <c r="D30" s="191"/>
      <c r="E30" s="188"/>
      <c r="F30" s="194"/>
      <c r="G30" s="176">
        <f>SUM(G29:G29)</f>
        <v>0</v>
      </c>
      <c r="H30" s="189"/>
    </row>
    <row r="31" spans="1:8" s="86" customFormat="1" ht="30" customHeight="1" x14ac:dyDescent="0.2">
      <c r="A31" s="193"/>
      <c r="B31" s="183"/>
      <c r="C31" s="190"/>
      <c r="D31" s="191"/>
      <c r="E31" s="188"/>
      <c r="F31" s="194"/>
      <c r="G31" s="176"/>
      <c r="H31" s="189"/>
    </row>
    <row r="32" spans="1:8" ht="30" customHeight="1" x14ac:dyDescent="0.2">
      <c r="A32" s="178" t="s">
        <v>84</v>
      </c>
      <c r="B32" s="171" t="s">
        <v>114</v>
      </c>
      <c r="D32" s="173"/>
      <c r="E32" s="174"/>
      <c r="G32" s="176"/>
      <c r="H32" s="177"/>
    </row>
    <row r="33" spans="1:8" ht="30" customHeight="1" x14ac:dyDescent="0.2">
      <c r="A33" s="245" t="s">
        <v>131</v>
      </c>
      <c r="B33" s="195" t="s">
        <v>118</v>
      </c>
      <c r="C33" s="186"/>
      <c r="D33" s="187"/>
      <c r="E33" s="188"/>
      <c r="G33" s="176"/>
      <c r="H33" s="189"/>
    </row>
    <row r="34" spans="1:8" ht="30" customHeight="1" x14ac:dyDescent="0.2">
      <c r="A34" s="245"/>
      <c r="B34" s="195" t="s">
        <v>121</v>
      </c>
      <c r="C34" s="186" t="s">
        <v>122</v>
      </c>
      <c r="D34" s="191"/>
      <c r="E34" s="188" t="s">
        <v>46</v>
      </c>
      <c r="G34" s="176">
        <f>ROUND(D34*F34,0)</f>
        <v>0</v>
      </c>
      <c r="H34" s="189"/>
    </row>
    <row r="35" spans="1:8" ht="30" customHeight="1" x14ac:dyDescent="0.2">
      <c r="B35" s="185" t="s">
        <v>154</v>
      </c>
      <c r="C35" s="190"/>
      <c r="D35" s="191">
        <v>1</v>
      </c>
      <c r="E35" s="188" t="s">
        <v>9</v>
      </c>
      <c r="G35" s="176">
        <f>見積比較表!O13</f>
        <v>0</v>
      </c>
      <c r="H35" s="189"/>
    </row>
    <row r="36" spans="1:8" s="86" customFormat="1" ht="30" customHeight="1" x14ac:dyDescent="0.2">
      <c r="A36" s="193"/>
      <c r="B36" s="183" t="s">
        <v>132</v>
      </c>
      <c r="C36" s="190"/>
      <c r="D36" s="191"/>
      <c r="E36" s="188"/>
      <c r="F36" s="194"/>
      <c r="G36" s="176">
        <f>SUM(G34:G35)</f>
        <v>0</v>
      </c>
      <c r="H36" s="189"/>
    </row>
    <row r="37" spans="1:8" s="86" customFormat="1" ht="30" customHeight="1" x14ac:dyDescent="0.2">
      <c r="A37" s="193"/>
      <c r="B37" s="183"/>
      <c r="C37" s="190"/>
      <c r="D37" s="191"/>
      <c r="E37" s="188"/>
      <c r="F37" s="194"/>
      <c r="G37" s="176"/>
      <c r="H37" s="189"/>
    </row>
    <row r="38" spans="1:8" ht="30" customHeight="1" x14ac:dyDescent="0.2">
      <c r="A38" s="245" t="s">
        <v>133</v>
      </c>
      <c r="B38" s="195" t="s">
        <v>119</v>
      </c>
      <c r="C38" s="186"/>
      <c r="D38" s="187"/>
      <c r="E38" s="188"/>
      <c r="G38" s="176"/>
      <c r="H38" s="189"/>
    </row>
    <row r="39" spans="1:8" ht="30" customHeight="1" x14ac:dyDescent="0.2">
      <c r="B39" s="185" t="s">
        <v>120</v>
      </c>
      <c r="C39" s="190" t="s">
        <v>183</v>
      </c>
      <c r="D39" s="187"/>
      <c r="E39" s="188" t="s">
        <v>43</v>
      </c>
      <c r="G39" s="176">
        <f>ROUND(D39*F39,0)</f>
        <v>0</v>
      </c>
      <c r="H39" s="189"/>
    </row>
    <row r="40" spans="1:8" ht="30" customHeight="1" x14ac:dyDescent="0.2">
      <c r="B40" s="185" t="s">
        <v>123</v>
      </c>
      <c r="C40" s="186" t="s">
        <v>293</v>
      </c>
      <c r="D40" s="187"/>
      <c r="E40" s="188" t="s">
        <v>47</v>
      </c>
      <c r="G40" s="176">
        <f>ROUND(D40*F40,0)</f>
        <v>0</v>
      </c>
      <c r="H40" s="189"/>
    </row>
    <row r="41" spans="1:8" ht="30" customHeight="1" x14ac:dyDescent="0.2">
      <c r="B41" s="185" t="s">
        <v>124</v>
      </c>
      <c r="C41" s="190"/>
      <c r="D41" s="187"/>
      <c r="E41" s="188" t="s">
        <v>43</v>
      </c>
      <c r="G41" s="176">
        <f>ROUND(D41*F41,0)</f>
        <v>0</v>
      </c>
      <c r="H41" s="189"/>
    </row>
    <row r="42" spans="1:8" s="86" customFormat="1" ht="30" customHeight="1" x14ac:dyDescent="0.2">
      <c r="A42" s="193"/>
      <c r="B42" s="183" t="s">
        <v>132</v>
      </c>
      <c r="C42" s="190"/>
      <c r="D42" s="191"/>
      <c r="E42" s="188"/>
      <c r="F42" s="194"/>
      <c r="G42" s="176">
        <f>SUM(G39:G41)</f>
        <v>0</v>
      </c>
      <c r="H42" s="189"/>
    </row>
    <row r="43" spans="1:8" s="86" customFormat="1" ht="30" customHeight="1" x14ac:dyDescent="0.2">
      <c r="A43" s="193"/>
      <c r="B43" s="183"/>
      <c r="C43" s="190"/>
      <c r="D43" s="191"/>
      <c r="E43" s="188"/>
      <c r="F43" s="194"/>
      <c r="G43" s="176"/>
      <c r="H43" s="189"/>
    </row>
    <row r="44" spans="1:8" ht="30" customHeight="1" x14ac:dyDescent="0.2">
      <c r="A44" s="245" t="s">
        <v>134</v>
      </c>
      <c r="B44" s="195" t="s">
        <v>135</v>
      </c>
      <c r="C44" s="186"/>
      <c r="D44" s="187"/>
      <c r="E44" s="188"/>
      <c r="G44" s="176"/>
      <c r="H44" s="189"/>
    </row>
    <row r="45" spans="1:8" ht="30" customHeight="1" x14ac:dyDescent="0.2">
      <c r="A45" s="245"/>
      <c r="B45" s="195" t="s">
        <v>136</v>
      </c>
      <c r="C45" s="186" t="s">
        <v>291</v>
      </c>
      <c r="D45" s="187"/>
      <c r="E45" s="188" t="s">
        <v>43</v>
      </c>
      <c r="G45" s="176">
        <f>ROUND(D45*F45,0)</f>
        <v>0</v>
      </c>
      <c r="H45" s="189"/>
    </row>
    <row r="46" spans="1:8" ht="30" customHeight="1" x14ac:dyDescent="0.2">
      <c r="A46" s="245"/>
      <c r="B46" s="195" t="s">
        <v>136</v>
      </c>
      <c r="C46" s="186" t="s">
        <v>290</v>
      </c>
      <c r="D46" s="187"/>
      <c r="E46" s="188" t="s">
        <v>289</v>
      </c>
      <c r="G46" s="176">
        <f>ROUND(D46*F46,0)</f>
        <v>0</v>
      </c>
      <c r="H46" s="189"/>
    </row>
    <row r="47" spans="1:8" s="86" customFormat="1" ht="30" customHeight="1" x14ac:dyDescent="0.2">
      <c r="A47" s="193"/>
      <c r="B47" s="183" t="s">
        <v>132</v>
      </c>
      <c r="C47" s="190"/>
      <c r="D47" s="191"/>
      <c r="E47" s="188"/>
      <c r="F47" s="194"/>
      <c r="G47" s="176">
        <f>SUM(G45)</f>
        <v>0</v>
      </c>
      <c r="H47" s="189"/>
    </row>
    <row r="48" spans="1:8" s="86" customFormat="1" ht="30" customHeight="1" x14ac:dyDescent="0.2">
      <c r="A48" s="193"/>
      <c r="B48" s="183" t="s">
        <v>23</v>
      </c>
      <c r="C48" s="190"/>
      <c r="D48" s="191"/>
      <c r="E48" s="188"/>
      <c r="F48" s="194"/>
      <c r="G48" s="176">
        <f>SUM(G36+G42+G47)</f>
        <v>0</v>
      </c>
      <c r="H48" s="189"/>
    </row>
    <row r="49" spans="1:8" s="86" customFormat="1" ht="30" customHeight="1" x14ac:dyDescent="0.2">
      <c r="A49" s="193"/>
      <c r="B49" s="183"/>
      <c r="C49" s="190"/>
      <c r="D49" s="191"/>
      <c r="E49" s="188"/>
      <c r="F49" s="194"/>
      <c r="G49" s="176"/>
      <c r="H49" s="189"/>
    </row>
    <row r="50" spans="1:8" ht="30" customHeight="1" x14ac:dyDescent="0.2">
      <c r="A50" s="178" t="s">
        <v>249</v>
      </c>
      <c r="B50" s="171" t="s">
        <v>108</v>
      </c>
      <c r="D50" s="173"/>
      <c r="E50" s="174"/>
      <c r="G50" s="176"/>
      <c r="H50" s="177"/>
    </row>
    <row r="51" spans="1:8" ht="30" customHeight="1" x14ac:dyDescent="0.2">
      <c r="A51" s="178" t="s">
        <v>83</v>
      </c>
      <c r="B51" s="171" t="s">
        <v>115</v>
      </c>
      <c r="D51" s="173"/>
      <c r="E51" s="174"/>
      <c r="G51" s="176"/>
      <c r="H51" s="177"/>
    </row>
    <row r="52" spans="1:8" ht="30" customHeight="1" x14ac:dyDescent="0.2">
      <c r="B52" s="185" t="s">
        <v>138</v>
      </c>
      <c r="C52" s="186" t="s">
        <v>204</v>
      </c>
      <c r="D52" s="187"/>
      <c r="E52" s="188" t="s">
        <v>43</v>
      </c>
      <c r="G52" s="176">
        <f t="shared" ref="G52:G56" si="0">ROUND(D52*F52,0)</f>
        <v>0</v>
      </c>
      <c r="H52" s="177"/>
    </row>
    <row r="53" spans="1:8" ht="30" customHeight="1" x14ac:dyDescent="0.2">
      <c r="B53" s="185" t="s">
        <v>294</v>
      </c>
      <c r="C53" s="186" t="s">
        <v>142</v>
      </c>
      <c r="D53" s="187"/>
      <c r="E53" s="188" t="s">
        <v>47</v>
      </c>
      <c r="G53" s="176">
        <f t="shared" si="0"/>
        <v>0</v>
      </c>
      <c r="H53" s="177"/>
    </row>
    <row r="54" spans="1:8" ht="30" customHeight="1" x14ac:dyDescent="0.2">
      <c r="B54" s="185" t="s">
        <v>205</v>
      </c>
      <c r="C54" s="190" t="s">
        <v>184</v>
      </c>
      <c r="D54" s="187"/>
      <c r="E54" s="188" t="s">
        <v>296</v>
      </c>
      <c r="G54" s="176">
        <f>ROUND(D54*F54,0)</f>
        <v>0</v>
      </c>
      <c r="H54" s="177"/>
    </row>
    <row r="55" spans="1:8" ht="30" customHeight="1" x14ac:dyDescent="0.2">
      <c r="B55" s="185" t="s">
        <v>206</v>
      </c>
      <c r="C55" s="190" t="s">
        <v>259</v>
      </c>
      <c r="D55" s="187"/>
      <c r="E55" s="188" t="s">
        <v>43</v>
      </c>
      <c r="G55" s="176">
        <f t="shared" si="0"/>
        <v>0</v>
      </c>
      <c r="H55" s="177"/>
    </row>
    <row r="56" spans="1:8" ht="30" customHeight="1" x14ac:dyDescent="0.2">
      <c r="B56" s="185" t="s">
        <v>137</v>
      </c>
      <c r="C56" s="190"/>
      <c r="D56" s="187"/>
      <c r="E56" s="188" t="s">
        <v>43</v>
      </c>
      <c r="G56" s="176">
        <f t="shared" si="0"/>
        <v>0</v>
      </c>
      <c r="H56" s="177"/>
    </row>
    <row r="57" spans="1:8" ht="30" customHeight="1" x14ac:dyDescent="0.2">
      <c r="B57" s="183" t="s">
        <v>23</v>
      </c>
      <c r="C57" s="190"/>
      <c r="D57" s="191"/>
      <c r="E57" s="188"/>
      <c r="G57" s="176">
        <f>SUM(G52:G56)</f>
        <v>0</v>
      </c>
      <c r="H57" s="177"/>
    </row>
    <row r="58" spans="1:8" ht="30" customHeight="1" x14ac:dyDescent="0.2">
      <c r="B58" s="183"/>
      <c r="C58" s="190"/>
      <c r="D58" s="191"/>
      <c r="E58" s="188"/>
      <c r="G58" s="176"/>
      <c r="H58" s="177"/>
    </row>
    <row r="59" spans="1:8" ht="30" customHeight="1" x14ac:dyDescent="0.2">
      <c r="A59" s="178" t="s">
        <v>84</v>
      </c>
      <c r="B59" s="171" t="s">
        <v>114</v>
      </c>
      <c r="C59" s="190"/>
      <c r="D59" s="191"/>
      <c r="E59" s="188"/>
      <c r="G59" s="176"/>
      <c r="H59" s="177"/>
    </row>
    <row r="60" spans="1:8" ht="30" customHeight="1" x14ac:dyDescent="0.2">
      <c r="A60" s="245" t="s">
        <v>131</v>
      </c>
      <c r="B60" s="171" t="s">
        <v>139</v>
      </c>
      <c r="C60" s="190"/>
      <c r="D60" s="191"/>
      <c r="E60" s="188"/>
      <c r="G60" s="176"/>
      <c r="H60" s="177"/>
    </row>
    <row r="61" spans="1:8" ht="30" customHeight="1" x14ac:dyDescent="0.2">
      <c r="B61" s="171" t="s">
        <v>140</v>
      </c>
      <c r="C61" s="186" t="s">
        <v>185</v>
      </c>
      <c r="D61" s="187"/>
      <c r="E61" s="188" t="s">
        <v>43</v>
      </c>
      <c r="G61" s="176">
        <f>ROUND(D61*F61,0)</f>
        <v>0</v>
      </c>
      <c r="H61" s="177"/>
    </row>
    <row r="62" spans="1:8" ht="30" customHeight="1" x14ac:dyDescent="0.2">
      <c r="B62" s="183" t="s">
        <v>132</v>
      </c>
      <c r="C62" s="190"/>
      <c r="D62" s="191"/>
      <c r="E62" s="188"/>
      <c r="G62" s="176">
        <f>G61</f>
        <v>0</v>
      </c>
      <c r="H62" s="177"/>
    </row>
    <row r="63" spans="1:8" ht="30" customHeight="1" x14ac:dyDescent="0.2">
      <c r="C63" s="190"/>
      <c r="D63" s="191"/>
      <c r="E63" s="188"/>
      <c r="G63" s="176"/>
      <c r="H63" s="177"/>
    </row>
    <row r="64" spans="1:8" ht="30" customHeight="1" x14ac:dyDescent="0.2">
      <c r="A64" s="245" t="s">
        <v>133</v>
      </c>
      <c r="B64" s="171" t="s">
        <v>141</v>
      </c>
      <c r="C64" s="190"/>
      <c r="D64" s="191"/>
      <c r="E64" s="188"/>
      <c r="G64" s="176"/>
      <c r="H64" s="177"/>
    </row>
    <row r="65" spans="1:8" ht="30" customHeight="1" x14ac:dyDescent="0.2">
      <c r="B65" s="171" t="s">
        <v>207</v>
      </c>
      <c r="C65" s="190" t="s">
        <v>267</v>
      </c>
      <c r="D65" s="187"/>
      <c r="E65" s="188" t="s">
        <v>47</v>
      </c>
      <c r="G65" s="176">
        <f t="shared" ref="G65:G69" si="1">ROUND(D65*F65,0)</f>
        <v>0</v>
      </c>
      <c r="H65" s="177"/>
    </row>
    <row r="66" spans="1:8" ht="30" customHeight="1" x14ac:dyDescent="0.2">
      <c r="B66" s="197" t="s">
        <v>208</v>
      </c>
      <c r="C66" s="186" t="s">
        <v>242</v>
      </c>
      <c r="D66" s="191"/>
      <c r="E66" s="188" t="s">
        <v>209</v>
      </c>
      <c r="G66" s="176">
        <f t="shared" si="1"/>
        <v>0</v>
      </c>
      <c r="H66" s="177"/>
    </row>
    <row r="67" spans="1:8" ht="30" customHeight="1" x14ac:dyDescent="0.2">
      <c r="B67" s="171" t="s">
        <v>210</v>
      </c>
      <c r="C67" s="258" t="s">
        <v>285</v>
      </c>
      <c r="D67" s="187"/>
      <c r="E67" s="188" t="s">
        <v>43</v>
      </c>
      <c r="G67" s="176">
        <f t="shared" si="1"/>
        <v>0</v>
      </c>
      <c r="H67" s="177"/>
    </row>
    <row r="68" spans="1:8" ht="30" customHeight="1" x14ac:dyDescent="0.2">
      <c r="B68" s="171" t="s">
        <v>176</v>
      </c>
      <c r="C68" s="186" t="s">
        <v>177</v>
      </c>
      <c r="D68" s="187"/>
      <c r="E68" s="188" t="s">
        <v>43</v>
      </c>
      <c r="G68" s="176">
        <f t="shared" si="1"/>
        <v>0</v>
      </c>
      <c r="H68" s="177"/>
    </row>
    <row r="69" spans="1:8" ht="30" customHeight="1" x14ac:dyDescent="0.2">
      <c r="B69" s="171" t="s">
        <v>211</v>
      </c>
      <c r="C69" s="190" t="s">
        <v>295</v>
      </c>
      <c r="D69" s="187"/>
      <c r="E69" s="188" t="s">
        <v>47</v>
      </c>
      <c r="G69" s="176">
        <f t="shared" si="1"/>
        <v>0</v>
      </c>
      <c r="H69" s="177"/>
    </row>
    <row r="70" spans="1:8" ht="30" customHeight="1" x14ac:dyDescent="0.2">
      <c r="B70" s="183" t="s">
        <v>132</v>
      </c>
      <c r="C70" s="190"/>
      <c r="D70" s="191"/>
      <c r="E70" s="188"/>
      <c r="G70" s="176">
        <f>SUM(G65:G69)</f>
        <v>0</v>
      </c>
      <c r="H70" s="177"/>
    </row>
    <row r="71" spans="1:8" ht="30" customHeight="1" x14ac:dyDescent="0.2">
      <c r="C71" s="190"/>
      <c r="D71" s="191"/>
      <c r="E71" s="188"/>
      <c r="G71" s="176"/>
      <c r="H71" s="177"/>
    </row>
    <row r="72" spans="1:8" ht="30" customHeight="1" x14ac:dyDescent="0.2">
      <c r="A72" s="245" t="s">
        <v>134</v>
      </c>
      <c r="B72" s="171" t="s">
        <v>143</v>
      </c>
      <c r="C72" s="190"/>
      <c r="D72" s="191"/>
      <c r="E72" s="188"/>
      <c r="G72" s="176"/>
      <c r="H72" s="177"/>
    </row>
    <row r="73" spans="1:8" ht="30" customHeight="1" x14ac:dyDescent="0.2">
      <c r="B73" s="197" t="s">
        <v>288</v>
      </c>
      <c r="C73" s="186" t="s">
        <v>287</v>
      </c>
      <c r="D73" s="187"/>
      <c r="E73" s="188" t="s">
        <v>43</v>
      </c>
      <c r="G73" s="176">
        <f t="shared" ref="G73" si="2">ROUND(D73*F73,0)</f>
        <v>0</v>
      </c>
      <c r="H73" s="177"/>
    </row>
    <row r="74" spans="1:8" ht="30" customHeight="1" x14ac:dyDescent="0.2">
      <c r="B74" s="197" t="s">
        <v>144</v>
      </c>
      <c r="C74" s="186" t="s">
        <v>212</v>
      </c>
      <c r="D74" s="187"/>
      <c r="E74" s="188" t="s">
        <v>43</v>
      </c>
      <c r="G74" s="176">
        <f t="shared" ref="G74:G78" si="3">ROUND(D74*F74,0)</f>
        <v>0</v>
      </c>
      <c r="H74" s="177"/>
    </row>
    <row r="75" spans="1:8" ht="30" customHeight="1" x14ac:dyDescent="0.2">
      <c r="B75" s="171" t="s">
        <v>145</v>
      </c>
      <c r="C75" s="186" t="s">
        <v>187</v>
      </c>
      <c r="D75" s="187"/>
      <c r="E75" s="188" t="s">
        <v>43</v>
      </c>
      <c r="G75" s="176">
        <f t="shared" si="3"/>
        <v>0</v>
      </c>
      <c r="H75" s="177"/>
    </row>
    <row r="76" spans="1:8" ht="30" customHeight="1" x14ac:dyDescent="0.2">
      <c r="B76" s="197" t="s">
        <v>146</v>
      </c>
      <c r="C76" s="186"/>
      <c r="D76" s="191">
        <v>1</v>
      </c>
      <c r="E76" s="188" t="s">
        <v>9</v>
      </c>
      <c r="G76" s="176">
        <f t="shared" si="3"/>
        <v>0</v>
      </c>
      <c r="H76" s="177" t="s">
        <v>255</v>
      </c>
    </row>
    <row r="77" spans="1:8" ht="30" customHeight="1" x14ac:dyDescent="0.2">
      <c r="B77" s="197" t="s">
        <v>149</v>
      </c>
      <c r="C77" s="186" t="s">
        <v>286</v>
      </c>
      <c r="D77" s="187"/>
      <c r="E77" s="188" t="s">
        <v>47</v>
      </c>
      <c r="G77" s="176">
        <f t="shared" si="3"/>
        <v>0</v>
      </c>
      <c r="H77" s="177"/>
    </row>
    <row r="78" spans="1:8" ht="30" customHeight="1" x14ac:dyDescent="0.2">
      <c r="B78" s="197" t="s">
        <v>147</v>
      </c>
      <c r="C78" s="186" t="s">
        <v>148</v>
      </c>
      <c r="D78" s="191"/>
      <c r="E78" s="188" t="s">
        <v>46</v>
      </c>
      <c r="G78" s="176">
        <f t="shared" si="3"/>
        <v>0</v>
      </c>
      <c r="H78" s="177"/>
    </row>
    <row r="79" spans="1:8" ht="30" customHeight="1" x14ac:dyDescent="0.2">
      <c r="B79" s="183" t="s">
        <v>132</v>
      </c>
      <c r="C79" s="190"/>
      <c r="D79" s="191"/>
      <c r="E79" s="188"/>
      <c r="G79" s="176">
        <f>SUM(G73:G78)</f>
        <v>0</v>
      </c>
      <c r="H79" s="177"/>
    </row>
    <row r="80" spans="1:8" ht="30" customHeight="1" x14ac:dyDescent="0.2">
      <c r="B80" s="183" t="s">
        <v>23</v>
      </c>
      <c r="C80" s="190"/>
      <c r="D80" s="191"/>
      <c r="E80" s="188"/>
      <c r="G80" s="176">
        <f>SUM(G62+G70+G79)</f>
        <v>0</v>
      </c>
      <c r="H80" s="177"/>
    </row>
    <row r="81" spans="1:8" ht="30" customHeight="1" x14ac:dyDescent="0.2">
      <c r="C81" s="190"/>
      <c r="D81" s="191"/>
      <c r="E81" s="188"/>
      <c r="G81" s="176"/>
      <c r="H81" s="177"/>
    </row>
    <row r="82" spans="1:8" ht="30" customHeight="1" x14ac:dyDescent="0.2">
      <c r="A82" s="178" t="s">
        <v>29</v>
      </c>
      <c r="B82" s="192" t="s">
        <v>109</v>
      </c>
      <c r="D82" s="173"/>
      <c r="E82" s="174"/>
      <c r="F82" s="194"/>
      <c r="G82" s="176"/>
      <c r="H82" s="189"/>
    </row>
    <row r="83" spans="1:8" ht="30" customHeight="1" x14ac:dyDescent="0.2">
      <c r="A83" s="178" t="s">
        <v>83</v>
      </c>
      <c r="B83" s="171" t="s">
        <v>114</v>
      </c>
      <c r="D83" s="173"/>
      <c r="E83" s="174"/>
      <c r="F83" s="194"/>
      <c r="G83" s="176"/>
      <c r="H83" s="189"/>
    </row>
    <row r="84" spans="1:8" ht="30" customHeight="1" x14ac:dyDescent="0.2">
      <c r="A84" s="250" t="s">
        <v>131</v>
      </c>
      <c r="B84" s="171" t="s">
        <v>213</v>
      </c>
      <c r="D84" s="173"/>
      <c r="E84" s="174"/>
      <c r="F84" s="194"/>
      <c r="G84" s="176"/>
      <c r="H84" s="189"/>
    </row>
    <row r="85" spans="1:8" ht="30" customHeight="1" x14ac:dyDescent="0.2">
      <c r="B85" s="253" t="s">
        <v>150</v>
      </c>
      <c r="C85" s="186" t="s">
        <v>260</v>
      </c>
      <c r="D85" s="187"/>
      <c r="E85" s="188" t="s">
        <v>43</v>
      </c>
      <c r="G85" s="176">
        <f>ROUND(D85*F85,0)</f>
        <v>0</v>
      </c>
      <c r="H85" s="177"/>
    </row>
    <row r="86" spans="1:8" ht="30" customHeight="1" x14ac:dyDescent="0.2">
      <c r="B86" s="195" t="s">
        <v>230</v>
      </c>
      <c r="C86" s="186" t="s">
        <v>261</v>
      </c>
      <c r="D86" s="187"/>
      <c r="E86" s="188" t="s">
        <v>43</v>
      </c>
      <c r="G86" s="176">
        <f>ROUND(D86*F86,0)</f>
        <v>0</v>
      </c>
      <c r="H86" s="177"/>
    </row>
    <row r="87" spans="1:8" ht="30" customHeight="1" x14ac:dyDescent="0.2">
      <c r="B87" s="253" t="s">
        <v>231</v>
      </c>
      <c r="C87" s="186" t="s">
        <v>299</v>
      </c>
      <c r="D87" s="187"/>
      <c r="E87" s="188" t="s">
        <v>43</v>
      </c>
      <c r="G87" s="176">
        <f>ROUND(D87*F87,0)</f>
        <v>0</v>
      </c>
      <c r="H87" s="177"/>
    </row>
    <row r="88" spans="1:8" ht="30" customHeight="1" x14ac:dyDescent="0.2">
      <c r="B88" s="183" t="s">
        <v>45</v>
      </c>
      <c r="D88" s="173"/>
      <c r="E88" s="174"/>
      <c r="G88" s="176">
        <f>SUM(G85:G87)</f>
        <v>0</v>
      </c>
      <c r="H88" s="177"/>
    </row>
    <row r="89" spans="1:8" ht="30" customHeight="1" x14ac:dyDescent="0.2">
      <c r="B89" s="185"/>
      <c r="C89" s="190"/>
      <c r="D89" s="191"/>
      <c r="E89" s="188"/>
      <c r="G89" s="176"/>
      <c r="H89" s="177"/>
    </row>
    <row r="90" spans="1:8" ht="30" customHeight="1" x14ac:dyDescent="0.2">
      <c r="A90" s="178" t="s">
        <v>30</v>
      </c>
      <c r="B90" s="192" t="s">
        <v>111</v>
      </c>
      <c r="D90" s="173"/>
      <c r="E90" s="174"/>
      <c r="G90" s="176"/>
      <c r="H90" s="177"/>
    </row>
    <row r="91" spans="1:8" ht="30" customHeight="1" x14ac:dyDescent="0.2">
      <c r="A91" s="178" t="s">
        <v>83</v>
      </c>
      <c r="B91" s="185" t="s">
        <v>61</v>
      </c>
      <c r="C91" s="190"/>
      <c r="D91" s="187"/>
      <c r="E91" s="188"/>
      <c r="G91" s="176"/>
      <c r="H91" s="189"/>
    </row>
    <row r="92" spans="1:8" ht="30" customHeight="1" x14ac:dyDescent="0.2">
      <c r="A92" s="178"/>
      <c r="B92" s="185" t="s">
        <v>186</v>
      </c>
      <c r="C92" s="190" t="s">
        <v>262</v>
      </c>
      <c r="D92" s="187">
        <v>2.1</v>
      </c>
      <c r="E92" s="188" t="s">
        <v>264</v>
      </c>
      <c r="F92" s="175">
        <v>8840</v>
      </c>
      <c r="G92" s="176">
        <f>ROUND(D92*F92,0)</f>
        <v>18564</v>
      </c>
      <c r="H92" s="189"/>
    </row>
    <row r="93" spans="1:8" ht="30" customHeight="1" x14ac:dyDescent="0.2">
      <c r="A93" s="178"/>
      <c r="B93" s="185" t="s">
        <v>186</v>
      </c>
      <c r="C93" s="190" t="s">
        <v>263</v>
      </c>
      <c r="D93" s="187">
        <v>0.5</v>
      </c>
      <c r="E93" s="188" t="s">
        <v>264</v>
      </c>
      <c r="F93" s="175">
        <v>6400</v>
      </c>
      <c r="G93" s="176">
        <f t="shared" ref="G93:G98" si="4">ROUND(D93*F93,0)</f>
        <v>3200</v>
      </c>
      <c r="H93" s="189"/>
    </row>
    <row r="94" spans="1:8" ht="30" customHeight="1" x14ac:dyDescent="0.2">
      <c r="A94" s="178"/>
      <c r="B94" s="185" t="s">
        <v>186</v>
      </c>
      <c r="C94" s="190" t="s">
        <v>280</v>
      </c>
      <c r="D94" s="187">
        <v>0.4</v>
      </c>
      <c r="E94" s="188" t="s">
        <v>264</v>
      </c>
      <c r="F94" s="175">
        <v>6400</v>
      </c>
      <c r="G94" s="176">
        <f t="shared" ref="G94:G95" si="5">ROUND(D94*F94,0)</f>
        <v>2560</v>
      </c>
      <c r="H94" s="189"/>
    </row>
    <row r="95" spans="1:8" ht="30" customHeight="1" x14ac:dyDescent="0.2">
      <c r="A95" s="178"/>
      <c r="B95" s="185" t="s">
        <v>186</v>
      </c>
      <c r="C95" s="190" t="s">
        <v>281</v>
      </c>
      <c r="D95" s="187">
        <v>0.4</v>
      </c>
      <c r="E95" s="188" t="s">
        <v>264</v>
      </c>
      <c r="F95" s="175">
        <v>6400</v>
      </c>
      <c r="G95" s="176">
        <f t="shared" si="5"/>
        <v>2560</v>
      </c>
      <c r="H95" s="189"/>
    </row>
    <row r="96" spans="1:8" s="86" customFormat="1" ht="30" customHeight="1" x14ac:dyDescent="0.2">
      <c r="A96" s="193"/>
      <c r="B96" s="185" t="s">
        <v>151</v>
      </c>
      <c r="C96" s="190" t="s">
        <v>198</v>
      </c>
      <c r="D96" s="187">
        <v>2.1</v>
      </c>
      <c r="E96" s="188" t="s">
        <v>264</v>
      </c>
      <c r="F96" s="194">
        <v>3860</v>
      </c>
      <c r="G96" s="176">
        <f t="shared" si="4"/>
        <v>8106</v>
      </c>
      <c r="H96" s="189"/>
    </row>
    <row r="97" spans="1:8" s="86" customFormat="1" ht="30" customHeight="1" x14ac:dyDescent="0.2">
      <c r="A97" s="193"/>
      <c r="B97" s="185" t="s">
        <v>151</v>
      </c>
      <c r="C97" s="190" t="s">
        <v>193</v>
      </c>
      <c r="D97" s="187">
        <v>0.5</v>
      </c>
      <c r="E97" s="188" t="s">
        <v>264</v>
      </c>
      <c r="F97" s="194">
        <v>1340</v>
      </c>
      <c r="G97" s="176">
        <f>ROUND(D97*F97,0)</f>
        <v>670</v>
      </c>
      <c r="H97" s="189"/>
    </row>
    <row r="98" spans="1:8" s="86" customFormat="1" ht="30" customHeight="1" x14ac:dyDescent="0.2">
      <c r="A98" s="193"/>
      <c r="B98" s="185" t="s">
        <v>151</v>
      </c>
      <c r="C98" s="190" t="s">
        <v>194</v>
      </c>
      <c r="D98" s="187">
        <v>0.4</v>
      </c>
      <c r="E98" s="188" t="s">
        <v>264</v>
      </c>
      <c r="F98" s="194">
        <v>690</v>
      </c>
      <c r="G98" s="176">
        <f t="shared" si="4"/>
        <v>276</v>
      </c>
      <c r="H98" s="189"/>
    </row>
    <row r="99" spans="1:8" s="86" customFormat="1" ht="30" customHeight="1" x14ac:dyDescent="0.2">
      <c r="A99" s="193"/>
      <c r="B99" s="185" t="s">
        <v>151</v>
      </c>
      <c r="C99" s="190" t="s">
        <v>189</v>
      </c>
      <c r="D99" s="187">
        <v>0.4</v>
      </c>
      <c r="E99" s="188" t="s">
        <v>264</v>
      </c>
      <c r="F99" s="194">
        <v>1210</v>
      </c>
      <c r="G99" s="176">
        <f>ROUND(D99*F99,0)</f>
        <v>484</v>
      </c>
      <c r="H99" s="189"/>
    </row>
    <row r="100" spans="1:8" ht="30" customHeight="1" x14ac:dyDescent="0.2">
      <c r="B100" s="183" t="s">
        <v>45</v>
      </c>
      <c r="D100" s="196"/>
      <c r="E100" s="174"/>
      <c r="G100" s="176">
        <f>SUM(G92:G99)</f>
        <v>36420</v>
      </c>
      <c r="H100" s="177"/>
    </row>
    <row r="101" spans="1:8" ht="30" customHeight="1" x14ac:dyDescent="0.2">
      <c r="B101" s="185"/>
      <c r="C101" s="190"/>
      <c r="D101" s="187"/>
      <c r="E101" s="188"/>
      <c r="G101" s="176"/>
      <c r="H101" s="189"/>
    </row>
    <row r="102" spans="1:8" ht="30" customHeight="1" x14ac:dyDescent="0.2">
      <c r="A102" s="178" t="s">
        <v>84</v>
      </c>
      <c r="B102" s="185" t="s">
        <v>153</v>
      </c>
      <c r="C102" s="190"/>
      <c r="D102" s="187"/>
      <c r="E102" s="188"/>
      <c r="G102" s="176"/>
      <c r="H102" s="189"/>
    </row>
    <row r="103" spans="1:8" s="86" customFormat="1" ht="30" customHeight="1" x14ac:dyDescent="0.2">
      <c r="A103" s="193"/>
      <c r="B103" s="185" t="s">
        <v>152</v>
      </c>
      <c r="C103" s="190" t="s">
        <v>198</v>
      </c>
      <c r="D103" s="187">
        <v>2.1</v>
      </c>
      <c r="E103" s="188" t="s">
        <v>264</v>
      </c>
      <c r="F103" s="194">
        <v>12000</v>
      </c>
      <c r="G103" s="176">
        <f t="shared" ref="G103:G105" si="6">ROUND(D103*F103,0)</f>
        <v>25200</v>
      </c>
      <c r="H103" s="189"/>
    </row>
    <row r="104" spans="1:8" s="86" customFormat="1" ht="30" customHeight="1" x14ac:dyDescent="0.2">
      <c r="A104" s="193"/>
      <c r="B104" s="185" t="s">
        <v>152</v>
      </c>
      <c r="C104" s="190" t="s">
        <v>193</v>
      </c>
      <c r="D104" s="187">
        <v>0.5</v>
      </c>
      <c r="E104" s="188" t="s">
        <v>264</v>
      </c>
      <c r="F104" s="194">
        <v>11000</v>
      </c>
      <c r="G104" s="176">
        <f>ROUND(D104*F104,0)</f>
        <v>5500</v>
      </c>
      <c r="H104" s="189"/>
    </row>
    <row r="105" spans="1:8" s="86" customFormat="1" ht="30" customHeight="1" x14ac:dyDescent="0.2">
      <c r="A105" s="193"/>
      <c r="B105" s="185" t="s">
        <v>152</v>
      </c>
      <c r="C105" s="190" t="s">
        <v>194</v>
      </c>
      <c r="D105" s="187">
        <v>0.4</v>
      </c>
      <c r="E105" s="188" t="s">
        <v>264</v>
      </c>
      <c r="F105" s="194">
        <v>2000</v>
      </c>
      <c r="G105" s="176">
        <f t="shared" si="6"/>
        <v>800</v>
      </c>
      <c r="H105" s="189"/>
    </row>
    <row r="106" spans="1:8" s="86" customFormat="1" ht="30" customHeight="1" x14ac:dyDescent="0.2">
      <c r="A106" s="193"/>
      <c r="B106" s="185" t="s">
        <v>152</v>
      </c>
      <c r="C106" s="190" t="s">
        <v>189</v>
      </c>
      <c r="D106" s="187">
        <v>0.1</v>
      </c>
      <c r="E106" s="188" t="s">
        <v>265</v>
      </c>
      <c r="F106" s="256">
        <v>-44500</v>
      </c>
      <c r="G106" s="257">
        <f>ROUND(D106*F106,0)</f>
        <v>-4450</v>
      </c>
      <c r="H106" s="189"/>
    </row>
    <row r="107" spans="1:8" ht="30" customHeight="1" x14ac:dyDescent="0.2">
      <c r="B107" s="183" t="s">
        <v>45</v>
      </c>
      <c r="D107" s="196"/>
      <c r="E107" s="174"/>
      <c r="G107" s="176">
        <f>SUM(G103:G106)</f>
        <v>27050</v>
      </c>
      <c r="H107" s="189"/>
    </row>
    <row r="108" spans="1:8" ht="30" customHeight="1" x14ac:dyDescent="0.2">
      <c r="B108" s="183"/>
      <c r="C108" s="190"/>
      <c r="D108" s="191"/>
      <c r="E108" s="188"/>
      <c r="G108" s="176"/>
      <c r="H108" s="177"/>
    </row>
    <row r="109" spans="1:8" ht="30" customHeight="1" x14ac:dyDescent="0.2">
      <c r="B109" s="195"/>
      <c r="C109" s="186"/>
      <c r="D109" s="187"/>
      <c r="E109" s="188"/>
      <c r="G109" s="176"/>
      <c r="H109" s="177"/>
    </row>
    <row r="110" spans="1:8" ht="30" customHeight="1" x14ac:dyDescent="0.2">
      <c r="B110" s="195"/>
      <c r="C110" s="186"/>
      <c r="D110" s="187"/>
      <c r="E110" s="188"/>
      <c r="G110" s="176"/>
      <c r="H110" s="177"/>
    </row>
    <row r="111" spans="1:8" ht="30" customHeight="1" x14ac:dyDescent="0.2">
      <c r="B111" s="195"/>
      <c r="C111" s="186"/>
      <c r="D111" s="187"/>
      <c r="E111" s="188"/>
      <c r="G111" s="176"/>
      <c r="H111" s="177"/>
    </row>
    <row r="112" spans="1:8" ht="30" customHeight="1" x14ac:dyDescent="0.2">
      <c r="B112" s="195"/>
      <c r="C112" s="186"/>
      <c r="D112" s="187"/>
      <c r="E112" s="188"/>
      <c r="G112" s="176"/>
      <c r="H112" s="177"/>
    </row>
    <row r="113" spans="2:8" ht="30" customHeight="1" x14ac:dyDescent="0.2">
      <c r="B113" s="195"/>
      <c r="C113" s="186"/>
      <c r="D113" s="187"/>
      <c r="E113" s="188"/>
      <c r="G113" s="176"/>
      <c r="H113" s="177"/>
    </row>
    <row r="114" spans="2:8" ht="30" customHeight="1" x14ac:dyDescent="0.2">
      <c r="B114" s="195"/>
      <c r="C114" s="186"/>
      <c r="D114" s="187"/>
      <c r="E114" s="188"/>
      <c r="G114" s="176"/>
      <c r="H114" s="177"/>
    </row>
    <row r="115" spans="2:8" ht="30" customHeight="1" x14ac:dyDescent="0.2">
      <c r="B115" s="195"/>
      <c r="C115" s="186"/>
      <c r="D115" s="187"/>
      <c r="E115" s="188"/>
      <c r="G115" s="176"/>
      <c r="H115" s="177"/>
    </row>
    <row r="116" spans="2:8" ht="30" customHeight="1" x14ac:dyDescent="0.2">
      <c r="B116" s="195"/>
      <c r="C116" s="186"/>
      <c r="D116" s="187"/>
      <c r="E116" s="188"/>
      <c r="G116" s="176"/>
      <c r="H116" s="177"/>
    </row>
    <row r="117" spans="2:8" ht="30" customHeight="1" x14ac:dyDescent="0.2">
      <c r="B117" s="195"/>
      <c r="C117" s="186"/>
      <c r="D117" s="187"/>
      <c r="E117" s="188"/>
      <c r="G117" s="176"/>
      <c r="H117" s="177"/>
    </row>
    <row r="118" spans="2:8" ht="30" customHeight="1" x14ac:dyDescent="0.2">
      <c r="B118" s="195"/>
      <c r="C118" s="186"/>
      <c r="D118" s="187"/>
      <c r="E118" s="188"/>
      <c r="G118" s="176"/>
      <c r="H118" s="177"/>
    </row>
    <row r="119" spans="2:8" ht="30" customHeight="1" x14ac:dyDescent="0.2">
      <c r="B119" s="195"/>
      <c r="C119" s="186"/>
      <c r="D119" s="187"/>
      <c r="E119" s="188"/>
      <c r="G119" s="176"/>
      <c r="H119" s="177"/>
    </row>
    <row r="120" spans="2:8" ht="30" customHeight="1" x14ac:dyDescent="0.2">
      <c r="B120" s="195"/>
      <c r="C120" s="186"/>
      <c r="D120" s="187"/>
      <c r="E120" s="188"/>
      <c r="G120" s="176"/>
      <c r="H120" s="177"/>
    </row>
    <row r="121" spans="2:8" ht="30" customHeight="1" x14ac:dyDescent="0.2">
      <c r="B121" s="195"/>
      <c r="C121" s="186"/>
      <c r="D121" s="187"/>
      <c r="E121" s="188"/>
      <c r="G121" s="176"/>
      <c r="H121" s="177"/>
    </row>
    <row r="122" spans="2:8" ht="30" customHeight="1" x14ac:dyDescent="0.2">
      <c r="B122" s="195"/>
      <c r="C122" s="186"/>
      <c r="D122" s="187"/>
      <c r="E122" s="188"/>
      <c r="G122" s="176"/>
      <c r="H122" s="177"/>
    </row>
    <row r="123" spans="2:8" ht="30" customHeight="1" x14ac:dyDescent="0.2">
      <c r="B123" s="195"/>
      <c r="C123" s="186"/>
      <c r="D123" s="187"/>
      <c r="E123" s="188"/>
      <c r="G123" s="176"/>
      <c r="H123" s="177"/>
    </row>
    <row r="124" spans="2:8" ht="30" customHeight="1" x14ac:dyDescent="0.2">
      <c r="B124" s="195"/>
      <c r="C124" s="186"/>
      <c r="D124" s="187"/>
      <c r="E124" s="188"/>
      <c r="G124" s="176"/>
      <c r="H124" s="177"/>
    </row>
    <row r="125" spans="2:8" ht="30" customHeight="1" x14ac:dyDescent="0.2">
      <c r="B125" s="195"/>
      <c r="C125" s="186"/>
      <c r="D125" s="187"/>
      <c r="E125" s="188"/>
      <c r="G125" s="176"/>
      <c r="H125" s="177"/>
    </row>
    <row r="126" spans="2:8" ht="30" customHeight="1" x14ac:dyDescent="0.2">
      <c r="B126" s="195"/>
      <c r="C126" s="186"/>
      <c r="D126" s="187"/>
      <c r="E126" s="188"/>
      <c r="G126" s="176"/>
      <c r="H126" s="177"/>
    </row>
    <row r="127" spans="2:8" ht="30" customHeight="1" x14ac:dyDescent="0.2">
      <c r="B127" s="195"/>
      <c r="C127" s="186"/>
      <c r="D127" s="187"/>
      <c r="E127" s="188"/>
      <c r="G127" s="176"/>
      <c r="H127" s="177"/>
    </row>
    <row r="128" spans="2:8" ht="30" customHeight="1" x14ac:dyDescent="0.2">
      <c r="B128" s="195"/>
      <c r="C128" s="186"/>
      <c r="D128" s="187"/>
      <c r="E128" s="188"/>
      <c r="G128" s="176"/>
      <c r="H128" s="177"/>
    </row>
    <row r="129" spans="2:8" ht="30" customHeight="1" x14ac:dyDescent="0.2">
      <c r="B129" s="195"/>
      <c r="C129" s="186"/>
      <c r="D129" s="187"/>
      <c r="E129" s="188"/>
      <c r="G129" s="176"/>
      <c r="H129" s="177"/>
    </row>
    <row r="130" spans="2:8" ht="30" customHeight="1" x14ac:dyDescent="0.2">
      <c r="B130" s="195"/>
      <c r="C130" s="186"/>
      <c r="D130" s="187"/>
      <c r="E130" s="188"/>
      <c r="G130" s="176"/>
      <c r="H130" s="177"/>
    </row>
    <row r="131" spans="2:8" ht="30" customHeight="1" x14ac:dyDescent="0.2">
      <c r="B131" s="195"/>
      <c r="C131" s="186"/>
      <c r="D131" s="187"/>
      <c r="E131" s="188"/>
      <c r="G131" s="176"/>
      <c r="H131" s="177"/>
    </row>
    <row r="132" spans="2:8" ht="30" customHeight="1" x14ac:dyDescent="0.2">
      <c r="B132" s="195"/>
      <c r="C132" s="186"/>
      <c r="D132" s="187"/>
      <c r="E132" s="188"/>
      <c r="G132" s="176"/>
      <c r="H132" s="177"/>
    </row>
    <row r="133" spans="2:8" ht="30" customHeight="1" x14ac:dyDescent="0.2">
      <c r="B133" s="195"/>
      <c r="C133" s="186"/>
      <c r="D133" s="187"/>
      <c r="E133" s="188"/>
      <c r="G133" s="176"/>
      <c r="H133" s="177"/>
    </row>
    <row r="134" spans="2:8" ht="30" customHeight="1" x14ac:dyDescent="0.2">
      <c r="B134" s="195"/>
      <c r="C134" s="186"/>
      <c r="D134" s="187"/>
      <c r="E134" s="188"/>
      <c r="G134" s="176"/>
      <c r="H134" s="177"/>
    </row>
    <row r="135" spans="2:8" ht="30" customHeight="1" x14ac:dyDescent="0.2">
      <c r="B135" s="195"/>
      <c r="C135" s="186"/>
      <c r="D135" s="187"/>
      <c r="E135" s="188"/>
      <c r="G135" s="176"/>
      <c r="H135" s="177"/>
    </row>
    <row r="136" spans="2:8" ht="30" customHeight="1" x14ac:dyDescent="0.2">
      <c r="B136" s="195"/>
      <c r="C136" s="186"/>
      <c r="D136" s="187"/>
      <c r="E136" s="188"/>
      <c r="G136" s="176"/>
      <c r="H136" s="177"/>
    </row>
    <row r="137" spans="2:8" ht="30" customHeight="1" x14ac:dyDescent="0.2">
      <c r="B137" s="195"/>
      <c r="C137" s="186"/>
      <c r="D137" s="187"/>
      <c r="E137" s="188"/>
      <c r="G137" s="176"/>
      <c r="H137" s="177"/>
    </row>
    <row r="138" spans="2:8" ht="30" customHeight="1" x14ac:dyDescent="0.2">
      <c r="B138" s="195"/>
      <c r="C138" s="186"/>
      <c r="D138" s="187"/>
      <c r="E138" s="188"/>
      <c r="G138" s="176"/>
      <c r="H138" s="177"/>
    </row>
    <row r="139" spans="2:8" ht="30" customHeight="1" x14ac:dyDescent="0.2">
      <c r="B139" s="195"/>
      <c r="C139" s="186"/>
      <c r="D139" s="187"/>
      <c r="E139" s="188"/>
      <c r="G139" s="176"/>
      <c r="H139" s="177"/>
    </row>
    <row r="140" spans="2:8" ht="30" customHeight="1" x14ac:dyDescent="0.2">
      <c r="B140" s="195"/>
      <c r="C140" s="186"/>
      <c r="D140" s="187"/>
      <c r="E140" s="188"/>
      <c r="G140" s="176"/>
      <c r="H140" s="177"/>
    </row>
    <row r="141" spans="2:8" ht="30" customHeight="1" x14ac:dyDescent="0.2">
      <c r="B141" s="195"/>
      <c r="C141" s="186"/>
      <c r="D141" s="187"/>
      <c r="E141" s="188"/>
      <c r="G141" s="176"/>
      <c r="H141" s="177"/>
    </row>
    <row r="142" spans="2:8" ht="30" customHeight="1" x14ac:dyDescent="0.2">
      <c r="B142" s="195"/>
      <c r="C142" s="186"/>
      <c r="D142" s="187"/>
      <c r="E142" s="188"/>
      <c r="G142" s="176"/>
      <c r="H142" s="177"/>
    </row>
    <row r="143" spans="2:8" ht="30" customHeight="1" x14ac:dyDescent="0.2">
      <c r="B143" s="195"/>
      <c r="C143" s="186"/>
      <c r="D143" s="187"/>
      <c r="E143" s="188"/>
      <c r="G143" s="176"/>
      <c r="H143" s="177"/>
    </row>
    <row r="144" spans="2:8" ht="30" customHeight="1" x14ac:dyDescent="0.2">
      <c r="B144" s="195"/>
      <c r="C144" s="186"/>
      <c r="D144" s="187"/>
      <c r="E144" s="188"/>
      <c r="G144" s="176"/>
      <c r="H144" s="177"/>
    </row>
    <row r="145" spans="2:8" ht="30" customHeight="1" x14ac:dyDescent="0.2">
      <c r="B145" s="195"/>
      <c r="C145" s="186"/>
      <c r="D145" s="187"/>
      <c r="E145" s="188"/>
      <c r="G145" s="176"/>
      <c r="H145" s="177"/>
    </row>
    <row r="146" spans="2:8" ht="30" customHeight="1" x14ac:dyDescent="0.2">
      <c r="B146" s="195"/>
      <c r="C146" s="186"/>
      <c r="D146" s="187"/>
      <c r="E146" s="188"/>
      <c r="G146" s="176"/>
      <c r="H146" s="177"/>
    </row>
    <row r="147" spans="2:8" ht="30" customHeight="1" x14ac:dyDescent="0.2">
      <c r="B147" s="195"/>
      <c r="C147" s="186"/>
      <c r="D147" s="187"/>
      <c r="E147" s="188"/>
      <c r="G147" s="176"/>
      <c r="H147" s="177"/>
    </row>
    <row r="148" spans="2:8" ht="30" customHeight="1" x14ac:dyDescent="0.2">
      <c r="B148" s="195"/>
      <c r="C148" s="186"/>
      <c r="D148" s="187"/>
      <c r="E148" s="188"/>
      <c r="G148" s="176"/>
      <c r="H148" s="177"/>
    </row>
    <row r="149" spans="2:8" ht="30" customHeight="1" x14ac:dyDescent="0.2">
      <c r="B149" s="195"/>
      <c r="C149" s="186"/>
      <c r="D149" s="187"/>
      <c r="E149" s="188"/>
      <c r="G149" s="176"/>
      <c r="H149" s="177"/>
    </row>
    <row r="150" spans="2:8" ht="30" customHeight="1" x14ac:dyDescent="0.2">
      <c r="B150" s="195"/>
      <c r="C150" s="186"/>
      <c r="D150" s="187"/>
      <c r="E150" s="188"/>
      <c r="G150" s="176"/>
      <c r="H150" s="177"/>
    </row>
    <row r="151" spans="2:8" ht="30" customHeight="1" x14ac:dyDescent="0.2">
      <c r="B151" s="195"/>
      <c r="C151" s="186"/>
      <c r="D151" s="187"/>
      <c r="E151" s="188"/>
      <c r="G151" s="176"/>
      <c r="H151" s="177"/>
    </row>
    <row r="152" spans="2:8" ht="30" customHeight="1" x14ac:dyDescent="0.2">
      <c r="B152" s="195"/>
      <c r="C152" s="186"/>
      <c r="D152" s="187"/>
      <c r="E152" s="188"/>
      <c r="G152" s="176"/>
      <c r="H152" s="177"/>
    </row>
    <row r="153" spans="2:8" ht="30" customHeight="1" x14ac:dyDescent="0.2">
      <c r="B153" s="195"/>
      <c r="C153" s="186"/>
      <c r="D153" s="187"/>
      <c r="E153" s="188"/>
      <c r="G153" s="176"/>
      <c r="H153" s="177"/>
    </row>
    <row r="154" spans="2:8" ht="30" customHeight="1" x14ac:dyDescent="0.2">
      <c r="B154" s="195"/>
      <c r="C154" s="186"/>
      <c r="D154" s="187"/>
      <c r="E154" s="188"/>
      <c r="G154" s="176"/>
      <c r="H154" s="177"/>
    </row>
    <row r="155" spans="2:8" ht="30" customHeight="1" x14ac:dyDescent="0.2">
      <c r="B155" s="195"/>
      <c r="C155" s="186"/>
      <c r="D155" s="187"/>
      <c r="E155" s="188"/>
      <c r="G155" s="176"/>
      <c r="H155" s="177"/>
    </row>
    <row r="156" spans="2:8" ht="30" customHeight="1" x14ac:dyDescent="0.2">
      <c r="B156" s="195"/>
      <c r="C156" s="186"/>
      <c r="D156" s="187"/>
      <c r="E156" s="188"/>
      <c r="G156" s="176"/>
      <c r="H156" s="177"/>
    </row>
    <row r="157" spans="2:8" ht="30" customHeight="1" x14ac:dyDescent="0.2">
      <c r="B157" s="195"/>
      <c r="C157" s="186"/>
      <c r="D157" s="187"/>
      <c r="E157" s="188"/>
      <c r="G157" s="176"/>
      <c r="H157" s="177"/>
    </row>
    <row r="158" spans="2:8" ht="30" customHeight="1" x14ac:dyDescent="0.2">
      <c r="B158" s="195"/>
      <c r="C158" s="186"/>
      <c r="D158" s="187"/>
      <c r="E158" s="188"/>
      <c r="G158" s="176"/>
      <c r="H158" s="177"/>
    </row>
    <row r="159" spans="2:8" ht="30" customHeight="1" x14ac:dyDescent="0.2">
      <c r="B159" s="195"/>
      <c r="C159" s="186"/>
      <c r="D159" s="187"/>
      <c r="E159" s="188"/>
      <c r="G159" s="176"/>
      <c r="H159" s="177"/>
    </row>
    <row r="160" spans="2:8" ht="30" customHeight="1" x14ac:dyDescent="0.2">
      <c r="B160" s="195"/>
      <c r="C160" s="186"/>
      <c r="D160" s="187"/>
      <c r="E160" s="188"/>
      <c r="G160" s="176"/>
      <c r="H160" s="177"/>
    </row>
    <row r="161" spans="2:8" ht="30" customHeight="1" x14ac:dyDescent="0.2">
      <c r="B161" s="195"/>
      <c r="C161" s="186"/>
      <c r="D161" s="187"/>
      <c r="E161" s="188"/>
      <c r="G161" s="176"/>
      <c r="H161" s="177"/>
    </row>
    <row r="162" spans="2:8" ht="30" customHeight="1" x14ac:dyDescent="0.2">
      <c r="B162" s="195"/>
      <c r="C162" s="186"/>
      <c r="D162" s="187"/>
      <c r="E162" s="188"/>
      <c r="G162" s="176"/>
      <c r="H162" s="177"/>
    </row>
    <row r="163" spans="2:8" ht="30" customHeight="1" x14ac:dyDescent="0.2">
      <c r="B163" s="195"/>
      <c r="C163" s="186"/>
      <c r="D163" s="187"/>
      <c r="E163" s="188"/>
      <c r="G163" s="176"/>
      <c r="H163" s="177"/>
    </row>
    <row r="164" spans="2:8" ht="30" customHeight="1" x14ac:dyDescent="0.2">
      <c r="B164" s="195"/>
      <c r="C164" s="186"/>
      <c r="D164" s="187"/>
      <c r="E164" s="188"/>
      <c r="G164" s="176"/>
      <c r="H164" s="177"/>
    </row>
    <row r="165" spans="2:8" ht="30" customHeight="1" x14ac:dyDescent="0.2">
      <c r="B165" s="195"/>
      <c r="C165" s="186"/>
      <c r="D165" s="187"/>
      <c r="E165" s="188"/>
      <c r="G165" s="176"/>
      <c r="H165" s="177"/>
    </row>
    <row r="166" spans="2:8" ht="30" customHeight="1" x14ac:dyDescent="0.2">
      <c r="B166" s="195"/>
      <c r="C166" s="186"/>
      <c r="D166" s="187"/>
      <c r="E166" s="188"/>
      <c r="G166" s="176"/>
      <c r="H166" s="177"/>
    </row>
    <row r="167" spans="2:8" ht="30" customHeight="1" x14ac:dyDescent="0.2">
      <c r="B167" s="195"/>
      <c r="C167" s="186"/>
      <c r="D167" s="187"/>
      <c r="E167" s="188"/>
      <c r="G167" s="176"/>
      <c r="H167" s="177"/>
    </row>
    <row r="168" spans="2:8" ht="30" customHeight="1" x14ac:dyDescent="0.2">
      <c r="B168" s="195"/>
      <c r="C168" s="186"/>
      <c r="D168" s="187"/>
      <c r="E168" s="188"/>
      <c r="G168" s="176"/>
      <c r="H168" s="177"/>
    </row>
    <row r="169" spans="2:8" ht="30" customHeight="1" x14ac:dyDescent="0.2">
      <c r="B169" s="195"/>
      <c r="C169" s="186"/>
      <c r="D169" s="187"/>
      <c r="E169" s="188"/>
      <c r="G169" s="176"/>
      <c r="H169" s="177"/>
    </row>
    <row r="170" spans="2:8" ht="30" customHeight="1" x14ac:dyDescent="0.2">
      <c r="B170" s="195"/>
      <c r="C170" s="186"/>
      <c r="D170" s="187"/>
      <c r="E170" s="188"/>
      <c r="G170" s="176"/>
      <c r="H170" s="177"/>
    </row>
    <row r="171" spans="2:8" ht="30" customHeight="1" x14ac:dyDescent="0.2">
      <c r="B171" s="195"/>
      <c r="C171" s="186"/>
      <c r="D171" s="187"/>
      <c r="E171" s="188"/>
      <c r="G171" s="176"/>
      <c r="H171" s="177"/>
    </row>
    <row r="172" spans="2:8" ht="30" customHeight="1" x14ac:dyDescent="0.2">
      <c r="B172" s="195"/>
      <c r="C172" s="186"/>
      <c r="D172" s="187"/>
      <c r="E172" s="188"/>
      <c r="G172" s="176"/>
      <c r="H172" s="177"/>
    </row>
    <row r="173" spans="2:8" ht="30" customHeight="1" x14ac:dyDescent="0.2">
      <c r="B173" s="195"/>
      <c r="C173" s="186"/>
      <c r="D173" s="187"/>
      <c r="E173" s="188"/>
      <c r="G173" s="176"/>
      <c r="H173" s="177"/>
    </row>
    <row r="174" spans="2:8" ht="30" customHeight="1" x14ac:dyDescent="0.2">
      <c r="B174" s="195"/>
      <c r="C174" s="186"/>
      <c r="D174" s="187"/>
      <c r="E174" s="188"/>
      <c r="G174" s="176"/>
      <c r="H174" s="177"/>
    </row>
    <row r="175" spans="2:8" ht="30" customHeight="1" x14ac:dyDescent="0.2">
      <c r="B175" s="195"/>
      <c r="C175" s="186"/>
      <c r="D175" s="187"/>
      <c r="E175" s="188"/>
      <c r="G175" s="176"/>
      <c r="H175" s="177"/>
    </row>
    <row r="176" spans="2:8" ht="30" customHeight="1" x14ac:dyDescent="0.2">
      <c r="B176" s="195"/>
      <c r="C176" s="186"/>
      <c r="D176" s="187"/>
      <c r="E176" s="188"/>
      <c r="G176" s="176"/>
      <c r="H176" s="177"/>
    </row>
    <row r="177" spans="2:8" ht="30" customHeight="1" x14ac:dyDescent="0.2">
      <c r="B177" s="195"/>
      <c r="C177" s="186"/>
      <c r="D177" s="187"/>
      <c r="E177" s="188"/>
      <c r="G177" s="176"/>
      <c r="H177" s="177"/>
    </row>
    <row r="178" spans="2:8" ht="30" customHeight="1" x14ac:dyDescent="0.2">
      <c r="B178" s="195"/>
      <c r="C178" s="186"/>
      <c r="D178" s="187"/>
      <c r="E178" s="188"/>
      <c r="G178" s="176"/>
      <c r="H178" s="177"/>
    </row>
    <row r="179" spans="2:8" ht="30" customHeight="1" x14ac:dyDescent="0.2">
      <c r="B179" s="195"/>
      <c r="C179" s="186"/>
      <c r="D179" s="187"/>
      <c r="E179" s="188"/>
      <c r="G179" s="176"/>
      <c r="H179" s="177"/>
    </row>
    <row r="180" spans="2:8" ht="30" customHeight="1" x14ac:dyDescent="0.2">
      <c r="B180" s="195"/>
      <c r="C180" s="186"/>
      <c r="D180" s="187"/>
      <c r="E180" s="188"/>
      <c r="G180" s="176"/>
      <c r="H180" s="177"/>
    </row>
    <row r="181" spans="2:8" ht="30" customHeight="1" x14ac:dyDescent="0.2">
      <c r="B181" s="195"/>
      <c r="C181" s="186"/>
      <c r="D181" s="187"/>
      <c r="E181" s="188"/>
      <c r="G181" s="176"/>
      <c r="H181" s="177"/>
    </row>
    <row r="182" spans="2:8" ht="30" customHeight="1" x14ac:dyDescent="0.2">
      <c r="B182" s="195"/>
      <c r="C182" s="186"/>
      <c r="D182" s="187"/>
      <c r="E182" s="188"/>
      <c r="G182" s="176"/>
      <c r="H182" s="177"/>
    </row>
    <row r="183" spans="2:8" ht="30" customHeight="1" x14ac:dyDescent="0.2">
      <c r="B183" s="195"/>
      <c r="C183" s="186"/>
      <c r="D183" s="187"/>
      <c r="E183" s="188"/>
      <c r="G183" s="176"/>
      <c r="H183" s="177"/>
    </row>
    <row r="184" spans="2:8" ht="30" customHeight="1" x14ac:dyDescent="0.2">
      <c r="B184" s="195"/>
      <c r="C184" s="186"/>
      <c r="D184" s="187"/>
      <c r="E184" s="188"/>
      <c r="G184" s="176"/>
      <c r="H184" s="177"/>
    </row>
    <row r="185" spans="2:8" ht="30" customHeight="1" x14ac:dyDescent="0.2">
      <c r="B185" s="195"/>
      <c r="C185" s="186"/>
      <c r="D185" s="187"/>
      <c r="E185" s="188"/>
      <c r="G185" s="176"/>
      <c r="H185" s="177"/>
    </row>
    <row r="186" spans="2:8" ht="30" customHeight="1" x14ac:dyDescent="0.2">
      <c r="B186" s="195"/>
      <c r="C186" s="186"/>
      <c r="D186" s="187"/>
      <c r="E186" s="188"/>
      <c r="G186" s="176"/>
      <c r="H186" s="177"/>
    </row>
    <row r="187" spans="2:8" ht="30" customHeight="1" x14ac:dyDescent="0.2">
      <c r="B187" s="195"/>
      <c r="C187" s="186"/>
      <c r="D187" s="187"/>
      <c r="E187" s="188"/>
      <c r="G187" s="176"/>
      <c r="H187" s="177"/>
    </row>
    <row r="188" spans="2:8" ht="30" customHeight="1" x14ac:dyDescent="0.2">
      <c r="B188" s="195"/>
      <c r="C188" s="186"/>
      <c r="D188" s="187"/>
      <c r="E188" s="188"/>
      <c r="G188" s="176"/>
      <c r="H188" s="177"/>
    </row>
    <row r="189" spans="2:8" ht="30" customHeight="1" x14ac:dyDescent="0.2">
      <c r="B189" s="195"/>
      <c r="C189" s="186"/>
      <c r="D189" s="187"/>
      <c r="E189" s="188"/>
      <c r="G189" s="176"/>
      <c r="H189" s="177"/>
    </row>
    <row r="190" spans="2:8" ht="30" customHeight="1" x14ac:dyDescent="0.2">
      <c r="B190" s="195"/>
      <c r="C190" s="186"/>
      <c r="D190" s="187"/>
      <c r="E190" s="188"/>
      <c r="G190" s="176"/>
      <c r="H190" s="177"/>
    </row>
    <row r="191" spans="2:8" ht="30" customHeight="1" x14ac:dyDescent="0.2">
      <c r="B191" s="195"/>
      <c r="C191" s="186"/>
      <c r="D191" s="187"/>
      <c r="E191" s="188"/>
      <c r="G191" s="176"/>
      <c r="H191" s="177"/>
    </row>
    <row r="192" spans="2:8" ht="30" customHeight="1" x14ac:dyDescent="0.2">
      <c r="B192" s="195"/>
      <c r="C192" s="186"/>
      <c r="D192" s="187"/>
      <c r="E192" s="188"/>
      <c r="G192" s="176"/>
      <c r="H192" s="177"/>
    </row>
    <row r="193" spans="2:8" ht="30" customHeight="1" x14ac:dyDescent="0.2">
      <c r="B193" s="195"/>
      <c r="C193" s="186"/>
      <c r="D193" s="187"/>
      <c r="E193" s="188"/>
      <c r="G193" s="176"/>
      <c r="H193" s="177"/>
    </row>
    <row r="194" spans="2:8" ht="30" customHeight="1" x14ac:dyDescent="0.2">
      <c r="B194" s="195"/>
      <c r="C194" s="186"/>
      <c r="D194" s="187"/>
      <c r="E194" s="188"/>
      <c r="G194" s="176"/>
      <c r="H194" s="177"/>
    </row>
    <row r="195" spans="2:8" ht="30" customHeight="1" x14ac:dyDescent="0.2">
      <c r="B195" s="195"/>
      <c r="C195" s="186"/>
      <c r="D195" s="187"/>
      <c r="E195" s="188"/>
      <c r="G195" s="176"/>
      <c r="H195" s="177"/>
    </row>
    <row r="196" spans="2:8" ht="30" customHeight="1" x14ac:dyDescent="0.2">
      <c r="B196" s="195"/>
      <c r="C196" s="186"/>
      <c r="D196" s="187"/>
      <c r="E196" s="188"/>
      <c r="G196" s="176"/>
      <c r="H196" s="177"/>
    </row>
    <row r="197" spans="2:8" ht="30" customHeight="1" x14ac:dyDescent="0.2">
      <c r="B197" s="195"/>
      <c r="C197" s="186"/>
      <c r="D197" s="187"/>
      <c r="E197" s="188"/>
      <c r="G197" s="176"/>
      <c r="H197" s="177"/>
    </row>
    <row r="198" spans="2:8" ht="30" customHeight="1" x14ac:dyDescent="0.2">
      <c r="B198" s="195"/>
      <c r="C198" s="186"/>
      <c r="D198" s="187"/>
      <c r="E198" s="188"/>
      <c r="G198" s="176"/>
      <c r="H198" s="177"/>
    </row>
    <row r="199" spans="2:8" ht="30" customHeight="1" x14ac:dyDescent="0.2">
      <c r="B199" s="195"/>
      <c r="C199" s="186"/>
      <c r="D199" s="187"/>
      <c r="E199" s="188"/>
      <c r="G199" s="176"/>
      <c r="H199" s="177"/>
    </row>
    <row r="200" spans="2:8" ht="30" customHeight="1" x14ac:dyDescent="0.2">
      <c r="B200" s="195"/>
      <c r="C200" s="186"/>
      <c r="D200" s="187"/>
      <c r="E200" s="188"/>
      <c r="G200" s="176"/>
      <c r="H200" s="177"/>
    </row>
    <row r="201" spans="2:8" ht="30" customHeight="1" x14ac:dyDescent="0.2">
      <c r="B201" s="195"/>
      <c r="C201" s="186"/>
      <c r="D201" s="187"/>
      <c r="E201" s="188"/>
      <c r="G201" s="176"/>
      <c r="H201" s="177"/>
    </row>
    <row r="202" spans="2:8" ht="30" customHeight="1" x14ac:dyDescent="0.2">
      <c r="B202" s="195"/>
      <c r="C202" s="186"/>
      <c r="D202" s="187"/>
      <c r="E202" s="188"/>
      <c r="G202" s="176"/>
      <c r="H202" s="177"/>
    </row>
    <row r="203" spans="2:8" ht="30" customHeight="1" x14ac:dyDescent="0.2">
      <c r="B203" s="195"/>
      <c r="C203" s="186"/>
      <c r="D203" s="187"/>
      <c r="E203" s="188"/>
      <c r="G203" s="176"/>
      <c r="H203" s="177"/>
    </row>
    <row r="204" spans="2:8" ht="30" customHeight="1" x14ac:dyDescent="0.2">
      <c r="B204" s="195"/>
      <c r="C204" s="186"/>
      <c r="D204" s="187"/>
      <c r="E204" s="188"/>
      <c r="G204" s="176"/>
      <c r="H204" s="177"/>
    </row>
    <row r="205" spans="2:8" ht="30" customHeight="1" x14ac:dyDescent="0.2">
      <c r="B205" s="195"/>
      <c r="C205" s="186"/>
      <c r="D205" s="187"/>
      <c r="E205" s="188"/>
      <c r="G205" s="176"/>
      <c r="H205" s="177"/>
    </row>
    <row r="206" spans="2:8" ht="30" customHeight="1" x14ac:dyDescent="0.2">
      <c r="B206" s="195"/>
      <c r="C206" s="186"/>
      <c r="D206" s="187"/>
      <c r="E206" s="188"/>
      <c r="G206" s="176"/>
      <c r="H206" s="177"/>
    </row>
    <row r="207" spans="2:8" ht="30" customHeight="1" x14ac:dyDescent="0.2">
      <c r="B207" s="195"/>
      <c r="C207" s="186"/>
      <c r="D207" s="187"/>
      <c r="E207" s="188"/>
      <c r="G207" s="176"/>
      <c r="H207" s="177"/>
    </row>
    <row r="208" spans="2:8" ht="30" customHeight="1" x14ac:dyDescent="0.2">
      <c r="B208" s="195"/>
      <c r="C208" s="186"/>
      <c r="D208" s="187"/>
      <c r="E208" s="188"/>
      <c r="G208" s="176"/>
      <c r="H208" s="177"/>
    </row>
    <row r="209" spans="2:8" ht="30" customHeight="1" x14ac:dyDescent="0.2">
      <c r="B209" s="195"/>
      <c r="C209" s="186"/>
      <c r="D209" s="187"/>
      <c r="E209" s="188"/>
      <c r="G209" s="176"/>
      <c r="H209" s="177"/>
    </row>
    <row r="210" spans="2:8" ht="30" customHeight="1" x14ac:dyDescent="0.2">
      <c r="B210" s="195"/>
      <c r="C210" s="186"/>
      <c r="D210" s="187"/>
      <c r="E210" s="188"/>
      <c r="G210" s="176"/>
      <c r="H210" s="177"/>
    </row>
    <row r="211" spans="2:8" ht="30" customHeight="1" x14ac:dyDescent="0.2">
      <c r="B211" s="195"/>
      <c r="C211" s="186"/>
      <c r="D211" s="187"/>
      <c r="E211" s="188"/>
      <c r="G211" s="176"/>
      <c r="H211" s="177"/>
    </row>
    <row r="212" spans="2:8" ht="30" customHeight="1" x14ac:dyDescent="0.2">
      <c r="B212" s="195"/>
      <c r="C212" s="186"/>
      <c r="D212" s="187"/>
      <c r="E212" s="188"/>
      <c r="G212" s="176"/>
      <c r="H212" s="177"/>
    </row>
    <row r="213" spans="2:8" ht="30" customHeight="1" x14ac:dyDescent="0.2">
      <c r="B213" s="195"/>
      <c r="C213" s="186"/>
      <c r="D213" s="187"/>
      <c r="E213" s="188"/>
      <c r="G213" s="176"/>
      <c r="H213" s="177"/>
    </row>
    <row r="214" spans="2:8" ht="30" customHeight="1" x14ac:dyDescent="0.2">
      <c r="B214" s="195"/>
      <c r="C214" s="186"/>
      <c r="D214" s="187"/>
      <c r="E214" s="188"/>
      <c r="G214" s="176"/>
      <c r="H214" s="177"/>
    </row>
    <row r="215" spans="2:8" ht="30" customHeight="1" x14ac:dyDescent="0.2">
      <c r="B215" s="195"/>
      <c r="C215" s="186"/>
      <c r="D215" s="187"/>
      <c r="E215" s="188"/>
      <c r="G215" s="176"/>
      <c r="H215" s="177"/>
    </row>
    <row r="216" spans="2:8" ht="30" customHeight="1" x14ac:dyDescent="0.2">
      <c r="B216" s="195"/>
      <c r="C216" s="186"/>
      <c r="D216" s="187"/>
      <c r="E216" s="188"/>
      <c r="G216" s="176"/>
      <c r="H216" s="177"/>
    </row>
    <row r="217" spans="2:8" ht="30" customHeight="1" x14ac:dyDescent="0.2">
      <c r="B217" s="195"/>
      <c r="C217" s="186"/>
      <c r="D217" s="187"/>
      <c r="E217" s="188"/>
      <c r="G217" s="176"/>
      <c r="H217" s="177"/>
    </row>
    <row r="218" spans="2:8" ht="30" customHeight="1" x14ac:dyDescent="0.2">
      <c r="B218" s="195"/>
      <c r="C218" s="186"/>
      <c r="D218" s="187"/>
      <c r="E218" s="188"/>
      <c r="G218" s="176"/>
      <c r="H218" s="177"/>
    </row>
    <row r="219" spans="2:8" ht="30" customHeight="1" x14ac:dyDescent="0.2">
      <c r="B219" s="195"/>
      <c r="C219" s="186"/>
      <c r="D219" s="187"/>
      <c r="E219" s="188"/>
      <c r="G219" s="176"/>
      <c r="H219" s="177"/>
    </row>
    <row r="220" spans="2:8" ht="30" customHeight="1" x14ac:dyDescent="0.2">
      <c r="B220" s="195"/>
      <c r="C220" s="186"/>
      <c r="D220" s="187"/>
      <c r="E220" s="188"/>
      <c r="G220" s="176"/>
      <c r="H220" s="177"/>
    </row>
    <row r="221" spans="2:8" ht="30" customHeight="1" x14ac:dyDescent="0.2">
      <c r="B221" s="195"/>
      <c r="C221" s="186"/>
      <c r="D221" s="187"/>
      <c r="E221" s="188"/>
      <c r="G221" s="176"/>
      <c r="H221" s="177"/>
    </row>
    <row r="222" spans="2:8" ht="30" customHeight="1" x14ac:dyDescent="0.2">
      <c r="B222" s="195"/>
      <c r="C222" s="186"/>
      <c r="D222" s="187"/>
      <c r="E222" s="188"/>
      <c r="G222" s="176"/>
      <c r="H222" s="177"/>
    </row>
    <row r="223" spans="2:8" ht="30" customHeight="1" x14ac:dyDescent="0.2">
      <c r="B223" s="195"/>
      <c r="C223" s="186"/>
      <c r="D223" s="187"/>
      <c r="E223" s="188"/>
      <c r="G223" s="176"/>
      <c r="H223" s="177"/>
    </row>
    <row r="224" spans="2:8" ht="30" customHeight="1" x14ac:dyDescent="0.2">
      <c r="B224" s="195"/>
      <c r="C224" s="186"/>
      <c r="D224" s="187"/>
      <c r="E224" s="188"/>
      <c r="G224" s="176"/>
      <c r="H224" s="177"/>
    </row>
    <row r="225" spans="2:8" ht="30" customHeight="1" x14ac:dyDescent="0.2">
      <c r="B225" s="195"/>
      <c r="C225" s="186"/>
      <c r="D225" s="187"/>
      <c r="E225" s="188"/>
      <c r="G225" s="176"/>
      <c r="H225" s="177"/>
    </row>
    <row r="226" spans="2:8" ht="30" customHeight="1" x14ac:dyDescent="0.2">
      <c r="B226" s="195"/>
      <c r="C226" s="186"/>
      <c r="D226" s="187"/>
      <c r="E226" s="188"/>
      <c r="G226" s="176"/>
      <c r="H226" s="177"/>
    </row>
    <row r="227" spans="2:8" ht="30" customHeight="1" x14ac:dyDescent="0.2">
      <c r="B227" s="195"/>
      <c r="C227" s="186"/>
      <c r="D227" s="187"/>
      <c r="E227" s="188"/>
      <c r="G227" s="176"/>
      <c r="H227" s="177"/>
    </row>
    <row r="228" spans="2:8" ht="30" customHeight="1" x14ac:dyDescent="0.2">
      <c r="B228" s="195"/>
      <c r="C228" s="186"/>
      <c r="D228" s="187"/>
      <c r="E228" s="188"/>
      <c r="G228" s="176"/>
      <c r="H228" s="177"/>
    </row>
    <row r="229" spans="2:8" ht="30" customHeight="1" x14ac:dyDescent="0.2">
      <c r="B229" s="195"/>
      <c r="C229" s="186"/>
      <c r="D229" s="187"/>
      <c r="E229" s="188"/>
      <c r="G229" s="176"/>
      <c r="H229" s="177"/>
    </row>
    <row r="230" spans="2:8" ht="30" customHeight="1" x14ac:dyDescent="0.2">
      <c r="B230" s="195"/>
      <c r="C230" s="186"/>
      <c r="D230" s="187"/>
      <c r="E230" s="188"/>
      <c r="G230" s="176"/>
      <c r="H230" s="177"/>
    </row>
    <row r="231" spans="2:8" ht="30" customHeight="1" x14ac:dyDescent="0.2">
      <c r="B231" s="195"/>
      <c r="C231" s="186"/>
      <c r="D231" s="187"/>
      <c r="E231" s="188"/>
      <c r="G231" s="176"/>
      <c r="H231" s="177"/>
    </row>
    <row r="232" spans="2:8" ht="30" customHeight="1" x14ac:dyDescent="0.2">
      <c r="B232" s="195"/>
      <c r="C232" s="186"/>
      <c r="D232" s="187"/>
      <c r="E232" s="188"/>
      <c r="G232" s="176"/>
      <c r="H232" s="177"/>
    </row>
    <row r="233" spans="2:8" ht="30" customHeight="1" x14ac:dyDescent="0.2">
      <c r="B233" s="195"/>
      <c r="C233" s="186"/>
      <c r="D233" s="187"/>
      <c r="E233" s="188"/>
      <c r="G233" s="176"/>
      <c r="H233" s="177"/>
    </row>
    <row r="234" spans="2:8" ht="30" customHeight="1" x14ac:dyDescent="0.2">
      <c r="B234" s="195"/>
      <c r="C234" s="186"/>
      <c r="D234" s="187"/>
      <c r="E234" s="188"/>
      <c r="G234" s="176"/>
      <c r="H234" s="177"/>
    </row>
    <row r="235" spans="2:8" ht="30" customHeight="1" x14ac:dyDescent="0.2">
      <c r="B235" s="195"/>
      <c r="C235" s="186"/>
      <c r="D235" s="187"/>
      <c r="E235" s="188"/>
      <c r="G235" s="176"/>
      <c r="H235" s="177"/>
    </row>
    <row r="236" spans="2:8" ht="30" customHeight="1" x14ac:dyDescent="0.2">
      <c r="B236" s="195"/>
      <c r="C236" s="186"/>
      <c r="D236" s="187"/>
      <c r="E236" s="188"/>
      <c r="G236" s="176"/>
      <c r="H236" s="177"/>
    </row>
    <row r="237" spans="2:8" ht="30" customHeight="1" x14ac:dyDescent="0.2">
      <c r="B237" s="195"/>
      <c r="C237" s="186"/>
      <c r="D237" s="187"/>
      <c r="E237" s="188"/>
      <c r="G237" s="176"/>
      <c r="H237" s="177"/>
    </row>
    <row r="238" spans="2:8" ht="30" customHeight="1" x14ac:dyDescent="0.2">
      <c r="B238" s="195"/>
      <c r="C238" s="186"/>
      <c r="D238" s="187"/>
      <c r="E238" s="188"/>
      <c r="G238" s="176"/>
      <c r="H238" s="177"/>
    </row>
    <row r="239" spans="2:8" ht="30" customHeight="1" x14ac:dyDescent="0.2">
      <c r="B239" s="195"/>
      <c r="C239" s="186"/>
      <c r="D239" s="187"/>
      <c r="E239" s="188"/>
      <c r="G239" s="176"/>
      <c r="H239" s="177"/>
    </row>
    <row r="240" spans="2:8" ht="30" customHeight="1" x14ac:dyDescent="0.2">
      <c r="B240" s="195"/>
      <c r="C240" s="186"/>
      <c r="D240" s="187"/>
      <c r="E240" s="188"/>
      <c r="G240" s="176"/>
      <c r="H240" s="177"/>
    </row>
    <row r="241" spans="2:8" ht="30" customHeight="1" x14ac:dyDescent="0.2">
      <c r="B241" s="195"/>
      <c r="C241" s="186"/>
      <c r="D241" s="187"/>
      <c r="E241" s="188"/>
      <c r="G241" s="176"/>
      <c r="H241" s="177"/>
    </row>
    <row r="242" spans="2:8" ht="30" customHeight="1" x14ac:dyDescent="0.2">
      <c r="B242" s="195"/>
      <c r="C242" s="186"/>
      <c r="D242" s="187"/>
      <c r="E242" s="188"/>
      <c r="G242" s="176"/>
      <c r="H242" s="177"/>
    </row>
    <row r="243" spans="2:8" ht="30" customHeight="1" x14ac:dyDescent="0.2">
      <c r="B243" s="195"/>
      <c r="C243" s="186"/>
      <c r="D243" s="187"/>
      <c r="E243" s="188"/>
      <c r="G243" s="176"/>
      <c r="H243" s="177"/>
    </row>
    <row r="244" spans="2:8" ht="30" customHeight="1" x14ac:dyDescent="0.2">
      <c r="B244" s="195"/>
      <c r="C244" s="186"/>
      <c r="D244" s="187"/>
      <c r="E244" s="188"/>
      <c r="G244" s="176"/>
      <c r="H244" s="177"/>
    </row>
    <row r="245" spans="2:8" ht="30" customHeight="1" x14ac:dyDescent="0.2">
      <c r="B245" s="195"/>
      <c r="C245" s="186"/>
      <c r="D245" s="187"/>
      <c r="E245" s="188"/>
      <c r="G245" s="176"/>
      <c r="H245" s="177"/>
    </row>
    <row r="246" spans="2:8" ht="30" customHeight="1" x14ac:dyDescent="0.2">
      <c r="B246" s="195"/>
      <c r="C246" s="186"/>
      <c r="D246" s="187"/>
      <c r="E246" s="188"/>
      <c r="G246" s="176"/>
      <c r="H246" s="177"/>
    </row>
    <row r="247" spans="2:8" ht="30" customHeight="1" x14ac:dyDescent="0.2">
      <c r="B247" s="195"/>
      <c r="C247" s="186"/>
      <c r="D247" s="187"/>
      <c r="E247" s="188"/>
      <c r="G247" s="176"/>
      <c r="H247" s="177"/>
    </row>
    <row r="248" spans="2:8" ht="30" customHeight="1" x14ac:dyDescent="0.2">
      <c r="B248" s="195"/>
      <c r="C248" s="186"/>
      <c r="D248" s="187"/>
      <c r="E248" s="188"/>
      <c r="G248" s="176"/>
      <c r="H248" s="177"/>
    </row>
    <row r="249" spans="2:8" ht="30" customHeight="1" x14ac:dyDescent="0.2">
      <c r="B249" s="195"/>
      <c r="C249" s="186"/>
      <c r="D249" s="187"/>
      <c r="E249" s="188"/>
      <c r="G249" s="176"/>
      <c r="H249" s="177"/>
    </row>
    <row r="250" spans="2:8" ht="30" customHeight="1" x14ac:dyDescent="0.2">
      <c r="B250" s="195"/>
      <c r="C250" s="186"/>
      <c r="D250" s="187"/>
      <c r="E250" s="188"/>
      <c r="G250" s="176"/>
      <c r="H250" s="177"/>
    </row>
    <row r="251" spans="2:8" ht="30" customHeight="1" x14ac:dyDescent="0.2">
      <c r="B251" s="195"/>
      <c r="C251" s="186"/>
      <c r="D251" s="187"/>
      <c r="E251" s="188"/>
      <c r="G251" s="176"/>
      <c r="H251" s="177"/>
    </row>
    <row r="252" spans="2:8" ht="30" customHeight="1" x14ac:dyDescent="0.2">
      <c r="B252" s="195"/>
      <c r="C252" s="186"/>
      <c r="D252" s="187"/>
      <c r="E252" s="188"/>
      <c r="G252" s="176"/>
      <c r="H252" s="177"/>
    </row>
    <row r="253" spans="2:8" ht="30" customHeight="1" x14ac:dyDescent="0.2">
      <c r="B253" s="195"/>
      <c r="C253" s="186"/>
      <c r="D253" s="187"/>
      <c r="E253" s="188"/>
      <c r="G253" s="176"/>
      <c r="H253" s="177"/>
    </row>
    <row r="254" spans="2:8" ht="30" customHeight="1" x14ac:dyDescent="0.2">
      <c r="B254" s="195"/>
      <c r="C254" s="186"/>
      <c r="D254" s="187"/>
      <c r="E254" s="188"/>
      <c r="G254" s="176"/>
      <c r="H254" s="177"/>
    </row>
    <row r="255" spans="2:8" ht="30" customHeight="1" x14ac:dyDescent="0.2">
      <c r="B255" s="195"/>
      <c r="C255" s="186"/>
      <c r="D255" s="187"/>
      <c r="E255" s="188"/>
      <c r="G255" s="176"/>
      <c r="H255" s="177"/>
    </row>
    <row r="256" spans="2:8" ht="30" customHeight="1" x14ac:dyDescent="0.2">
      <c r="B256" s="195"/>
      <c r="C256" s="186"/>
      <c r="D256" s="187"/>
      <c r="E256" s="188"/>
      <c r="G256" s="176"/>
      <c r="H256" s="177"/>
    </row>
    <row r="257" spans="2:8" ht="30" customHeight="1" x14ac:dyDescent="0.2">
      <c r="B257" s="195"/>
      <c r="C257" s="186"/>
      <c r="D257" s="187"/>
      <c r="E257" s="188"/>
      <c r="G257" s="176"/>
      <c r="H257" s="177"/>
    </row>
    <row r="258" spans="2:8" ht="30" customHeight="1" x14ac:dyDescent="0.2">
      <c r="B258" s="195"/>
      <c r="C258" s="186"/>
      <c r="D258" s="187"/>
      <c r="E258" s="188"/>
      <c r="G258" s="176"/>
      <c r="H258" s="177"/>
    </row>
    <row r="259" spans="2:8" ht="30" customHeight="1" x14ac:dyDescent="0.2">
      <c r="B259" s="195"/>
      <c r="C259" s="186"/>
      <c r="D259" s="187"/>
      <c r="E259" s="188"/>
      <c r="G259" s="176"/>
      <c r="H259" s="177"/>
    </row>
    <row r="260" spans="2:8" ht="30" customHeight="1" x14ac:dyDescent="0.2">
      <c r="B260" s="195"/>
      <c r="C260" s="186"/>
      <c r="D260" s="187"/>
      <c r="E260" s="188"/>
      <c r="G260" s="176"/>
      <c r="H260" s="177"/>
    </row>
    <row r="261" spans="2:8" ht="30" customHeight="1" x14ac:dyDescent="0.2">
      <c r="B261" s="195"/>
      <c r="C261" s="186"/>
      <c r="D261" s="187"/>
      <c r="E261" s="188"/>
      <c r="G261" s="176"/>
      <c r="H261" s="177"/>
    </row>
    <row r="262" spans="2:8" ht="30" customHeight="1" x14ac:dyDescent="0.2">
      <c r="B262" s="195"/>
      <c r="C262" s="186"/>
      <c r="D262" s="187"/>
      <c r="E262" s="188"/>
      <c r="G262" s="176"/>
      <c r="H262" s="177"/>
    </row>
    <row r="263" spans="2:8" ht="30" customHeight="1" x14ac:dyDescent="0.2">
      <c r="B263" s="195"/>
      <c r="C263" s="186"/>
      <c r="D263" s="187"/>
      <c r="E263" s="188"/>
      <c r="G263" s="176"/>
      <c r="H263" s="177"/>
    </row>
    <row r="264" spans="2:8" ht="30" customHeight="1" x14ac:dyDescent="0.2">
      <c r="B264" s="195"/>
      <c r="C264" s="186"/>
      <c r="D264" s="187"/>
      <c r="E264" s="188"/>
      <c r="G264" s="176"/>
      <c r="H264" s="177"/>
    </row>
    <row r="265" spans="2:8" ht="30" customHeight="1" x14ac:dyDescent="0.2">
      <c r="B265" s="195"/>
      <c r="C265" s="186"/>
      <c r="D265" s="187"/>
      <c r="E265" s="188"/>
      <c r="G265" s="176"/>
      <c r="H265" s="177"/>
    </row>
    <row r="266" spans="2:8" ht="30" customHeight="1" x14ac:dyDescent="0.2">
      <c r="B266" s="195"/>
      <c r="C266" s="186"/>
      <c r="D266" s="187"/>
      <c r="E266" s="188"/>
      <c r="G266" s="176"/>
      <c r="H266" s="177"/>
    </row>
    <row r="267" spans="2:8" ht="30" customHeight="1" x14ac:dyDescent="0.2">
      <c r="B267" s="195"/>
      <c r="C267" s="186"/>
      <c r="D267" s="187"/>
      <c r="E267" s="188"/>
      <c r="G267" s="176"/>
      <c r="H267" s="177"/>
    </row>
    <row r="268" spans="2:8" ht="30" customHeight="1" x14ac:dyDescent="0.2">
      <c r="B268" s="195"/>
      <c r="C268" s="186"/>
      <c r="D268" s="187"/>
      <c r="E268" s="188"/>
      <c r="G268" s="176"/>
      <c r="H268" s="177"/>
    </row>
    <row r="269" spans="2:8" ht="30" customHeight="1" x14ac:dyDescent="0.2">
      <c r="B269" s="195"/>
      <c r="C269" s="186"/>
      <c r="D269" s="187"/>
      <c r="E269" s="188"/>
      <c r="G269" s="176"/>
      <c r="H269" s="177"/>
    </row>
    <row r="270" spans="2:8" ht="30" customHeight="1" x14ac:dyDescent="0.2">
      <c r="B270" s="195"/>
      <c r="C270" s="186"/>
      <c r="D270" s="187"/>
      <c r="E270" s="188"/>
      <c r="G270" s="176"/>
      <c r="H270" s="177"/>
    </row>
    <row r="271" spans="2:8" ht="30" customHeight="1" x14ac:dyDescent="0.2">
      <c r="B271" s="195"/>
      <c r="C271" s="186"/>
      <c r="D271" s="187"/>
      <c r="E271" s="188"/>
      <c r="G271" s="176"/>
      <c r="H271" s="177"/>
    </row>
    <row r="272" spans="2:8" ht="30" customHeight="1" x14ac:dyDescent="0.2">
      <c r="B272" s="195"/>
      <c r="C272" s="186"/>
      <c r="D272" s="187"/>
      <c r="E272" s="188"/>
      <c r="G272" s="176"/>
      <c r="H272" s="177"/>
    </row>
    <row r="273" spans="2:8" ht="30" customHeight="1" x14ac:dyDescent="0.2">
      <c r="B273" s="195"/>
      <c r="C273" s="186"/>
      <c r="D273" s="187"/>
      <c r="E273" s="188"/>
      <c r="G273" s="176"/>
      <c r="H273" s="177"/>
    </row>
    <row r="274" spans="2:8" ht="30" customHeight="1" x14ac:dyDescent="0.2">
      <c r="B274" s="195"/>
      <c r="C274" s="186"/>
      <c r="D274" s="187"/>
      <c r="E274" s="188"/>
      <c r="G274" s="176"/>
      <c r="H274" s="177"/>
    </row>
    <row r="275" spans="2:8" ht="30" customHeight="1" x14ac:dyDescent="0.2">
      <c r="B275" s="195"/>
      <c r="C275" s="186"/>
      <c r="D275" s="187"/>
      <c r="E275" s="188"/>
      <c r="G275" s="176"/>
      <c r="H275" s="177"/>
    </row>
    <row r="276" spans="2:8" ht="30" customHeight="1" x14ac:dyDescent="0.2">
      <c r="B276" s="195"/>
      <c r="C276" s="186"/>
      <c r="D276" s="187"/>
      <c r="E276" s="188"/>
      <c r="G276" s="176"/>
      <c r="H276" s="177"/>
    </row>
    <row r="277" spans="2:8" ht="30" customHeight="1" x14ac:dyDescent="0.2">
      <c r="B277" s="195"/>
      <c r="C277" s="186"/>
      <c r="D277" s="187"/>
      <c r="E277" s="188"/>
      <c r="G277" s="176"/>
      <c r="H277" s="177"/>
    </row>
    <row r="278" spans="2:8" ht="30" customHeight="1" x14ac:dyDescent="0.2">
      <c r="B278" s="195"/>
      <c r="C278" s="186"/>
      <c r="D278" s="187"/>
      <c r="E278" s="188"/>
      <c r="G278" s="176"/>
      <c r="H278" s="177"/>
    </row>
    <row r="279" spans="2:8" ht="30" customHeight="1" x14ac:dyDescent="0.2">
      <c r="B279" s="195"/>
      <c r="C279" s="186"/>
      <c r="D279" s="187"/>
      <c r="E279" s="188"/>
      <c r="G279" s="176"/>
      <c r="H279" s="177"/>
    </row>
    <row r="280" spans="2:8" ht="30" customHeight="1" x14ac:dyDescent="0.2">
      <c r="B280" s="195"/>
      <c r="C280" s="186"/>
      <c r="D280" s="187"/>
      <c r="E280" s="188"/>
      <c r="G280" s="176"/>
      <c r="H280" s="177"/>
    </row>
    <row r="281" spans="2:8" ht="30" customHeight="1" x14ac:dyDescent="0.2">
      <c r="B281" s="195"/>
      <c r="C281" s="186"/>
      <c r="D281" s="187"/>
      <c r="E281" s="188"/>
      <c r="G281" s="176"/>
      <c r="H281" s="177"/>
    </row>
    <row r="282" spans="2:8" ht="30" customHeight="1" x14ac:dyDescent="0.2">
      <c r="B282" s="195"/>
      <c r="C282" s="186"/>
      <c r="D282" s="187"/>
      <c r="E282" s="188"/>
      <c r="G282" s="176"/>
      <c r="H282" s="177"/>
    </row>
    <row r="283" spans="2:8" ht="30" customHeight="1" x14ac:dyDescent="0.2">
      <c r="B283" s="195"/>
      <c r="C283" s="186"/>
      <c r="D283" s="187"/>
      <c r="E283" s="188"/>
      <c r="G283" s="176"/>
      <c r="H283" s="177"/>
    </row>
    <row r="284" spans="2:8" ht="30" customHeight="1" x14ac:dyDescent="0.2">
      <c r="B284" s="195"/>
      <c r="C284" s="186"/>
      <c r="D284" s="187"/>
      <c r="E284" s="188"/>
      <c r="G284" s="176"/>
      <c r="H284" s="177"/>
    </row>
    <row r="285" spans="2:8" ht="30" customHeight="1" x14ac:dyDescent="0.2">
      <c r="B285" s="195"/>
      <c r="C285" s="186"/>
      <c r="D285" s="187"/>
      <c r="E285" s="188"/>
      <c r="G285" s="176"/>
      <c r="H285" s="177"/>
    </row>
    <row r="286" spans="2:8" ht="30" customHeight="1" x14ac:dyDescent="0.2">
      <c r="B286" s="195"/>
      <c r="C286" s="186"/>
      <c r="D286" s="187"/>
      <c r="E286" s="188"/>
      <c r="G286" s="176"/>
      <c r="H286" s="177"/>
    </row>
    <row r="287" spans="2:8" ht="30" customHeight="1" x14ac:dyDescent="0.2">
      <c r="B287" s="195"/>
      <c r="C287" s="186"/>
      <c r="D287" s="187"/>
      <c r="E287" s="188"/>
      <c r="G287" s="176"/>
      <c r="H287" s="177"/>
    </row>
    <row r="288" spans="2:8" ht="30" customHeight="1" x14ac:dyDescent="0.2">
      <c r="B288" s="195"/>
      <c r="C288" s="186"/>
      <c r="D288" s="187"/>
      <c r="E288" s="188"/>
      <c r="G288" s="176"/>
      <c r="H288" s="177"/>
    </row>
    <row r="289" spans="2:8" ht="30" customHeight="1" x14ac:dyDescent="0.2">
      <c r="B289" s="195"/>
      <c r="C289" s="186"/>
      <c r="D289" s="187"/>
      <c r="E289" s="188"/>
      <c r="G289" s="176"/>
      <c r="H289" s="177"/>
    </row>
    <row r="290" spans="2:8" ht="30" customHeight="1" x14ac:dyDescent="0.2">
      <c r="B290" s="195"/>
      <c r="C290" s="186"/>
      <c r="D290" s="187"/>
      <c r="E290" s="188"/>
      <c r="G290" s="176"/>
      <c r="H290" s="177"/>
    </row>
    <row r="291" spans="2:8" ht="30" customHeight="1" x14ac:dyDescent="0.2">
      <c r="B291" s="195"/>
      <c r="C291" s="186"/>
      <c r="D291" s="187"/>
      <c r="E291" s="188"/>
      <c r="G291" s="176"/>
      <c r="H291" s="177"/>
    </row>
    <row r="292" spans="2:8" ht="30" customHeight="1" x14ac:dyDescent="0.2">
      <c r="B292" s="195"/>
      <c r="C292" s="186"/>
      <c r="D292" s="187"/>
      <c r="E292" s="188"/>
      <c r="G292" s="176"/>
      <c r="H292" s="177"/>
    </row>
    <row r="293" spans="2:8" ht="30" customHeight="1" x14ac:dyDescent="0.2">
      <c r="B293" s="195"/>
      <c r="C293" s="186"/>
      <c r="D293" s="187"/>
      <c r="E293" s="188"/>
      <c r="G293" s="176"/>
      <c r="H293" s="177"/>
    </row>
    <row r="294" spans="2:8" ht="30" customHeight="1" x14ac:dyDescent="0.2">
      <c r="B294" s="195"/>
      <c r="C294" s="186"/>
      <c r="D294" s="187"/>
      <c r="E294" s="188"/>
      <c r="G294" s="176"/>
      <c r="H294" s="177"/>
    </row>
    <row r="295" spans="2:8" ht="30" customHeight="1" x14ac:dyDescent="0.2">
      <c r="B295" s="195"/>
      <c r="C295" s="186"/>
      <c r="D295" s="187"/>
      <c r="E295" s="188"/>
      <c r="G295" s="176"/>
      <c r="H295" s="177"/>
    </row>
    <row r="296" spans="2:8" ht="30" customHeight="1" x14ac:dyDescent="0.2">
      <c r="B296" s="195"/>
      <c r="C296" s="186"/>
      <c r="D296" s="187"/>
      <c r="E296" s="188"/>
      <c r="G296" s="176"/>
      <c r="H296" s="177"/>
    </row>
    <row r="297" spans="2:8" ht="30" customHeight="1" x14ac:dyDescent="0.2">
      <c r="B297" s="195"/>
      <c r="C297" s="186"/>
      <c r="D297" s="187"/>
      <c r="E297" s="188"/>
      <c r="G297" s="176"/>
      <c r="H297" s="177"/>
    </row>
    <row r="298" spans="2:8" ht="30" customHeight="1" x14ac:dyDescent="0.2">
      <c r="B298" s="195"/>
      <c r="C298" s="186"/>
      <c r="D298" s="187"/>
      <c r="E298" s="188"/>
      <c r="G298" s="176"/>
      <c r="H298" s="177"/>
    </row>
    <row r="299" spans="2:8" ht="30" customHeight="1" x14ac:dyDescent="0.2">
      <c r="B299" s="195"/>
      <c r="C299" s="186"/>
      <c r="D299" s="187"/>
      <c r="E299" s="188"/>
      <c r="G299" s="176"/>
      <c r="H299" s="177"/>
    </row>
    <row r="300" spans="2:8" ht="30" customHeight="1" x14ac:dyDescent="0.2">
      <c r="B300" s="195"/>
      <c r="C300" s="186"/>
      <c r="D300" s="187"/>
      <c r="E300" s="188"/>
      <c r="G300" s="176"/>
      <c r="H300" s="177"/>
    </row>
    <row r="301" spans="2:8" ht="30" customHeight="1" x14ac:dyDescent="0.2">
      <c r="B301" s="195"/>
      <c r="C301" s="186"/>
      <c r="D301" s="187"/>
      <c r="E301" s="188"/>
      <c r="G301" s="176"/>
      <c r="H301" s="177"/>
    </row>
    <row r="302" spans="2:8" ht="30" customHeight="1" x14ac:dyDescent="0.2">
      <c r="B302" s="195"/>
      <c r="C302" s="186"/>
      <c r="D302" s="187"/>
      <c r="E302" s="188"/>
      <c r="G302" s="176"/>
      <c r="H302" s="177"/>
    </row>
    <row r="303" spans="2:8" ht="30" customHeight="1" x14ac:dyDescent="0.2">
      <c r="B303" s="195"/>
      <c r="C303" s="186"/>
      <c r="D303" s="187"/>
      <c r="E303" s="188"/>
      <c r="G303" s="176"/>
      <c r="H303" s="177"/>
    </row>
    <row r="304" spans="2:8" ht="30" customHeight="1" x14ac:dyDescent="0.2">
      <c r="B304" s="195"/>
      <c r="C304" s="186"/>
      <c r="D304" s="187"/>
      <c r="E304" s="188"/>
      <c r="G304" s="176"/>
      <c r="H304" s="177"/>
    </row>
    <row r="305" spans="2:8" ht="30" customHeight="1" x14ac:dyDescent="0.2">
      <c r="B305" s="195"/>
      <c r="C305" s="186"/>
      <c r="D305" s="187"/>
      <c r="E305" s="188"/>
      <c r="G305" s="176"/>
      <c r="H305" s="177"/>
    </row>
    <row r="306" spans="2:8" ht="30" customHeight="1" x14ac:dyDescent="0.2">
      <c r="B306" s="195"/>
      <c r="C306" s="186"/>
      <c r="D306" s="187"/>
      <c r="E306" s="188"/>
      <c r="G306" s="176"/>
      <c r="H306" s="177"/>
    </row>
    <row r="307" spans="2:8" ht="30" customHeight="1" x14ac:dyDescent="0.2">
      <c r="B307" s="195"/>
      <c r="C307" s="186"/>
      <c r="D307" s="187"/>
      <c r="E307" s="188"/>
      <c r="G307" s="176"/>
      <c r="H307" s="177"/>
    </row>
    <row r="308" spans="2:8" ht="30" customHeight="1" x14ac:dyDescent="0.2">
      <c r="B308" s="195"/>
      <c r="C308" s="186"/>
      <c r="D308" s="187"/>
      <c r="E308" s="188"/>
      <c r="G308" s="176"/>
      <c r="H308" s="177"/>
    </row>
    <row r="309" spans="2:8" ht="30" customHeight="1" x14ac:dyDescent="0.2">
      <c r="B309" s="195"/>
      <c r="C309" s="186"/>
      <c r="D309" s="187"/>
      <c r="E309" s="188"/>
      <c r="G309" s="176"/>
      <c r="H309" s="177"/>
    </row>
    <row r="310" spans="2:8" ht="30" customHeight="1" x14ac:dyDescent="0.2">
      <c r="B310" s="195"/>
      <c r="C310" s="186"/>
      <c r="D310" s="187"/>
      <c r="E310" s="188"/>
      <c r="G310" s="176"/>
      <c r="H310" s="177"/>
    </row>
    <row r="311" spans="2:8" ht="30" customHeight="1" x14ac:dyDescent="0.2">
      <c r="B311" s="195"/>
      <c r="C311" s="186"/>
      <c r="D311" s="187"/>
      <c r="E311" s="188"/>
      <c r="G311" s="176"/>
      <c r="H311" s="177"/>
    </row>
    <row r="312" spans="2:8" ht="30" customHeight="1" x14ac:dyDescent="0.2">
      <c r="B312" s="195"/>
      <c r="C312" s="186"/>
      <c r="D312" s="187"/>
      <c r="E312" s="188"/>
      <c r="G312" s="176"/>
      <c r="H312" s="177"/>
    </row>
    <row r="313" spans="2:8" ht="30" customHeight="1" x14ac:dyDescent="0.2">
      <c r="B313" s="195"/>
      <c r="C313" s="186"/>
      <c r="D313" s="187"/>
      <c r="E313" s="188"/>
      <c r="G313" s="176"/>
      <c r="H313" s="177"/>
    </row>
    <row r="314" spans="2:8" ht="30" customHeight="1" x14ac:dyDescent="0.2">
      <c r="B314" s="195"/>
      <c r="C314" s="186"/>
      <c r="D314" s="187"/>
      <c r="E314" s="188"/>
      <c r="G314" s="176"/>
      <c r="H314" s="177"/>
    </row>
    <row r="315" spans="2:8" ht="30" customHeight="1" x14ac:dyDescent="0.2">
      <c r="B315" s="195"/>
      <c r="C315" s="186"/>
      <c r="D315" s="187"/>
      <c r="E315" s="188"/>
      <c r="G315" s="176"/>
      <c r="H315" s="177"/>
    </row>
    <row r="316" spans="2:8" ht="30" customHeight="1" x14ac:dyDescent="0.2">
      <c r="B316" s="195"/>
      <c r="C316" s="186"/>
      <c r="D316" s="187"/>
      <c r="E316" s="188"/>
      <c r="G316" s="176"/>
      <c r="H316" s="177"/>
    </row>
    <row r="317" spans="2:8" ht="30" customHeight="1" x14ac:dyDescent="0.2">
      <c r="B317" s="195"/>
      <c r="C317" s="186"/>
      <c r="D317" s="187"/>
      <c r="E317" s="188"/>
      <c r="G317" s="176"/>
      <c r="H317" s="177"/>
    </row>
    <row r="318" spans="2:8" ht="30" customHeight="1" x14ac:dyDescent="0.2">
      <c r="B318" s="195"/>
      <c r="C318" s="186"/>
      <c r="D318" s="187"/>
      <c r="E318" s="188"/>
      <c r="G318" s="176"/>
      <c r="H318" s="177"/>
    </row>
    <row r="319" spans="2:8" ht="30" customHeight="1" x14ac:dyDescent="0.2">
      <c r="B319" s="195"/>
      <c r="C319" s="186"/>
      <c r="D319" s="187"/>
      <c r="E319" s="188"/>
      <c r="G319" s="176"/>
      <c r="H319" s="177"/>
    </row>
    <row r="320" spans="2:8" ht="30" customHeight="1" x14ac:dyDescent="0.2">
      <c r="B320" s="195"/>
      <c r="C320" s="186"/>
      <c r="D320" s="187"/>
      <c r="E320" s="188"/>
      <c r="G320" s="176"/>
      <c r="H320" s="177"/>
    </row>
    <row r="321" spans="2:8" ht="30" customHeight="1" x14ac:dyDescent="0.2">
      <c r="B321" s="195"/>
      <c r="C321" s="186"/>
      <c r="D321" s="187"/>
      <c r="E321" s="188"/>
      <c r="G321" s="176"/>
      <c r="H321" s="177"/>
    </row>
    <row r="322" spans="2:8" ht="30" customHeight="1" x14ac:dyDescent="0.2">
      <c r="B322" s="195"/>
      <c r="C322" s="186"/>
      <c r="D322" s="187"/>
      <c r="E322" s="188"/>
      <c r="G322" s="176"/>
      <c r="H322" s="177"/>
    </row>
    <row r="323" spans="2:8" ht="30" customHeight="1" x14ac:dyDescent="0.2">
      <c r="B323" s="195"/>
      <c r="C323" s="186"/>
      <c r="D323" s="187"/>
      <c r="E323" s="188"/>
      <c r="G323" s="176"/>
      <c r="H323" s="177"/>
    </row>
    <row r="324" spans="2:8" ht="30" customHeight="1" x14ac:dyDescent="0.2">
      <c r="B324" s="195"/>
      <c r="C324" s="186"/>
      <c r="D324" s="187"/>
      <c r="E324" s="188"/>
      <c r="G324" s="176"/>
      <c r="H324" s="177"/>
    </row>
    <row r="325" spans="2:8" ht="30" customHeight="1" x14ac:dyDescent="0.2">
      <c r="B325" s="195"/>
      <c r="C325" s="186"/>
      <c r="D325" s="187"/>
      <c r="E325" s="188"/>
      <c r="G325" s="176"/>
      <c r="H325" s="177"/>
    </row>
    <row r="326" spans="2:8" ht="30" customHeight="1" x14ac:dyDescent="0.2">
      <c r="B326" s="195"/>
      <c r="C326" s="186"/>
      <c r="D326" s="187"/>
      <c r="E326" s="188"/>
      <c r="G326" s="176"/>
      <c r="H326" s="177"/>
    </row>
    <row r="327" spans="2:8" ht="30" customHeight="1" x14ac:dyDescent="0.2">
      <c r="B327" s="195"/>
      <c r="C327" s="186"/>
      <c r="D327" s="187"/>
      <c r="E327" s="188"/>
      <c r="G327" s="176"/>
      <c r="H327" s="177"/>
    </row>
    <row r="328" spans="2:8" ht="30" customHeight="1" x14ac:dyDescent="0.2">
      <c r="B328" s="195"/>
      <c r="C328" s="186"/>
      <c r="D328" s="187"/>
      <c r="E328" s="188"/>
      <c r="G328" s="176"/>
      <c r="H328" s="177"/>
    </row>
    <row r="329" spans="2:8" ht="30" customHeight="1" x14ac:dyDescent="0.2">
      <c r="B329" s="195"/>
      <c r="C329" s="186"/>
      <c r="D329" s="187"/>
      <c r="E329" s="188"/>
      <c r="G329" s="176"/>
      <c r="H329" s="177"/>
    </row>
    <row r="330" spans="2:8" ht="30" customHeight="1" x14ac:dyDescent="0.2">
      <c r="B330" s="195"/>
      <c r="C330" s="186"/>
      <c r="D330" s="187"/>
      <c r="E330" s="188"/>
      <c r="G330" s="176"/>
      <c r="H330" s="177"/>
    </row>
    <row r="331" spans="2:8" ht="30" customHeight="1" x14ac:dyDescent="0.2">
      <c r="B331" s="195"/>
      <c r="C331" s="186"/>
      <c r="D331" s="187"/>
      <c r="E331" s="188"/>
      <c r="G331" s="176"/>
      <c r="H331" s="177"/>
    </row>
    <row r="332" spans="2:8" ht="30" customHeight="1" x14ac:dyDescent="0.2">
      <c r="B332" s="195"/>
      <c r="C332" s="186"/>
      <c r="D332" s="187"/>
      <c r="E332" s="188"/>
      <c r="G332" s="176"/>
      <c r="H332" s="177"/>
    </row>
    <row r="333" spans="2:8" ht="30" customHeight="1" x14ac:dyDescent="0.2">
      <c r="B333" s="195"/>
      <c r="C333" s="186"/>
      <c r="D333" s="187"/>
      <c r="E333" s="188"/>
      <c r="G333" s="176"/>
      <c r="H333" s="177"/>
    </row>
    <row r="334" spans="2:8" ht="30" customHeight="1" x14ac:dyDescent="0.2">
      <c r="B334" s="195"/>
      <c r="C334" s="186"/>
      <c r="D334" s="187"/>
      <c r="E334" s="188"/>
      <c r="G334" s="176"/>
      <c r="H334" s="177"/>
    </row>
    <row r="335" spans="2:8" ht="30" customHeight="1" x14ac:dyDescent="0.2">
      <c r="B335" s="195"/>
      <c r="C335" s="186"/>
      <c r="D335" s="187"/>
      <c r="E335" s="188"/>
      <c r="G335" s="176"/>
      <c r="H335" s="177"/>
    </row>
    <row r="336" spans="2:8" ht="30" customHeight="1" x14ac:dyDescent="0.2">
      <c r="B336" s="195"/>
      <c r="C336" s="186"/>
      <c r="D336" s="187"/>
      <c r="E336" s="188"/>
      <c r="G336" s="176"/>
      <c r="H336" s="177"/>
    </row>
    <row r="337" spans="2:8" ht="30" customHeight="1" x14ac:dyDescent="0.2">
      <c r="B337" s="195"/>
      <c r="C337" s="186"/>
      <c r="D337" s="187"/>
      <c r="E337" s="188"/>
      <c r="G337" s="176"/>
      <c r="H337" s="177"/>
    </row>
    <row r="338" spans="2:8" ht="30" customHeight="1" x14ac:dyDescent="0.2">
      <c r="B338" s="195"/>
      <c r="C338" s="186"/>
      <c r="D338" s="187"/>
      <c r="E338" s="188"/>
      <c r="G338" s="176"/>
      <c r="H338" s="177"/>
    </row>
    <row r="339" spans="2:8" ht="30" customHeight="1" x14ac:dyDescent="0.2">
      <c r="B339" s="195"/>
      <c r="C339" s="186"/>
      <c r="D339" s="187"/>
      <c r="E339" s="188"/>
      <c r="G339" s="176"/>
      <c r="H339" s="177"/>
    </row>
    <row r="340" spans="2:8" ht="30" customHeight="1" x14ac:dyDescent="0.2">
      <c r="B340" s="195"/>
      <c r="C340" s="186"/>
      <c r="D340" s="187"/>
      <c r="E340" s="188"/>
      <c r="G340" s="176"/>
      <c r="H340" s="177"/>
    </row>
    <row r="341" spans="2:8" ht="30" customHeight="1" x14ac:dyDescent="0.2">
      <c r="B341" s="195"/>
      <c r="C341" s="186"/>
      <c r="D341" s="187"/>
      <c r="E341" s="188"/>
      <c r="G341" s="176"/>
      <c r="H341" s="177"/>
    </row>
    <row r="342" spans="2:8" ht="30" customHeight="1" x14ac:dyDescent="0.2">
      <c r="B342" s="195"/>
      <c r="C342" s="186"/>
      <c r="D342" s="187"/>
      <c r="E342" s="188"/>
      <c r="G342" s="176"/>
      <c r="H342" s="177"/>
    </row>
    <row r="343" spans="2:8" ht="30" customHeight="1" x14ac:dyDescent="0.2">
      <c r="B343" s="195"/>
      <c r="C343" s="186"/>
      <c r="D343" s="187"/>
      <c r="E343" s="188"/>
      <c r="G343" s="176"/>
      <c r="H343" s="177"/>
    </row>
    <row r="344" spans="2:8" ht="30" customHeight="1" x14ac:dyDescent="0.2">
      <c r="B344" s="195"/>
      <c r="C344" s="186"/>
      <c r="D344" s="187"/>
      <c r="E344" s="188"/>
      <c r="G344" s="176"/>
      <c r="H344" s="177"/>
    </row>
    <row r="345" spans="2:8" ht="30" customHeight="1" x14ac:dyDescent="0.2">
      <c r="B345" s="195"/>
      <c r="C345" s="186"/>
      <c r="D345" s="187"/>
      <c r="E345" s="188"/>
      <c r="G345" s="176"/>
      <c r="H345" s="177"/>
    </row>
    <row r="346" spans="2:8" ht="30" customHeight="1" x14ac:dyDescent="0.2">
      <c r="B346" s="195"/>
      <c r="C346" s="186"/>
      <c r="D346" s="187"/>
      <c r="E346" s="188"/>
      <c r="G346" s="176"/>
      <c r="H346" s="177"/>
    </row>
    <row r="347" spans="2:8" ht="30" customHeight="1" x14ac:dyDescent="0.2">
      <c r="B347" s="195"/>
      <c r="C347" s="186"/>
      <c r="D347" s="187"/>
      <c r="E347" s="188"/>
      <c r="G347" s="176"/>
      <c r="H347" s="177"/>
    </row>
    <row r="348" spans="2:8" ht="30" customHeight="1" x14ac:dyDescent="0.2">
      <c r="B348" s="195"/>
      <c r="C348" s="186"/>
      <c r="D348" s="187"/>
      <c r="E348" s="188"/>
      <c r="G348" s="176"/>
      <c r="H348" s="177"/>
    </row>
    <row r="349" spans="2:8" ht="30" customHeight="1" x14ac:dyDescent="0.2">
      <c r="B349" s="195"/>
      <c r="C349" s="186"/>
      <c r="D349" s="187"/>
      <c r="E349" s="188"/>
      <c r="G349" s="176"/>
      <c r="H349" s="177"/>
    </row>
    <row r="350" spans="2:8" ht="30" customHeight="1" x14ac:dyDescent="0.2">
      <c r="B350" s="195"/>
      <c r="C350" s="186"/>
      <c r="D350" s="187"/>
      <c r="E350" s="188"/>
      <c r="G350" s="176"/>
      <c r="H350" s="177"/>
    </row>
    <row r="351" spans="2:8" ht="30" customHeight="1" x14ac:dyDescent="0.2">
      <c r="B351" s="195"/>
      <c r="C351" s="186"/>
      <c r="D351" s="187"/>
      <c r="E351" s="188"/>
      <c r="G351" s="176"/>
      <c r="H351" s="177"/>
    </row>
    <row r="352" spans="2:8" ht="30" customHeight="1" x14ac:dyDescent="0.2">
      <c r="B352" s="195"/>
      <c r="C352" s="186"/>
      <c r="D352" s="187"/>
      <c r="E352" s="188"/>
      <c r="G352" s="176"/>
      <c r="H352" s="177"/>
    </row>
    <row r="353" spans="2:8" ht="30" customHeight="1" x14ac:dyDescent="0.2">
      <c r="B353" s="195"/>
      <c r="C353" s="186"/>
      <c r="D353" s="187"/>
      <c r="E353" s="188"/>
      <c r="G353" s="176"/>
      <c r="H353" s="177"/>
    </row>
    <row r="354" spans="2:8" ht="30" customHeight="1" x14ac:dyDescent="0.2">
      <c r="B354" s="195"/>
      <c r="C354" s="186"/>
      <c r="D354" s="187"/>
      <c r="E354" s="188"/>
      <c r="G354" s="176"/>
      <c r="H354" s="177"/>
    </row>
    <row r="355" spans="2:8" ht="30" customHeight="1" x14ac:dyDescent="0.2">
      <c r="B355" s="195"/>
      <c r="C355" s="186"/>
      <c r="D355" s="187"/>
      <c r="E355" s="188"/>
      <c r="G355" s="176"/>
      <c r="H355" s="177"/>
    </row>
    <row r="356" spans="2:8" ht="30" customHeight="1" x14ac:dyDescent="0.2">
      <c r="B356" s="195"/>
      <c r="C356" s="186"/>
      <c r="D356" s="187"/>
      <c r="E356" s="188"/>
      <c r="G356" s="176"/>
      <c r="H356" s="177"/>
    </row>
    <row r="357" spans="2:8" ht="30" customHeight="1" x14ac:dyDescent="0.2">
      <c r="B357" s="195"/>
      <c r="C357" s="186"/>
      <c r="D357" s="187"/>
      <c r="E357" s="188"/>
      <c r="G357" s="176"/>
      <c r="H357" s="177"/>
    </row>
    <row r="358" spans="2:8" ht="30" customHeight="1" x14ac:dyDescent="0.2">
      <c r="B358" s="195"/>
      <c r="C358" s="186"/>
      <c r="D358" s="187"/>
      <c r="E358" s="188"/>
      <c r="G358" s="176"/>
      <c r="H358" s="177"/>
    </row>
    <row r="359" spans="2:8" ht="30" customHeight="1" x14ac:dyDescent="0.2">
      <c r="B359" s="195"/>
      <c r="C359" s="186"/>
      <c r="D359" s="187"/>
      <c r="E359" s="188"/>
      <c r="G359" s="176"/>
      <c r="H359" s="177"/>
    </row>
    <row r="360" spans="2:8" ht="30" customHeight="1" x14ac:dyDescent="0.2">
      <c r="B360" s="195"/>
      <c r="C360" s="186"/>
      <c r="D360" s="187"/>
      <c r="E360" s="188"/>
      <c r="G360" s="176"/>
      <c r="H360" s="177"/>
    </row>
    <row r="361" spans="2:8" ht="30" customHeight="1" x14ac:dyDescent="0.2">
      <c r="B361" s="195"/>
      <c r="C361" s="186"/>
      <c r="D361" s="187"/>
      <c r="E361" s="188"/>
      <c r="G361" s="176"/>
      <c r="H361" s="177"/>
    </row>
    <row r="362" spans="2:8" ht="30" customHeight="1" x14ac:dyDescent="0.2">
      <c r="B362" s="195"/>
      <c r="C362" s="186"/>
      <c r="D362" s="187"/>
      <c r="E362" s="188"/>
      <c r="G362" s="176"/>
      <c r="H362" s="177"/>
    </row>
    <row r="363" spans="2:8" ht="30" customHeight="1" x14ac:dyDescent="0.2">
      <c r="B363" s="195"/>
      <c r="C363" s="186"/>
      <c r="D363" s="187"/>
      <c r="E363" s="188"/>
      <c r="G363" s="176"/>
      <c r="H363" s="177"/>
    </row>
    <row r="364" spans="2:8" ht="30" customHeight="1" x14ac:dyDescent="0.2">
      <c r="B364" s="195"/>
      <c r="C364" s="186"/>
      <c r="D364" s="187"/>
      <c r="E364" s="188"/>
      <c r="G364" s="176"/>
      <c r="H364" s="177"/>
    </row>
    <row r="365" spans="2:8" ht="30" customHeight="1" x14ac:dyDescent="0.2">
      <c r="B365" s="195"/>
      <c r="C365" s="186"/>
      <c r="D365" s="187"/>
      <c r="E365" s="188"/>
      <c r="G365" s="176"/>
      <c r="H365" s="177"/>
    </row>
    <row r="366" spans="2:8" ht="30" customHeight="1" x14ac:dyDescent="0.2">
      <c r="B366" s="195"/>
      <c r="C366" s="186"/>
      <c r="D366" s="187"/>
      <c r="E366" s="188"/>
      <c r="G366" s="176"/>
      <c r="H366" s="177"/>
    </row>
    <row r="367" spans="2:8" ht="30" customHeight="1" x14ac:dyDescent="0.2">
      <c r="B367" s="195"/>
      <c r="C367" s="186"/>
      <c r="D367" s="187"/>
      <c r="E367" s="188"/>
      <c r="G367" s="176"/>
      <c r="H367" s="177"/>
    </row>
    <row r="368" spans="2:8" ht="30" customHeight="1" x14ac:dyDescent="0.2">
      <c r="B368" s="195"/>
      <c r="C368" s="186"/>
      <c r="D368" s="187"/>
      <c r="E368" s="188"/>
      <c r="G368" s="176"/>
      <c r="H368" s="177"/>
    </row>
    <row r="369" spans="2:8" ht="30" customHeight="1" x14ac:dyDescent="0.2">
      <c r="B369" s="195"/>
      <c r="C369" s="186"/>
      <c r="D369" s="187"/>
      <c r="E369" s="188"/>
      <c r="G369" s="176"/>
      <c r="H369" s="177"/>
    </row>
    <row r="370" spans="2:8" ht="30" customHeight="1" x14ac:dyDescent="0.2">
      <c r="B370" s="195"/>
      <c r="C370" s="186"/>
      <c r="D370" s="187"/>
      <c r="E370" s="188"/>
      <c r="G370" s="176"/>
      <c r="H370" s="177"/>
    </row>
    <row r="371" spans="2:8" ht="30" customHeight="1" x14ac:dyDescent="0.2">
      <c r="B371" s="195"/>
      <c r="C371" s="186"/>
      <c r="D371" s="187"/>
      <c r="E371" s="188"/>
      <c r="G371" s="176"/>
      <c r="H371" s="177"/>
    </row>
    <row r="372" spans="2:8" ht="30" customHeight="1" x14ac:dyDescent="0.2">
      <c r="B372" s="195"/>
      <c r="C372" s="186"/>
      <c r="D372" s="187"/>
      <c r="E372" s="188"/>
      <c r="G372" s="176"/>
      <c r="H372" s="177"/>
    </row>
    <row r="373" spans="2:8" ht="30" customHeight="1" x14ac:dyDescent="0.2">
      <c r="B373" s="195"/>
      <c r="C373" s="186"/>
      <c r="D373" s="187"/>
      <c r="E373" s="188"/>
      <c r="G373" s="176"/>
      <c r="H373" s="177"/>
    </row>
    <row r="374" spans="2:8" ht="30" customHeight="1" x14ac:dyDescent="0.2">
      <c r="B374" s="195"/>
      <c r="C374" s="186"/>
      <c r="D374" s="187"/>
      <c r="E374" s="188"/>
      <c r="G374" s="176"/>
      <c r="H374" s="177"/>
    </row>
    <row r="375" spans="2:8" ht="30" customHeight="1" x14ac:dyDescent="0.2">
      <c r="B375" s="195"/>
      <c r="C375" s="186"/>
      <c r="D375" s="187"/>
      <c r="E375" s="188"/>
      <c r="G375" s="176"/>
      <c r="H375" s="177"/>
    </row>
    <row r="376" spans="2:8" ht="30" customHeight="1" x14ac:dyDescent="0.2">
      <c r="B376" s="195"/>
      <c r="C376" s="186"/>
      <c r="D376" s="187"/>
      <c r="E376" s="188"/>
      <c r="G376" s="176"/>
      <c r="H376" s="177"/>
    </row>
    <row r="377" spans="2:8" ht="30" customHeight="1" x14ac:dyDescent="0.2">
      <c r="B377" s="195"/>
      <c r="C377" s="186"/>
      <c r="D377" s="187"/>
      <c r="E377" s="188"/>
      <c r="G377" s="176"/>
      <c r="H377" s="177"/>
    </row>
    <row r="378" spans="2:8" ht="30" customHeight="1" x14ac:dyDescent="0.2">
      <c r="B378" s="195"/>
      <c r="C378" s="186"/>
      <c r="D378" s="187"/>
      <c r="E378" s="188"/>
      <c r="G378" s="176"/>
      <c r="H378" s="177"/>
    </row>
    <row r="379" spans="2:8" ht="30" customHeight="1" x14ac:dyDescent="0.2">
      <c r="B379" s="195"/>
      <c r="C379" s="186"/>
      <c r="D379" s="187"/>
      <c r="E379" s="188"/>
      <c r="G379" s="176"/>
      <c r="H379" s="177"/>
    </row>
    <row r="380" spans="2:8" ht="30" customHeight="1" x14ac:dyDescent="0.2">
      <c r="B380" s="195"/>
      <c r="C380" s="186"/>
      <c r="D380" s="187"/>
      <c r="E380" s="188"/>
      <c r="G380" s="176"/>
      <c r="H380" s="177"/>
    </row>
    <row r="381" spans="2:8" ht="30" customHeight="1" x14ac:dyDescent="0.2">
      <c r="B381" s="195"/>
      <c r="C381" s="186"/>
      <c r="D381" s="187"/>
      <c r="E381" s="188"/>
      <c r="G381" s="176"/>
      <c r="H381" s="177"/>
    </row>
    <row r="382" spans="2:8" ht="30" customHeight="1" x14ac:dyDescent="0.2">
      <c r="B382" s="195"/>
      <c r="C382" s="186"/>
      <c r="D382" s="187"/>
      <c r="E382" s="188"/>
      <c r="G382" s="176"/>
      <c r="H382" s="177"/>
    </row>
    <row r="383" spans="2:8" ht="30" customHeight="1" x14ac:dyDescent="0.2">
      <c r="B383" s="195"/>
      <c r="C383" s="186"/>
      <c r="D383" s="187"/>
      <c r="E383" s="188"/>
      <c r="G383" s="176"/>
      <c r="H383" s="177"/>
    </row>
    <row r="384" spans="2:8" ht="30" customHeight="1" x14ac:dyDescent="0.2">
      <c r="B384" s="195"/>
      <c r="C384" s="186"/>
      <c r="D384" s="187"/>
      <c r="E384" s="188"/>
      <c r="G384" s="176"/>
      <c r="H384" s="177"/>
    </row>
    <row r="385" spans="2:8" ht="30" customHeight="1" x14ac:dyDescent="0.2">
      <c r="B385" s="195"/>
      <c r="C385" s="186"/>
      <c r="D385" s="187"/>
      <c r="E385" s="188"/>
      <c r="G385" s="176"/>
      <c r="H385" s="177"/>
    </row>
    <row r="386" spans="2:8" ht="30" customHeight="1" x14ac:dyDescent="0.2">
      <c r="B386" s="195"/>
      <c r="C386" s="186"/>
      <c r="D386" s="187"/>
      <c r="E386" s="188"/>
      <c r="G386" s="176"/>
      <c r="H386" s="177"/>
    </row>
    <row r="387" spans="2:8" ht="30" customHeight="1" x14ac:dyDescent="0.2">
      <c r="B387" s="195"/>
      <c r="C387" s="186"/>
      <c r="D387" s="187"/>
      <c r="E387" s="188"/>
      <c r="G387" s="176"/>
      <c r="H387" s="177"/>
    </row>
    <row r="388" spans="2:8" ht="30" customHeight="1" x14ac:dyDescent="0.2">
      <c r="B388" s="195"/>
      <c r="C388" s="186"/>
      <c r="D388" s="187"/>
      <c r="E388" s="188"/>
      <c r="G388" s="176"/>
      <c r="H388" s="177"/>
    </row>
    <row r="389" spans="2:8" ht="30" customHeight="1" x14ac:dyDescent="0.2">
      <c r="B389" s="195"/>
      <c r="C389" s="186"/>
      <c r="D389" s="187"/>
      <c r="E389" s="188"/>
      <c r="G389" s="176"/>
      <c r="H389" s="177"/>
    </row>
    <row r="390" spans="2:8" ht="30" customHeight="1" x14ac:dyDescent="0.2">
      <c r="B390" s="195"/>
      <c r="C390" s="186"/>
      <c r="D390" s="187"/>
      <c r="E390" s="188"/>
      <c r="G390" s="176"/>
      <c r="H390" s="177"/>
    </row>
    <row r="391" spans="2:8" ht="30" customHeight="1" x14ac:dyDescent="0.2">
      <c r="B391" s="195"/>
      <c r="C391" s="186"/>
      <c r="D391" s="187"/>
      <c r="E391" s="188"/>
      <c r="G391" s="176"/>
      <c r="H391" s="177"/>
    </row>
    <row r="392" spans="2:8" ht="30" customHeight="1" x14ac:dyDescent="0.2">
      <c r="B392" s="195"/>
      <c r="C392" s="186"/>
      <c r="D392" s="187"/>
      <c r="E392" s="188"/>
      <c r="G392" s="176"/>
      <c r="H392" s="177"/>
    </row>
    <row r="393" spans="2:8" ht="30" customHeight="1" x14ac:dyDescent="0.2">
      <c r="B393" s="195"/>
      <c r="C393" s="186"/>
      <c r="D393" s="187"/>
      <c r="E393" s="188"/>
      <c r="G393" s="176"/>
      <c r="H393" s="177"/>
    </row>
    <row r="394" spans="2:8" ht="30" customHeight="1" x14ac:dyDescent="0.2">
      <c r="B394" s="195"/>
      <c r="C394" s="186"/>
      <c r="D394" s="187"/>
      <c r="E394" s="188"/>
      <c r="G394" s="176"/>
      <c r="H394" s="177"/>
    </row>
    <row r="395" spans="2:8" ht="30" customHeight="1" x14ac:dyDescent="0.2">
      <c r="B395" s="195"/>
      <c r="C395" s="186"/>
      <c r="D395" s="187"/>
      <c r="E395" s="188"/>
      <c r="G395" s="176"/>
      <c r="H395" s="177"/>
    </row>
    <row r="396" spans="2:8" ht="30" customHeight="1" x14ac:dyDescent="0.2">
      <c r="B396" s="195"/>
      <c r="C396" s="186"/>
      <c r="D396" s="187"/>
      <c r="E396" s="188"/>
      <c r="G396" s="176"/>
      <c r="H396" s="177"/>
    </row>
    <row r="397" spans="2:8" ht="30" customHeight="1" x14ac:dyDescent="0.2">
      <c r="B397" s="195"/>
      <c r="C397" s="186"/>
      <c r="D397" s="187"/>
      <c r="E397" s="188"/>
      <c r="G397" s="176"/>
      <c r="H397" s="177"/>
    </row>
    <row r="398" spans="2:8" ht="30" customHeight="1" x14ac:dyDescent="0.2">
      <c r="B398" s="195"/>
      <c r="C398" s="186"/>
      <c r="D398" s="187"/>
      <c r="E398" s="188"/>
      <c r="G398" s="176"/>
      <c r="H398" s="177"/>
    </row>
    <row r="399" spans="2:8" ht="30" customHeight="1" x14ac:dyDescent="0.2">
      <c r="B399" s="195"/>
      <c r="C399" s="186"/>
      <c r="D399" s="187"/>
      <c r="E399" s="188"/>
      <c r="G399" s="176"/>
      <c r="H399" s="177"/>
    </row>
    <row r="400" spans="2:8" ht="30" customHeight="1" x14ac:dyDescent="0.2">
      <c r="B400" s="195"/>
      <c r="C400" s="186"/>
      <c r="D400" s="187"/>
      <c r="E400" s="188"/>
      <c r="G400" s="176"/>
      <c r="H400" s="177"/>
    </row>
    <row r="401" spans="2:8" ht="30" customHeight="1" x14ac:dyDescent="0.2">
      <c r="B401" s="195"/>
      <c r="C401" s="186"/>
      <c r="D401" s="187"/>
      <c r="E401" s="188"/>
      <c r="G401" s="176"/>
      <c r="H401" s="177"/>
    </row>
    <row r="402" spans="2:8" ht="30" customHeight="1" x14ac:dyDescent="0.2">
      <c r="B402" s="195"/>
      <c r="C402" s="186"/>
      <c r="D402" s="187"/>
      <c r="E402" s="188"/>
      <c r="G402" s="176"/>
      <c r="H402" s="177"/>
    </row>
    <row r="403" spans="2:8" ht="30" customHeight="1" x14ac:dyDescent="0.2">
      <c r="B403" s="195"/>
      <c r="C403" s="186"/>
      <c r="D403" s="187"/>
      <c r="E403" s="188"/>
      <c r="G403" s="176"/>
      <c r="H403" s="177"/>
    </row>
    <row r="404" spans="2:8" ht="30" customHeight="1" x14ac:dyDescent="0.2">
      <c r="B404" s="195"/>
      <c r="C404" s="186"/>
      <c r="D404" s="187"/>
      <c r="E404" s="188"/>
      <c r="G404" s="176"/>
      <c r="H404" s="177"/>
    </row>
    <row r="405" spans="2:8" ht="30" customHeight="1" x14ac:dyDescent="0.2">
      <c r="B405" s="195"/>
      <c r="C405" s="186"/>
      <c r="D405" s="187"/>
      <c r="E405" s="188"/>
      <c r="G405" s="176"/>
      <c r="H405" s="177"/>
    </row>
    <row r="406" spans="2:8" ht="30" customHeight="1" x14ac:dyDescent="0.2">
      <c r="B406" s="195"/>
      <c r="C406" s="186"/>
      <c r="D406" s="187"/>
      <c r="E406" s="188"/>
      <c r="G406" s="176"/>
      <c r="H406" s="177"/>
    </row>
    <row r="407" spans="2:8" ht="30" customHeight="1" x14ac:dyDescent="0.2">
      <c r="B407" s="195"/>
      <c r="C407" s="186"/>
      <c r="D407" s="187"/>
      <c r="E407" s="188"/>
      <c r="G407" s="176"/>
      <c r="H407" s="177"/>
    </row>
    <row r="408" spans="2:8" ht="30" customHeight="1" x14ac:dyDescent="0.2">
      <c r="B408" s="195"/>
      <c r="C408" s="186"/>
      <c r="D408" s="187"/>
      <c r="E408" s="188"/>
      <c r="G408" s="176"/>
      <c r="H408" s="177"/>
    </row>
    <row r="409" spans="2:8" ht="30" customHeight="1" x14ac:dyDescent="0.2">
      <c r="B409" s="195"/>
      <c r="C409" s="186"/>
      <c r="D409" s="187"/>
      <c r="E409" s="188"/>
      <c r="G409" s="176"/>
      <c r="H409" s="177"/>
    </row>
    <row r="410" spans="2:8" ht="30" customHeight="1" x14ac:dyDescent="0.2">
      <c r="B410" s="195"/>
      <c r="C410" s="186"/>
      <c r="D410" s="187"/>
      <c r="E410" s="188"/>
      <c r="G410" s="176"/>
      <c r="H410" s="177"/>
    </row>
    <row r="411" spans="2:8" ht="30" customHeight="1" x14ac:dyDescent="0.2">
      <c r="B411" s="195"/>
      <c r="C411" s="186"/>
      <c r="D411" s="187"/>
      <c r="E411" s="188"/>
      <c r="G411" s="176"/>
      <c r="H411" s="177"/>
    </row>
    <row r="412" spans="2:8" ht="30" customHeight="1" x14ac:dyDescent="0.2">
      <c r="B412" s="195"/>
      <c r="C412" s="186"/>
      <c r="D412" s="187"/>
      <c r="E412" s="188"/>
      <c r="G412" s="176"/>
      <c r="H412" s="177"/>
    </row>
    <row r="413" spans="2:8" ht="30" customHeight="1" x14ac:dyDescent="0.2">
      <c r="B413" s="195"/>
      <c r="C413" s="186"/>
      <c r="D413" s="187"/>
      <c r="E413" s="188"/>
      <c r="G413" s="176"/>
      <c r="H413" s="177"/>
    </row>
    <row r="414" spans="2:8" ht="30" customHeight="1" x14ac:dyDescent="0.2">
      <c r="B414" s="195"/>
      <c r="C414" s="186"/>
      <c r="D414" s="187"/>
      <c r="E414" s="188"/>
      <c r="G414" s="176"/>
      <c r="H414" s="177"/>
    </row>
    <row r="415" spans="2:8" ht="30" customHeight="1" x14ac:dyDescent="0.2">
      <c r="B415" s="195"/>
      <c r="C415" s="186"/>
      <c r="D415" s="187"/>
      <c r="E415" s="188"/>
      <c r="G415" s="176"/>
      <c r="H415" s="177"/>
    </row>
    <row r="416" spans="2:8" ht="30" customHeight="1" x14ac:dyDescent="0.2">
      <c r="B416" s="195"/>
      <c r="C416" s="186"/>
      <c r="D416" s="187"/>
      <c r="E416" s="188"/>
      <c r="G416" s="176"/>
      <c r="H416" s="177"/>
    </row>
    <row r="417" spans="2:8" ht="30" customHeight="1" x14ac:dyDescent="0.2">
      <c r="B417" s="195"/>
      <c r="C417" s="186"/>
      <c r="D417" s="187"/>
      <c r="E417" s="188"/>
      <c r="G417" s="176"/>
      <c r="H417" s="177"/>
    </row>
    <row r="418" spans="2:8" ht="30" customHeight="1" x14ac:dyDescent="0.2">
      <c r="B418" s="195"/>
      <c r="C418" s="186"/>
      <c r="D418" s="187"/>
      <c r="E418" s="188"/>
      <c r="G418" s="176"/>
      <c r="H418" s="177"/>
    </row>
    <row r="419" spans="2:8" ht="30" customHeight="1" x14ac:dyDescent="0.2">
      <c r="B419" s="195"/>
      <c r="C419" s="186"/>
      <c r="D419" s="187"/>
      <c r="E419" s="188"/>
      <c r="G419" s="176"/>
      <c r="H419" s="177"/>
    </row>
    <row r="420" spans="2:8" ht="30" customHeight="1" x14ac:dyDescent="0.2">
      <c r="B420" s="195"/>
      <c r="C420" s="186"/>
      <c r="D420" s="187"/>
      <c r="E420" s="188"/>
      <c r="G420" s="176"/>
      <c r="H420" s="177"/>
    </row>
    <row r="421" spans="2:8" ht="30" customHeight="1" x14ac:dyDescent="0.2">
      <c r="B421" s="195"/>
      <c r="C421" s="186"/>
      <c r="D421" s="187"/>
      <c r="E421" s="188"/>
      <c r="G421" s="176"/>
      <c r="H421" s="177"/>
    </row>
    <row r="422" spans="2:8" ht="30" customHeight="1" x14ac:dyDescent="0.2">
      <c r="B422" s="195"/>
      <c r="C422" s="186"/>
      <c r="D422" s="187"/>
      <c r="E422" s="188"/>
      <c r="G422" s="176"/>
      <c r="H422" s="177"/>
    </row>
    <row r="423" spans="2:8" ht="30" customHeight="1" x14ac:dyDescent="0.2">
      <c r="B423" s="195"/>
      <c r="C423" s="186"/>
      <c r="D423" s="187"/>
      <c r="E423" s="188"/>
      <c r="G423" s="176"/>
      <c r="H423" s="177"/>
    </row>
    <row r="424" spans="2:8" ht="30" customHeight="1" x14ac:dyDescent="0.2">
      <c r="B424" s="195"/>
      <c r="C424" s="186"/>
      <c r="D424" s="187"/>
      <c r="E424" s="188"/>
      <c r="G424" s="176"/>
      <c r="H424" s="177"/>
    </row>
    <row r="425" spans="2:8" ht="30" customHeight="1" x14ac:dyDescent="0.2">
      <c r="B425" s="195"/>
      <c r="C425" s="186"/>
      <c r="D425" s="187"/>
      <c r="E425" s="188"/>
      <c r="G425" s="176"/>
      <c r="H425" s="177"/>
    </row>
    <row r="426" spans="2:8" ht="30" customHeight="1" x14ac:dyDescent="0.2">
      <c r="B426" s="195"/>
      <c r="C426" s="186"/>
      <c r="D426" s="187"/>
      <c r="E426" s="188"/>
      <c r="G426" s="176"/>
      <c r="H426" s="177"/>
    </row>
    <row r="427" spans="2:8" ht="30" customHeight="1" x14ac:dyDescent="0.2">
      <c r="B427" s="195"/>
      <c r="C427" s="186"/>
      <c r="D427" s="187"/>
      <c r="E427" s="188"/>
      <c r="G427" s="176"/>
      <c r="H427" s="177"/>
    </row>
    <row r="428" spans="2:8" ht="30" customHeight="1" x14ac:dyDescent="0.2">
      <c r="B428" s="195"/>
      <c r="C428" s="186"/>
      <c r="D428" s="187"/>
      <c r="E428" s="188"/>
      <c r="G428" s="176"/>
      <c r="H428" s="177"/>
    </row>
    <row r="429" spans="2:8" ht="30" customHeight="1" x14ac:dyDescent="0.2">
      <c r="B429" s="195"/>
      <c r="C429" s="186"/>
      <c r="D429" s="187"/>
      <c r="E429" s="188"/>
      <c r="G429" s="176"/>
      <c r="H429" s="177"/>
    </row>
    <row r="430" spans="2:8" ht="30" customHeight="1" x14ac:dyDescent="0.2">
      <c r="B430" s="195"/>
      <c r="C430" s="186"/>
      <c r="D430" s="187"/>
      <c r="E430" s="188"/>
      <c r="G430" s="176"/>
      <c r="H430" s="177"/>
    </row>
    <row r="431" spans="2:8" ht="30" customHeight="1" x14ac:dyDescent="0.2">
      <c r="B431" s="195"/>
      <c r="C431" s="186"/>
      <c r="D431" s="187"/>
      <c r="E431" s="188"/>
      <c r="G431" s="176"/>
      <c r="H431" s="177"/>
    </row>
    <row r="432" spans="2:8" ht="30" customHeight="1" x14ac:dyDescent="0.2">
      <c r="B432" s="195"/>
      <c r="C432" s="186"/>
      <c r="D432" s="187"/>
      <c r="E432" s="188"/>
      <c r="G432" s="176"/>
      <c r="H432" s="177"/>
    </row>
    <row r="433" spans="2:8" ht="30" customHeight="1" x14ac:dyDescent="0.2">
      <c r="B433" s="195"/>
      <c r="C433" s="186"/>
      <c r="D433" s="187"/>
      <c r="E433" s="188"/>
      <c r="G433" s="176"/>
      <c r="H433" s="177"/>
    </row>
    <row r="434" spans="2:8" ht="30" customHeight="1" x14ac:dyDescent="0.2">
      <c r="B434" s="195"/>
      <c r="C434" s="186"/>
      <c r="D434" s="187"/>
      <c r="E434" s="188"/>
      <c r="G434" s="176"/>
      <c r="H434" s="177"/>
    </row>
    <row r="435" spans="2:8" ht="30" customHeight="1" x14ac:dyDescent="0.2">
      <c r="B435" s="195"/>
      <c r="C435" s="186"/>
      <c r="D435" s="187"/>
      <c r="E435" s="188"/>
      <c r="G435" s="176"/>
      <c r="H435" s="177"/>
    </row>
    <row r="436" spans="2:8" ht="30" customHeight="1" x14ac:dyDescent="0.2">
      <c r="B436" s="195"/>
      <c r="C436" s="186"/>
      <c r="D436" s="187"/>
      <c r="E436" s="188"/>
      <c r="G436" s="176"/>
      <c r="H436" s="177"/>
    </row>
    <row r="437" spans="2:8" ht="30" customHeight="1" x14ac:dyDescent="0.2">
      <c r="B437" s="195"/>
      <c r="C437" s="186"/>
      <c r="D437" s="187"/>
      <c r="E437" s="188"/>
      <c r="G437" s="176"/>
      <c r="H437" s="177"/>
    </row>
    <row r="438" spans="2:8" ht="30" customHeight="1" x14ac:dyDescent="0.2">
      <c r="B438" s="195"/>
      <c r="C438" s="186"/>
      <c r="D438" s="187"/>
      <c r="E438" s="188"/>
      <c r="G438" s="176"/>
      <c r="H438" s="177"/>
    </row>
    <row r="439" spans="2:8" ht="30" customHeight="1" x14ac:dyDescent="0.2">
      <c r="B439" s="195"/>
      <c r="C439" s="186"/>
      <c r="D439" s="187"/>
      <c r="E439" s="188"/>
      <c r="G439" s="176"/>
      <c r="H439" s="177"/>
    </row>
    <row r="440" spans="2:8" ht="30" customHeight="1" x14ac:dyDescent="0.2">
      <c r="B440" s="195"/>
      <c r="C440" s="186"/>
      <c r="D440" s="187"/>
      <c r="E440" s="188"/>
      <c r="G440" s="176"/>
      <c r="H440" s="177"/>
    </row>
    <row r="441" spans="2:8" ht="30" customHeight="1" x14ac:dyDescent="0.2">
      <c r="B441" s="195"/>
      <c r="C441" s="186"/>
      <c r="D441" s="187"/>
      <c r="E441" s="188"/>
      <c r="G441" s="176"/>
      <c r="H441" s="177"/>
    </row>
    <row r="442" spans="2:8" ht="30" customHeight="1" x14ac:dyDescent="0.2">
      <c r="B442" s="195"/>
      <c r="C442" s="186"/>
      <c r="D442" s="187"/>
      <c r="E442" s="188"/>
      <c r="G442" s="176"/>
      <c r="H442" s="177"/>
    </row>
    <row r="443" spans="2:8" ht="30" customHeight="1" x14ac:dyDescent="0.2">
      <c r="B443" s="195"/>
      <c r="C443" s="186"/>
      <c r="D443" s="187"/>
      <c r="E443" s="188"/>
      <c r="G443" s="176"/>
      <c r="H443" s="177"/>
    </row>
    <row r="444" spans="2:8" ht="30" customHeight="1" x14ac:dyDescent="0.2">
      <c r="B444" s="195"/>
      <c r="C444" s="186"/>
      <c r="D444" s="187"/>
      <c r="E444" s="188"/>
      <c r="G444" s="176"/>
      <c r="H444" s="177"/>
    </row>
    <row r="445" spans="2:8" ht="30" customHeight="1" x14ac:dyDescent="0.2">
      <c r="B445" s="195"/>
      <c r="C445" s="186"/>
      <c r="D445" s="187"/>
      <c r="E445" s="188"/>
      <c r="G445" s="176"/>
      <c r="H445" s="177"/>
    </row>
    <row r="446" spans="2:8" ht="30" customHeight="1" x14ac:dyDescent="0.2">
      <c r="B446" s="195"/>
      <c r="C446" s="186"/>
      <c r="D446" s="187"/>
      <c r="E446" s="188"/>
      <c r="G446" s="176"/>
      <c r="H446" s="177"/>
    </row>
    <row r="447" spans="2:8" ht="30" customHeight="1" x14ac:dyDescent="0.2">
      <c r="B447" s="195"/>
      <c r="C447" s="186"/>
      <c r="D447" s="187"/>
      <c r="E447" s="188"/>
      <c r="G447" s="176"/>
      <c r="H447" s="177"/>
    </row>
    <row r="448" spans="2:8" ht="30" customHeight="1" x14ac:dyDescent="0.2">
      <c r="B448" s="195"/>
      <c r="C448" s="186"/>
      <c r="D448" s="187"/>
      <c r="E448" s="188"/>
      <c r="G448" s="176"/>
      <c r="H448" s="177"/>
    </row>
    <row r="449" spans="2:8" ht="30" customHeight="1" x14ac:dyDescent="0.2">
      <c r="B449" s="195"/>
      <c r="C449" s="186"/>
      <c r="D449" s="187"/>
      <c r="E449" s="188"/>
      <c r="G449" s="176"/>
      <c r="H449" s="177"/>
    </row>
    <row r="450" spans="2:8" ht="30" customHeight="1" x14ac:dyDescent="0.2">
      <c r="B450" s="195"/>
      <c r="C450" s="186"/>
      <c r="D450" s="187"/>
      <c r="E450" s="188"/>
      <c r="G450" s="176"/>
      <c r="H450" s="177"/>
    </row>
    <row r="451" spans="2:8" ht="30" customHeight="1" x14ac:dyDescent="0.2">
      <c r="B451" s="195"/>
      <c r="C451" s="186"/>
      <c r="D451" s="187"/>
      <c r="E451" s="188"/>
      <c r="G451" s="176"/>
      <c r="H451" s="177"/>
    </row>
    <row r="452" spans="2:8" ht="30" customHeight="1" x14ac:dyDescent="0.2">
      <c r="B452" s="195"/>
      <c r="C452" s="186"/>
      <c r="D452" s="187"/>
      <c r="E452" s="188"/>
      <c r="G452" s="176"/>
      <c r="H452" s="177"/>
    </row>
    <row r="453" spans="2:8" ht="30" customHeight="1" x14ac:dyDescent="0.2">
      <c r="B453" s="195"/>
      <c r="C453" s="186"/>
      <c r="D453" s="187"/>
      <c r="E453" s="188"/>
      <c r="G453" s="176"/>
      <c r="H453" s="177"/>
    </row>
    <row r="454" spans="2:8" ht="30" customHeight="1" x14ac:dyDescent="0.2">
      <c r="B454" s="195"/>
      <c r="C454" s="186"/>
      <c r="D454" s="187"/>
      <c r="E454" s="188"/>
      <c r="G454" s="176"/>
      <c r="H454" s="177"/>
    </row>
    <row r="455" spans="2:8" ht="30" customHeight="1" x14ac:dyDescent="0.2">
      <c r="B455" s="195"/>
      <c r="C455" s="186"/>
      <c r="D455" s="187"/>
      <c r="E455" s="188"/>
      <c r="G455" s="176"/>
      <c r="H455" s="177"/>
    </row>
    <row r="456" spans="2:8" ht="30" customHeight="1" x14ac:dyDescent="0.2">
      <c r="B456" s="195"/>
      <c r="C456" s="186"/>
      <c r="D456" s="187"/>
      <c r="E456" s="188"/>
      <c r="G456" s="176"/>
      <c r="H456" s="177"/>
    </row>
    <row r="457" spans="2:8" ht="30" customHeight="1" x14ac:dyDescent="0.2">
      <c r="B457" s="195"/>
      <c r="C457" s="186"/>
      <c r="D457" s="187"/>
      <c r="E457" s="188"/>
      <c r="G457" s="176"/>
      <c r="H457" s="177"/>
    </row>
    <row r="458" spans="2:8" ht="30" customHeight="1" x14ac:dyDescent="0.2">
      <c r="B458" s="195"/>
      <c r="C458" s="186"/>
      <c r="D458" s="187"/>
      <c r="E458" s="188"/>
      <c r="G458" s="176"/>
      <c r="H458" s="177"/>
    </row>
    <row r="459" spans="2:8" ht="30" customHeight="1" x14ac:dyDescent="0.2">
      <c r="B459" s="195"/>
      <c r="C459" s="186"/>
      <c r="D459" s="187"/>
      <c r="E459" s="188"/>
      <c r="G459" s="176"/>
      <c r="H459" s="177"/>
    </row>
    <row r="460" spans="2:8" ht="30" customHeight="1" x14ac:dyDescent="0.2">
      <c r="B460" s="195"/>
      <c r="C460" s="186"/>
      <c r="D460" s="187"/>
      <c r="E460" s="188"/>
      <c r="G460" s="176"/>
      <c r="H460" s="177"/>
    </row>
    <row r="461" spans="2:8" ht="30" customHeight="1" x14ac:dyDescent="0.2">
      <c r="B461" s="195"/>
      <c r="C461" s="186"/>
      <c r="D461" s="187"/>
      <c r="E461" s="188"/>
      <c r="G461" s="176"/>
      <c r="H461" s="177"/>
    </row>
    <row r="462" spans="2:8" ht="30" customHeight="1" x14ac:dyDescent="0.2">
      <c r="B462" s="195"/>
      <c r="C462" s="186"/>
      <c r="D462" s="187"/>
      <c r="E462" s="188"/>
      <c r="G462" s="176"/>
      <c r="H462" s="177"/>
    </row>
    <row r="463" spans="2:8" ht="30" customHeight="1" x14ac:dyDescent="0.2">
      <c r="B463" s="195"/>
      <c r="C463" s="186"/>
      <c r="D463" s="187"/>
      <c r="E463" s="188"/>
      <c r="G463" s="176"/>
      <c r="H463" s="177"/>
    </row>
    <row r="464" spans="2:8" ht="30" customHeight="1" x14ac:dyDescent="0.2">
      <c r="B464" s="195"/>
      <c r="C464" s="186"/>
      <c r="D464" s="187"/>
      <c r="E464" s="188"/>
      <c r="G464" s="176"/>
      <c r="H464" s="177"/>
    </row>
    <row r="465" spans="2:8" ht="30" customHeight="1" x14ac:dyDescent="0.2">
      <c r="B465" s="195"/>
      <c r="C465" s="186"/>
      <c r="D465" s="187"/>
      <c r="E465" s="188"/>
      <c r="G465" s="176"/>
      <c r="H465" s="177"/>
    </row>
    <row r="466" spans="2:8" ht="30" customHeight="1" x14ac:dyDescent="0.2">
      <c r="B466" s="195"/>
      <c r="C466" s="186"/>
      <c r="D466" s="187"/>
      <c r="E466" s="188"/>
      <c r="G466" s="176"/>
      <c r="H466" s="177"/>
    </row>
  </sheetData>
  <mergeCells count="1">
    <mergeCell ref="A2:B2"/>
  </mergeCells>
  <phoneticPr fontId="3"/>
  <printOptions horizontalCentered="1"/>
  <pageMargins left="0.59055118110236227" right="0.39370078740157483" top="0.59055118110236227" bottom="0.59055118110236227" header="0.39370078740157483" footer="0.19685039370078741"/>
  <pageSetup paperSize="9" scale="95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showGridLines="0" view="pageBreakPreview" zoomScaleNormal="100" zoomScaleSheetLayoutView="75" workbookViewId="0">
      <pane ySplit="3" topLeftCell="A4" activePane="bottomLeft" state="frozen"/>
      <selection activeCell="G8" sqref="G8"/>
      <selection pane="bottomLeft" activeCell="P6" sqref="P6"/>
    </sheetView>
  </sheetViews>
  <sheetFormatPr defaultColWidth="9" defaultRowHeight="30" customHeight="1" x14ac:dyDescent="0.2"/>
  <cols>
    <col min="1" max="1" width="4.6640625" style="93" customWidth="1"/>
    <col min="2" max="2" width="22.6640625" style="94" customWidth="1"/>
    <col min="3" max="3" width="22.6640625" style="95" customWidth="1"/>
    <col min="4" max="4" width="9.6640625" style="96" customWidth="1"/>
    <col min="5" max="5" width="5.6640625" style="95" customWidth="1"/>
    <col min="6" max="6" width="11.6640625" style="95" customWidth="1"/>
    <col min="7" max="7" width="13.6640625" style="95" customWidth="1"/>
    <col min="8" max="8" width="14.6640625" style="95" customWidth="1"/>
    <col min="9" max="10" width="2.6640625" style="85" customWidth="1"/>
    <col min="11" max="11" width="5.6640625" style="85" customWidth="1"/>
    <col min="12" max="12" width="2.6640625" style="85" customWidth="1"/>
    <col min="13" max="13" width="7.6640625" style="85" customWidth="1"/>
    <col min="14" max="16384" width="9" style="85"/>
  </cols>
  <sheetData>
    <row r="1" spans="1:8" ht="15" customHeight="1" x14ac:dyDescent="0.2">
      <c r="A1" s="87"/>
      <c r="B1" s="86"/>
      <c r="C1" s="86"/>
      <c r="D1" s="88"/>
      <c r="E1" s="86"/>
      <c r="F1" s="86"/>
      <c r="G1" s="86"/>
      <c r="H1" s="86"/>
    </row>
    <row r="2" spans="1:8" ht="15" customHeight="1" x14ac:dyDescent="0.2">
      <c r="A2" s="85" t="s">
        <v>48</v>
      </c>
      <c r="B2" s="86"/>
      <c r="C2" s="92"/>
      <c r="D2" s="88"/>
      <c r="E2" s="86"/>
      <c r="F2" s="86"/>
      <c r="G2" s="86"/>
      <c r="H2" s="86"/>
    </row>
    <row r="3" spans="1:8" ht="30" customHeight="1" x14ac:dyDescent="0.2">
      <c r="A3" s="271" t="s">
        <v>92</v>
      </c>
      <c r="B3" s="272"/>
      <c r="C3" s="97" t="s">
        <v>93</v>
      </c>
      <c r="D3" s="97" t="s">
        <v>94</v>
      </c>
      <c r="E3" s="97" t="s">
        <v>49</v>
      </c>
      <c r="F3" s="97" t="s">
        <v>95</v>
      </c>
      <c r="G3" s="97" t="s">
        <v>96</v>
      </c>
      <c r="H3" s="97" t="s">
        <v>97</v>
      </c>
    </row>
    <row r="4" spans="1:8" ht="30" customHeight="1" x14ac:dyDescent="0.2">
      <c r="A4" s="98" t="s">
        <v>6</v>
      </c>
      <c r="B4" s="99"/>
      <c r="C4" s="100"/>
      <c r="D4" s="101"/>
      <c r="E4" s="102"/>
      <c r="F4" s="103"/>
      <c r="G4" s="103"/>
      <c r="H4" s="100"/>
    </row>
    <row r="5" spans="1:8" s="86" customFormat="1" ht="30" customHeight="1" x14ac:dyDescent="0.2">
      <c r="A5" s="106"/>
      <c r="B5" s="99" t="s">
        <v>50</v>
      </c>
      <c r="C5" s="100" t="s">
        <v>170</v>
      </c>
      <c r="D5" s="101"/>
      <c r="E5" s="102"/>
      <c r="F5" s="108"/>
      <c r="G5" s="103"/>
      <c r="H5" s="100"/>
    </row>
    <row r="6" spans="1:8" s="86" customFormat="1" ht="30" customHeight="1" x14ac:dyDescent="0.2">
      <c r="A6" s="106"/>
      <c r="B6" s="105" t="s">
        <v>215</v>
      </c>
      <c r="C6" s="100" t="s">
        <v>108</v>
      </c>
      <c r="D6" s="101"/>
      <c r="E6" s="102" t="s">
        <v>43</v>
      </c>
      <c r="F6" s="108"/>
      <c r="G6" s="103"/>
      <c r="H6" s="100"/>
    </row>
    <row r="7" spans="1:8" s="86" customFormat="1" ht="30" customHeight="1" x14ac:dyDescent="0.2">
      <c r="A7" s="106"/>
      <c r="B7" s="107" t="s">
        <v>45</v>
      </c>
      <c r="C7" s="109"/>
      <c r="D7" s="101"/>
      <c r="E7" s="102"/>
      <c r="F7" s="108"/>
      <c r="G7" s="103"/>
      <c r="H7" s="100"/>
    </row>
    <row r="8" spans="1:8" s="86" customFormat="1" ht="30" customHeight="1" x14ac:dyDescent="0.2">
      <c r="A8" s="106"/>
      <c r="B8" s="107"/>
      <c r="C8" s="109"/>
      <c r="D8" s="101"/>
      <c r="E8" s="102"/>
      <c r="F8" s="108"/>
      <c r="G8" s="103"/>
      <c r="H8" s="100"/>
    </row>
    <row r="9" spans="1:8" ht="30" customHeight="1" x14ac:dyDescent="0.2">
      <c r="A9" s="98"/>
      <c r="B9" s="99" t="s">
        <v>51</v>
      </c>
      <c r="C9" s="100" t="s">
        <v>171</v>
      </c>
      <c r="D9" s="101"/>
      <c r="E9" s="102"/>
      <c r="F9" s="103"/>
      <c r="G9" s="103"/>
      <c r="H9" s="100"/>
    </row>
    <row r="10" spans="1:8" ht="30" customHeight="1" x14ac:dyDescent="0.2">
      <c r="A10" s="98"/>
      <c r="B10" s="105" t="s">
        <v>216</v>
      </c>
      <c r="C10" s="100" t="s">
        <v>217</v>
      </c>
      <c r="D10" s="101"/>
      <c r="E10" s="102" t="s">
        <v>43</v>
      </c>
      <c r="F10" s="103"/>
      <c r="G10" s="103"/>
      <c r="H10" s="100"/>
    </row>
    <row r="11" spans="1:8" ht="30" customHeight="1" x14ac:dyDescent="0.2">
      <c r="A11" s="98"/>
      <c r="B11" s="105" t="s">
        <v>216</v>
      </c>
      <c r="C11" s="100" t="s">
        <v>108</v>
      </c>
      <c r="D11" s="101" t="s">
        <v>218</v>
      </c>
      <c r="E11" s="102" t="s">
        <v>43</v>
      </c>
      <c r="F11" s="103"/>
      <c r="G11" s="103"/>
      <c r="H11" s="100"/>
    </row>
    <row r="12" spans="1:8" ht="30" customHeight="1" x14ac:dyDescent="0.2">
      <c r="A12" s="98"/>
      <c r="B12" s="107" t="s">
        <v>45</v>
      </c>
      <c r="C12" s="109"/>
      <c r="D12" s="101"/>
      <c r="E12" s="102"/>
      <c r="F12" s="103"/>
      <c r="G12" s="103"/>
      <c r="H12" s="100"/>
    </row>
    <row r="13" spans="1:8" ht="30" customHeight="1" x14ac:dyDescent="0.2">
      <c r="A13" s="98"/>
      <c r="B13" s="107"/>
      <c r="C13" s="109"/>
      <c r="D13" s="101"/>
      <c r="E13" s="102"/>
      <c r="F13" s="103"/>
      <c r="G13" s="103"/>
      <c r="H13" s="100"/>
    </row>
    <row r="14" spans="1:8" ht="30" customHeight="1" x14ac:dyDescent="0.2">
      <c r="A14" s="98"/>
      <c r="B14" s="99" t="s">
        <v>53</v>
      </c>
      <c r="C14" s="100" t="s">
        <v>52</v>
      </c>
      <c r="D14" s="101"/>
      <c r="E14" s="102"/>
      <c r="F14" s="103"/>
      <c r="G14" s="103"/>
      <c r="H14" s="100"/>
    </row>
    <row r="15" spans="1:8" ht="30" customHeight="1" x14ac:dyDescent="0.2">
      <c r="A15" s="98"/>
      <c r="B15" s="105" t="s">
        <v>37</v>
      </c>
      <c r="C15" s="100" t="s">
        <v>104</v>
      </c>
      <c r="D15" s="101"/>
      <c r="E15" s="102" t="s">
        <v>43</v>
      </c>
      <c r="F15" s="103"/>
      <c r="G15" s="103"/>
      <c r="H15" s="100"/>
    </row>
    <row r="16" spans="1:8" ht="30" customHeight="1" x14ac:dyDescent="0.2">
      <c r="A16" s="98"/>
      <c r="B16" s="105" t="s">
        <v>37</v>
      </c>
      <c r="C16" s="100" t="s">
        <v>108</v>
      </c>
      <c r="D16" s="101"/>
      <c r="E16" s="102" t="s">
        <v>43</v>
      </c>
      <c r="F16" s="103"/>
      <c r="G16" s="103"/>
      <c r="H16" s="100"/>
    </row>
    <row r="17" spans="1:8" ht="30" customHeight="1" x14ac:dyDescent="0.2">
      <c r="A17" s="98"/>
      <c r="B17" s="107" t="s">
        <v>45</v>
      </c>
      <c r="C17" s="109"/>
      <c r="D17" s="101"/>
      <c r="E17" s="102"/>
      <c r="F17" s="103"/>
      <c r="G17" s="103"/>
      <c r="H17" s="100"/>
    </row>
    <row r="18" spans="1:8" ht="30" customHeight="1" x14ac:dyDescent="0.2">
      <c r="A18" s="98"/>
      <c r="B18" s="107"/>
      <c r="C18" s="109"/>
      <c r="D18" s="101"/>
      <c r="E18" s="102"/>
      <c r="F18" s="103"/>
      <c r="G18" s="103"/>
      <c r="H18" s="100"/>
    </row>
    <row r="19" spans="1:8" s="86" customFormat="1" ht="30" customHeight="1" x14ac:dyDescent="0.2">
      <c r="A19" s="98" t="s">
        <v>6</v>
      </c>
      <c r="B19" s="99" t="s">
        <v>54</v>
      </c>
      <c r="C19" s="100" t="s">
        <v>172</v>
      </c>
      <c r="D19" s="101"/>
      <c r="E19" s="102"/>
      <c r="F19" s="108"/>
      <c r="G19" s="103"/>
      <c r="H19" s="100"/>
    </row>
    <row r="20" spans="1:8" s="86" customFormat="1" ht="30" customHeight="1" x14ac:dyDescent="0.2">
      <c r="A20" s="98"/>
      <c r="B20" s="105" t="s">
        <v>55</v>
      </c>
      <c r="C20" s="100"/>
      <c r="D20" s="101"/>
      <c r="E20" s="102" t="s">
        <v>43</v>
      </c>
      <c r="F20" s="108"/>
      <c r="G20" s="103"/>
      <c r="H20" s="100"/>
    </row>
    <row r="21" spans="1:8" s="86" customFormat="1" ht="30" customHeight="1" x14ac:dyDescent="0.2">
      <c r="A21" s="98"/>
      <c r="B21" s="105" t="s">
        <v>56</v>
      </c>
      <c r="C21" s="110"/>
      <c r="D21" s="101"/>
      <c r="E21" s="102" t="s">
        <v>47</v>
      </c>
      <c r="F21" s="108"/>
      <c r="G21" s="103"/>
      <c r="H21" s="100"/>
    </row>
    <row r="22" spans="1:8" ht="30" customHeight="1" x14ac:dyDescent="0.2">
      <c r="A22" s="98"/>
      <c r="B22" s="107" t="s">
        <v>45</v>
      </c>
      <c r="C22" s="109"/>
      <c r="D22" s="101"/>
      <c r="E22" s="102"/>
      <c r="F22" s="103"/>
      <c r="G22" s="103"/>
      <c r="H22" s="100"/>
    </row>
    <row r="23" spans="1:8" ht="30" customHeight="1" x14ac:dyDescent="0.2">
      <c r="A23" s="98"/>
      <c r="B23" s="107"/>
      <c r="C23" s="109"/>
      <c r="D23" s="101"/>
      <c r="E23" s="102"/>
      <c r="F23" s="103"/>
      <c r="G23" s="103"/>
      <c r="H23" s="100"/>
    </row>
    <row r="24" spans="1:8" ht="30" customHeight="1" x14ac:dyDescent="0.2">
      <c r="A24" s="106"/>
      <c r="B24" s="111" t="s">
        <v>214</v>
      </c>
      <c r="C24" s="100" t="s">
        <v>173</v>
      </c>
      <c r="D24" s="101"/>
      <c r="E24" s="102"/>
      <c r="F24" s="103"/>
      <c r="G24" s="103"/>
      <c r="H24" s="100"/>
    </row>
    <row r="25" spans="1:8" s="86" customFormat="1" ht="30" customHeight="1" x14ac:dyDescent="0.2">
      <c r="A25" s="98"/>
      <c r="B25" s="105" t="s">
        <v>219</v>
      </c>
      <c r="C25" s="112" t="s">
        <v>220</v>
      </c>
      <c r="D25" s="101"/>
      <c r="E25" s="102" t="s">
        <v>43</v>
      </c>
      <c r="F25" s="108"/>
      <c r="G25" s="103"/>
      <c r="H25" s="100"/>
    </row>
    <row r="26" spans="1:8" s="86" customFormat="1" ht="30" customHeight="1" x14ac:dyDescent="0.2">
      <c r="A26" s="98" t="s">
        <v>6</v>
      </c>
      <c r="B26" s="107" t="s">
        <v>45</v>
      </c>
      <c r="C26" s="100"/>
      <c r="D26" s="101"/>
      <c r="E26" s="102"/>
      <c r="F26" s="108"/>
      <c r="G26" s="103"/>
      <c r="H26" s="100"/>
    </row>
    <row r="27" spans="1:8" s="86" customFormat="1" ht="30" customHeight="1" x14ac:dyDescent="0.2">
      <c r="A27" s="98"/>
      <c r="B27" s="107"/>
      <c r="C27" s="100"/>
      <c r="D27" s="101"/>
      <c r="E27" s="102"/>
      <c r="F27" s="108"/>
      <c r="G27" s="103"/>
      <c r="H27" s="100"/>
    </row>
    <row r="28" spans="1:8" s="86" customFormat="1" ht="30" customHeight="1" x14ac:dyDescent="0.2">
      <c r="A28" s="98"/>
      <c r="B28" s="111" t="s">
        <v>57</v>
      </c>
      <c r="C28" s="100" t="s">
        <v>174</v>
      </c>
      <c r="D28" s="101"/>
      <c r="E28" s="102"/>
      <c r="F28" s="108"/>
      <c r="G28" s="103"/>
      <c r="H28" s="100"/>
    </row>
    <row r="29" spans="1:8" s="86" customFormat="1" ht="30" customHeight="1" x14ac:dyDescent="0.2">
      <c r="A29" s="106"/>
      <c r="B29" s="105" t="s">
        <v>229</v>
      </c>
      <c r="C29" s="109" t="s">
        <v>243</v>
      </c>
      <c r="D29" s="113"/>
      <c r="E29" s="102" t="s">
        <v>43</v>
      </c>
      <c r="F29" s="108"/>
      <c r="G29" s="103"/>
      <c r="H29" s="100"/>
    </row>
    <row r="30" spans="1:8" s="86" customFormat="1" ht="30" customHeight="1" x14ac:dyDescent="0.2">
      <c r="A30" s="98"/>
      <c r="B30" s="105" t="s">
        <v>58</v>
      </c>
      <c r="C30" s="109"/>
      <c r="D30" s="101"/>
      <c r="E30" s="102" t="s">
        <v>47</v>
      </c>
      <c r="F30" s="108"/>
      <c r="G30" s="103"/>
      <c r="H30" s="100"/>
    </row>
    <row r="31" spans="1:8" s="86" customFormat="1" ht="30" customHeight="1" x14ac:dyDescent="0.2">
      <c r="A31" s="98" t="s">
        <v>6</v>
      </c>
      <c r="B31" s="107" t="s">
        <v>45</v>
      </c>
      <c r="C31" s="100"/>
      <c r="D31" s="101"/>
      <c r="E31" s="102"/>
      <c r="F31" s="108"/>
      <c r="G31" s="103"/>
      <c r="H31" s="100"/>
    </row>
    <row r="32" spans="1:8" s="86" customFormat="1" ht="30" customHeight="1" x14ac:dyDescent="0.2">
      <c r="A32" s="98"/>
      <c r="B32" s="107"/>
      <c r="C32" s="100"/>
      <c r="D32" s="101"/>
      <c r="E32" s="102"/>
      <c r="F32" s="108"/>
      <c r="G32" s="103"/>
      <c r="H32" s="100"/>
    </row>
    <row r="33" spans="1:9" s="86" customFormat="1" ht="30" customHeight="1" x14ac:dyDescent="0.2">
      <c r="A33" s="98"/>
      <c r="B33" s="111" t="s">
        <v>59</v>
      </c>
      <c r="C33" s="100" t="s">
        <v>175</v>
      </c>
      <c r="D33" s="101"/>
      <c r="E33" s="102"/>
      <c r="F33" s="108"/>
      <c r="G33" s="103"/>
      <c r="H33" s="100"/>
    </row>
    <row r="34" spans="1:9" s="86" customFormat="1" ht="30" customHeight="1" x14ac:dyDescent="0.2">
      <c r="A34" s="98"/>
      <c r="B34" s="111" t="s">
        <v>221</v>
      </c>
      <c r="C34" s="100"/>
      <c r="D34" s="101"/>
      <c r="E34" s="102"/>
      <c r="F34" s="108"/>
      <c r="G34" s="103"/>
      <c r="H34" s="100"/>
    </row>
    <row r="35" spans="1:9" ht="30" customHeight="1" x14ac:dyDescent="0.2">
      <c r="A35" s="98"/>
      <c r="B35" s="105" t="s">
        <v>222</v>
      </c>
      <c r="C35" s="114" t="s">
        <v>188</v>
      </c>
      <c r="D35" s="101"/>
      <c r="E35" s="102" t="s">
        <v>43</v>
      </c>
      <c r="F35" s="103"/>
      <c r="G35" s="103"/>
      <c r="H35" s="100"/>
    </row>
    <row r="36" spans="1:9" ht="30" customHeight="1" x14ac:dyDescent="0.2">
      <c r="A36" s="106"/>
      <c r="B36" s="105" t="s">
        <v>225</v>
      </c>
      <c r="C36" s="110" t="s">
        <v>224</v>
      </c>
      <c r="D36" s="101"/>
      <c r="E36" s="102" t="s">
        <v>47</v>
      </c>
      <c r="F36" s="103"/>
      <c r="G36" s="103"/>
      <c r="H36" s="100"/>
    </row>
    <row r="37" spans="1:9" s="86" customFormat="1" ht="30" customHeight="1" x14ac:dyDescent="0.2">
      <c r="A37" s="98"/>
      <c r="B37" s="111" t="s">
        <v>228</v>
      </c>
      <c r="C37" s="112" t="s">
        <v>60</v>
      </c>
      <c r="D37" s="113"/>
      <c r="E37" s="102" t="s">
        <v>43</v>
      </c>
      <c r="F37" s="108"/>
      <c r="G37" s="103"/>
      <c r="H37" s="100"/>
    </row>
    <row r="38" spans="1:9" s="86" customFormat="1" ht="30" customHeight="1" x14ac:dyDescent="0.2">
      <c r="A38" s="98"/>
      <c r="B38" s="111" t="s">
        <v>226</v>
      </c>
      <c r="C38" s="112" t="s">
        <v>226</v>
      </c>
      <c r="D38" s="101"/>
      <c r="E38" s="102" t="s">
        <v>47</v>
      </c>
      <c r="F38" s="108"/>
      <c r="G38" s="103"/>
      <c r="H38" s="100"/>
    </row>
    <row r="39" spans="1:9" s="86" customFormat="1" ht="30" customHeight="1" x14ac:dyDescent="0.2">
      <c r="A39" s="98"/>
      <c r="B39" s="111" t="s">
        <v>227</v>
      </c>
      <c r="C39" s="112"/>
      <c r="D39" s="101"/>
      <c r="E39" s="102"/>
      <c r="F39" s="108"/>
      <c r="G39" s="103"/>
      <c r="H39" s="100"/>
    </row>
    <row r="40" spans="1:9" ht="30" customHeight="1" x14ac:dyDescent="0.2">
      <c r="A40" s="106"/>
      <c r="B40" s="105" t="s">
        <v>219</v>
      </c>
      <c r="C40" s="112" t="s">
        <v>223</v>
      </c>
      <c r="D40" s="101"/>
      <c r="E40" s="102" t="s">
        <v>43</v>
      </c>
      <c r="F40" s="103"/>
      <c r="G40" s="103"/>
      <c r="H40" s="100"/>
    </row>
    <row r="41" spans="1:9" s="86" customFormat="1" ht="30" customHeight="1" x14ac:dyDescent="0.2">
      <c r="A41" s="98"/>
      <c r="B41" s="107" t="s">
        <v>45</v>
      </c>
      <c r="C41" s="109"/>
      <c r="D41" s="101"/>
      <c r="E41" s="102"/>
      <c r="F41" s="108"/>
      <c r="G41" s="103"/>
      <c r="H41" s="100"/>
    </row>
    <row r="42" spans="1:9" ht="30" customHeight="1" x14ac:dyDescent="0.2">
      <c r="A42" s="98"/>
      <c r="B42" s="105"/>
      <c r="C42" s="100"/>
      <c r="D42" s="101"/>
      <c r="E42" s="102"/>
      <c r="F42" s="103"/>
      <c r="G42" s="103"/>
      <c r="H42" s="100"/>
    </row>
    <row r="43" spans="1:9" s="86" customFormat="1" ht="30" customHeight="1" x14ac:dyDescent="0.2">
      <c r="A43" s="98"/>
      <c r="B43" s="117" t="s">
        <v>126</v>
      </c>
      <c r="C43" s="100" t="s">
        <v>245</v>
      </c>
      <c r="D43" s="101"/>
      <c r="E43" s="102"/>
      <c r="F43" s="108"/>
      <c r="G43" s="103"/>
      <c r="H43" s="100"/>
    </row>
    <row r="44" spans="1:9" ht="30" customHeight="1" x14ac:dyDescent="0.2">
      <c r="A44" s="170"/>
      <c r="B44" s="195" t="s">
        <v>126</v>
      </c>
      <c r="C44" s="190" t="s">
        <v>125</v>
      </c>
      <c r="D44" s="191"/>
      <c r="E44" s="188" t="s">
        <v>47</v>
      </c>
      <c r="F44" s="175"/>
      <c r="G44" s="176">
        <f>ROUND(D44*F44,0)</f>
        <v>0</v>
      </c>
      <c r="H44" s="177"/>
      <c r="I44" s="84"/>
    </row>
    <row r="45" spans="1:9" ht="30" customHeight="1" x14ac:dyDescent="0.2">
      <c r="A45" s="170"/>
      <c r="B45" s="195" t="s">
        <v>126</v>
      </c>
      <c r="C45" s="190" t="s">
        <v>127</v>
      </c>
      <c r="D45" s="191"/>
      <c r="E45" s="188" t="s">
        <v>47</v>
      </c>
      <c r="F45" s="175"/>
      <c r="G45" s="176">
        <f>ROUND(D45*F45,0)</f>
        <v>0</v>
      </c>
      <c r="H45" s="177"/>
      <c r="I45" s="84"/>
    </row>
    <row r="46" spans="1:9" s="86" customFormat="1" ht="30" customHeight="1" x14ac:dyDescent="0.2">
      <c r="A46" s="106"/>
      <c r="B46" s="107" t="s">
        <v>45</v>
      </c>
      <c r="C46" s="115"/>
      <c r="D46" s="113"/>
      <c r="E46" s="116"/>
      <c r="F46" s="119"/>
      <c r="G46" s="103"/>
      <c r="H46" s="100"/>
    </row>
    <row r="47" spans="1:9" s="86" customFormat="1" ht="30" customHeight="1" x14ac:dyDescent="0.2">
      <c r="A47" s="106"/>
      <c r="B47" s="107"/>
      <c r="C47" s="115"/>
      <c r="D47" s="113"/>
      <c r="E47" s="116"/>
      <c r="F47" s="119"/>
      <c r="G47" s="103"/>
      <c r="H47" s="100"/>
    </row>
    <row r="48" spans="1:9" s="86" customFormat="1" ht="30" customHeight="1" x14ac:dyDescent="0.2">
      <c r="A48" s="98"/>
      <c r="B48" s="117" t="s">
        <v>256</v>
      </c>
      <c r="C48" s="100" t="s">
        <v>201</v>
      </c>
      <c r="D48" s="101"/>
      <c r="E48" s="102"/>
      <c r="F48" s="108"/>
      <c r="G48" s="103"/>
      <c r="H48" s="100"/>
    </row>
    <row r="49" spans="1:9" ht="30" customHeight="1" x14ac:dyDescent="0.2">
      <c r="A49" s="170"/>
      <c r="B49" s="195" t="s">
        <v>113</v>
      </c>
      <c r="C49" s="186" t="s">
        <v>257</v>
      </c>
      <c r="D49" s="191"/>
      <c r="E49" s="188" t="s">
        <v>244</v>
      </c>
      <c r="F49" s="175"/>
      <c r="G49" s="176">
        <f>ROUND(D49*F49,0)</f>
        <v>0</v>
      </c>
      <c r="H49" s="177"/>
      <c r="I49" s="84"/>
    </row>
    <row r="50" spans="1:9" ht="30" customHeight="1" x14ac:dyDescent="0.2">
      <c r="A50" s="170"/>
      <c r="B50" s="195" t="s">
        <v>130</v>
      </c>
      <c r="C50" s="186" t="s">
        <v>292</v>
      </c>
      <c r="D50" s="191"/>
      <c r="E50" s="188" t="s">
        <v>244</v>
      </c>
      <c r="F50" s="175"/>
      <c r="G50" s="176">
        <f>ROUND(D50*F50,0)</f>
        <v>0</v>
      </c>
      <c r="H50" s="177"/>
      <c r="I50" s="84"/>
    </row>
    <row r="51" spans="1:9" s="86" customFormat="1" ht="30" customHeight="1" x14ac:dyDescent="0.2">
      <c r="A51" s="106"/>
      <c r="B51" s="107" t="s">
        <v>45</v>
      </c>
      <c r="C51" s="115"/>
      <c r="D51" s="113"/>
      <c r="E51" s="116"/>
      <c r="F51" s="119"/>
      <c r="G51" s="103"/>
      <c r="H51" s="100"/>
    </row>
    <row r="52" spans="1:9" s="86" customFormat="1" ht="30" customHeight="1" x14ac:dyDescent="0.2">
      <c r="A52" s="106"/>
      <c r="B52" s="107"/>
      <c r="C52" s="115"/>
      <c r="D52" s="113"/>
      <c r="E52" s="116"/>
      <c r="F52" s="119"/>
      <c r="G52" s="103"/>
      <c r="H52" s="100"/>
    </row>
    <row r="53" spans="1:9" s="86" customFormat="1" ht="30" customHeight="1" x14ac:dyDescent="0.2">
      <c r="A53" s="98"/>
      <c r="B53" s="117" t="s">
        <v>80</v>
      </c>
      <c r="C53" s="100" t="s">
        <v>246</v>
      </c>
      <c r="D53" s="101"/>
      <c r="E53" s="102"/>
      <c r="F53" s="119"/>
      <c r="G53" s="103"/>
      <c r="H53" s="100"/>
    </row>
    <row r="54" spans="1:9" ht="30" customHeight="1" x14ac:dyDescent="0.2">
      <c r="A54" s="98"/>
      <c r="B54" s="118" t="s">
        <v>81</v>
      </c>
      <c r="C54" s="120" t="s">
        <v>247</v>
      </c>
      <c r="D54" s="113"/>
      <c r="E54" s="116" t="s">
        <v>44</v>
      </c>
      <c r="F54" s="121"/>
      <c r="G54" s="103"/>
      <c r="H54" s="100"/>
    </row>
    <row r="55" spans="1:9" s="86" customFormat="1" ht="30" customHeight="1" x14ac:dyDescent="0.2">
      <c r="A55" s="98"/>
      <c r="B55" s="118" t="s">
        <v>81</v>
      </c>
      <c r="C55" s="120" t="s">
        <v>248</v>
      </c>
      <c r="D55" s="113"/>
      <c r="E55" s="116" t="s">
        <v>44</v>
      </c>
      <c r="F55" s="122"/>
      <c r="G55" s="103"/>
      <c r="H55" s="100"/>
    </row>
    <row r="56" spans="1:9" ht="30" customHeight="1" x14ac:dyDescent="0.2">
      <c r="A56" s="106"/>
      <c r="B56" s="107" t="s">
        <v>45</v>
      </c>
      <c r="C56" s="115"/>
      <c r="D56" s="113"/>
      <c r="E56" s="116"/>
      <c r="F56" s="108"/>
      <c r="G56" s="103"/>
      <c r="H56" s="100"/>
    </row>
    <row r="57" spans="1:9" ht="30" customHeight="1" x14ac:dyDescent="0.2">
      <c r="A57" s="106"/>
      <c r="B57" s="105"/>
      <c r="C57" s="109"/>
      <c r="D57" s="101"/>
      <c r="E57" s="102"/>
      <c r="F57" s="103"/>
      <c r="G57" s="103"/>
      <c r="H57" s="100"/>
    </row>
  </sheetData>
  <mergeCells count="1">
    <mergeCell ref="A3:B3"/>
  </mergeCells>
  <phoneticPr fontId="3"/>
  <printOptions horizontalCentered="1"/>
  <pageMargins left="0.59055118110236227" right="0.39370078740157483" top="0.59055118110236227" bottom="0.59055118110236227" header="0.39370078740157483" footer="0.19685039370078741"/>
  <pageSetup paperSize="9" scale="8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0A96-1867-482C-8C20-F2008BAAF5D8}">
  <dimension ref="A1:H31"/>
  <sheetViews>
    <sheetView showGridLines="0" view="pageBreakPreview" zoomScaleNormal="100" zoomScaleSheetLayoutView="75" workbookViewId="0">
      <pane ySplit="3" topLeftCell="A34" activePane="bottomLeft" state="frozen"/>
      <selection activeCell="G8" sqref="G8"/>
      <selection pane="bottomLeft" activeCell="F9" sqref="F9"/>
    </sheetView>
  </sheetViews>
  <sheetFormatPr defaultColWidth="9" defaultRowHeight="30" customHeight="1" x14ac:dyDescent="0.2"/>
  <cols>
    <col min="1" max="1" width="4.6640625" style="93" customWidth="1"/>
    <col min="2" max="2" width="22.6640625" style="94" customWidth="1"/>
    <col min="3" max="3" width="22.6640625" style="95" customWidth="1"/>
    <col min="4" max="4" width="9.6640625" style="96" customWidth="1"/>
    <col min="5" max="5" width="5.6640625" style="95" customWidth="1"/>
    <col min="6" max="6" width="11.6640625" style="95" customWidth="1"/>
    <col min="7" max="7" width="13.6640625" style="95" customWidth="1"/>
    <col min="8" max="8" width="14.6640625" style="95" customWidth="1"/>
    <col min="9" max="9" width="2.6640625" style="85" customWidth="1"/>
    <col min="10" max="10" width="7.6640625" style="85" customWidth="1"/>
    <col min="11" max="11" width="2.6640625" style="85" customWidth="1"/>
    <col min="12" max="12" width="5.6640625" style="85" customWidth="1"/>
    <col min="13" max="13" width="2.6640625" style="85" customWidth="1"/>
    <col min="14" max="14" width="7.6640625" style="85" customWidth="1"/>
    <col min="15" max="16384" width="9" style="85"/>
  </cols>
  <sheetData>
    <row r="1" spans="1:8" ht="15" customHeight="1" x14ac:dyDescent="0.2">
      <c r="A1" s="87"/>
      <c r="B1" s="86"/>
      <c r="C1" s="86"/>
      <c r="D1" s="88"/>
      <c r="E1" s="86"/>
      <c r="F1" s="86"/>
      <c r="G1" s="86"/>
      <c r="H1" s="86"/>
    </row>
    <row r="2" spans="1:8" ht="15" customHeight="1" x14ac:dyDescent="0.2">
      <c r="A2" s="85" t="s">
        <v>166</v>
      </c>
      <c r="B2" s="86"/>
      <c r="C2" s="92"/>
      <c r="D2" s="88"/>
      <c r="E2" s="86"/>
      <c r="F2" s="86"/>
      <c r="G2" s="86"/>
      <c r="H2" s="86"/>
    </row>
    <row r="3" spans="1:8" ht="30" customHeight="1" x14ac:dyDescent="0.2">
      <c r="A3" s="271" t="s">
        <v>92</v>
      </c>
      <c r="B3" s="272"/>
      <c r="C3" s="97" t="s">
        <v>93</v>
      </c>
      <c r="D3" s="97" t="s">
        <v>94</v>
      </c>
      <c r="E3" s="97" t="s">
        <v>49</v>
      </c>
      <c r="F3" s="97" t="s">
        <v>95</v>
      </c>
      <c r="G3" s="97" t="s">
        <v>96</v>
      </c>
      <c r="H3" s="97" t="s">
        <v>97</v>
      </c>
    </row>
    <row r="4" spans="1:8" ht="30" customHeight="1" x14ac:dyDescent="0.2">
      <c r="A4" s="246" t="s">
        <v>167</v>
      </c>
      <c r="B4" s="99"/>
      <c r="C4" s="100"/>
      <c r="D4" s="101"/>
      <c r="E4" s="102"/>
      <c r="F4" s="103"/>
      <c r="G4" s="103"/>
      <c r="H4" s="100"/>
    </row>
    <row r="5" spans="1:8" ht="30" customHeight="1" x14ac:dyDescent="0.2">
      <c r="A5" s="98"/>
      <c r="B5" s="99" t="s">
        <v>168</v>
      </c>
      <c r="C5" s="100" t="s">
        <v>191</v>
      </c>
      <c r="D5" s="134">
        <v>156</v>
      </c>
      <c r="E5" s="102" t="s">
        <v>179</v>
      </c>
      <c r="F5" s="103"/>
      <c r="G5" s="103"/>
      <c r="H5" s="104"/>
    </row>
    <row r="6" spans="1:8" ht="30" customHeight="1" x14ac:dyDescent="0.2">
      <c r="A6" s="98"/>
      <c r="B6" s="99" t="s">
        <v>182</v>
      </c>
      <c r="C6" s="114" t="s">
        <v>298</v>
      </c>
      <c r="D6" s="134">
        <v>1</v>
      </c>
      <c r="E6" s="102" t="s">
        <v>178</v>
      </c>
      <c r="F6" s="103"/>
      <c r="G6" s="103"/>
      <c r="H6" s="104"/>
    </row>
    <row r="7" spans="1:8" ht="30" customHeight="1" x14ac:dyDescent="0.2">
      <c r="A7" s="98"/>
      <c r="B7" s="99" t="s">
        <v>169</v>
      </c>
      <c r="C7" s="100" t="s">
        <v>297</v>
      </c>
      <c r="D7" s="134">
        <v>50</v>
      </c>
      <c r="E7" s="102" t="s">
        <v>180</v>
      </c>
      <c r="F7" s="103"/>
      <c r="G7" s="103"/>
      <c r="H7" s="104"/>
    </row>
    <row r="8" spans="1:8" ht="30" customHeight="1" x14ac:dyDescent="0.2">
      <c r="A8" s="98"/>
      <c r="B8" s="99" t="s">
        <v>190</v>
      </c>
      <c r="C8" s="252" t="s">
        <v>276</v>
      </c>
      <c r="D8" s="134">
        <v>1</v>
      </c>
      <c r="E8" s="102" t="s">
        <v>178</v>
      </c>
      <c r="F8" s="103"/>
      <c r="G8" s="103"/>
      <c r="H8" s="104"/>
    </row>
    <row r="9" spans="1:8" ht="30" customHeight="1" x14ac:dyDescent="0.2">
      <c r="A9" s="98"/>
      <c r="B9" s="99" t="s">
        <v>181</v>
      </c>
      <c r="C9" s="100" t="s">
        <v>192</v>
      </c>
      <c r="D9" s="134">
        <v>1</v>
      </c>
      <c r="E9" s="102" t="s">
        <v>178</v>
      </c>
      <c r="F9" s="103"/>
      <c r="G9" s="103"/>
      <c r="H9" s="104"/>
    </row>
    <row r="10" spans="1:8" s="86" customFormat="1" ht="30" customHeight="1" x14ac:dyDescent="0.2">
      <c r="A10" s="106"/>
      <c r="B10" s="107" t="s">
        <v>45</v>
      </c>
      <c r="C10" s="100"/>
      <c r="D10" s="101"/>
      <c r="E10" s="102"/>
      <c r="F10" s="108"/>
      <c r="G10" s="103"/>
      <c r="H10" s="100"/>
    </row>
    <row r="11" spans="1:8" s="86" customFormat="1" ht="30" customHeight="1" x14ac:dyDescent="0.2">
      <c r="A11" s="106"/>
      <c r="B11" s="107"/>
      <c r="C11" s="100"/>
      <c r="D11" s="101"/>
      <c r="E11" s="102"/>
      <c r="F11" s="108"/>
      <c r="G11" s="103"/>
      <c r="H11" s="100"/>
    </row>
    <row r="12" spans="1:8" s="86" customFormat="1" ht="30" customHeight="1" x14ac:dyDescent="0.2">
      <c r="A12" s="106"/>
      <c r="B12" s="99"/>
      <c r="C12" s="100"/>
      <c r="D12" s="101"/>
      <c r="E12" s="102"/>
      <c r="F12" s="108"/>
      <c r="G12" s="103"/>
      <c r="H12" s="100"/>
    </row>
    <row r="13" spans="1:8" s="86" customFormat="1" ht="30" customHeight="1" x14ac:dyDescent="0.2">
      <c r="A13" s="106"/>
      <c r="B13" s="105"/>
      <c r="C13" s="100"/>
      <c r="D13" s="101"/>
      <c r="E13" s="102"/>
      <c r="F13" s="108"/>
      <c r="G13" s="103"/>
      <c r="H13" s="100"/>
    </row>
    <row r="14" spans="1:8" s="86" customFormat="1" ht="30" customHeight="1" x14ac:dyDescent="0.2">
      <c r="A14" s="106"/>
      <c r="B14" s="107"/>
      <c r="C14" s="109"/>
      <c r="D14" s="101"/>
      <c r="E14" s="102"/>
      <c r="F14" s="108"/>
      <c r="G14" s="103"/>
      <c r="H14" s="100"/>
    </row>
    <row r="15" spans="1:8" s="86" customFormat="1" ht="30" customHeight="1" x14ac:dyDescent="0.2">
      <c r="A15" s="106"/>
      <c r="B15" s="107"/>
      <c r="C15" s="109"/>
      <c r="D15" s="101"/>
      <c r="E15" s="102"/>
      <c r="F15" s="108"/>
      <c r="G15" s="103"/>
      <c r="H15" s="100"/>
    </row>
    <row r="16" spans="1:8" ht="30" customHeight="1" x14ac:dyDescent="0.2">
      <c r="A16" s="98"/>
      <c r="B16" s="99"/>
      <c r="C16" s="100"/>
      <c r="D16" s="101"/>
      <c r="E16" s="102"/>
      <c r="F16" s="103"/>
      <c r="G16" s="103"/>
      <c r="H16" s="100"/>
    </row>
    <row r="17" spans="1:8" ht="30" customHeight="1" x14ac:dyDescent="0.2">
      <c r="A17" s="98"/>
      <c r="B17" s="105"/>
      <c r="C17" s="100"/>
      <c r="D17" s="101"/>
      <c r="E17" s="102"/>
      <c r="F17" s="103"/>
      <c r="G17" s="103"/>
      <c r="H17" s="100"/>
    </row>
    <row r="18" spans="1:8" ht="30" customHeight="1" x14ac:dyDescent="0.2">
      <c r="A18" s="98"/>
      <c r="B18" s="107"/>
      <c r="C18" s="109"/>
      <c r="D18" s="101"/>
      <c r="E18" s="102"/>
      <c r="F18" s="103"/>
      <c r="G18" s="103"/>
      <c r="H18" s="100"/>
    </row>
    <row r="19" spans="1:8" ht="30" customHeight="1" x14ac:dyDescent="0.2">
      <c r="A19" s="98"/>
      <c r="B19" s="107"/>
      <c r="C19" s="109"/>
      <c r="D19" s="101"/>
      <c r="E19" s="102"/>
      <c r="F19" s="103"/>
      <c r="G19" s="103"/>
      <c r="H19" s="100"/>
    </row>
    <row r="20" spans="1:8" ht="30" customHeight="1" x14ac:dyDescent="0.2">
      <c r="A20" s="98"/>
      <c r="B20" s="99"/>
      <c r="C20" s="100"/>
      <c r="D20" s="101"/>
      <c r="E20" s="102"/>
      <c r="F20" s="103"/>
      <c r="G20" s="103"/>
      <c r="H20" s="100"/>
    </row>
    <row r="21" spans="1:8" ht="30" customHeight="1" x14ac:dyDescent="0.2">
      <c r="A21" s="98"/>
      <c r="B21" s="105"/>
      <c r="C21" s="100"/>
      <c r="D21" s="101"/>
      <c r="E21" s="102"/>
      <c r="F21" s="103"/>
      <c r="G21" s="103"/>
      <c r="H21" s="100"/>
    </row>
    <row r="22" spans="1:8" ht="30" customHeight="1" x14ac:dyDescent="0.2">
      <c r="A22" s="98"/>
      <c r="B22" s="107"/>
      <c r="C22" s="109"/>
      <c r="D22" s="101"/>
      <c r="E22" s="102"/>
      <c r="F22" s="103"/>
      <c r="G22" s="103"/>
      <c r="H22" s="100"/>
    </row>
    <row r="23" spans="1:8" ht="30" customHeight="1" x14ac:dyDescent="0.2">
      <c r="A23" s="98"/>
      <c r="B23" s="107"/>
      <c r="C23" s="109"/>
      <c r="D23" s="101"/>
      <c r="E23" s="102"/>
      <c r="F23" s="103"/>
      <c r="G23" s="103"/>
      <c r="H23" s="100"/>
    </row>
    <row r="24" spans="1:8" ht="30" customHeight="1" x14ac:dyDescent="0.2">
      <c r="A24" s="98"/>
      <c r="B24" s="99"/>
      <c r="C24" s="100"/>
      <c r="D24" s="101"/>
      <c r="E24" s="102"/>
      <c r="F24" s="103"/>
      <c r="G24" s="103"/>
      <c r="H24" s="100"/>
    </row>
    <row r="25" spans="1:8" s="86" customFormat="1" ht="30" customHeight="1" x14ac:dyDescent="0.2">
      <c r="A25" s="106"/>
      <c r="B25" s="105"/>
      <c r="C25" s="100"/>
      <c r="D25" s="101"/>
      <c r="E25" s="102"/>
      <c r="F25" s="108"/>
      <c r="G25" s="103"/>
      <c r="H25" s="100"/>
    </row>
    <row r="26" spans="1:8" s="86" customFormat="1" ht="30" customHeight="1" x14ac:dyDescent="0.2">
      <c r="A26" s="106"/>
      <c r="B26" s="107"/>
      <c r="C26" s="109"/>
      <c r="D26" s="101"/>
      <c r="E26" s="102"/>
      <c r="F26" s="108"/>
      <c r="G26" s="103"/>
      <c r="H26" s="100"/>
    </row>
    <row r="27" spans="1:8" s="86" customFormat="1" ht="30" customHeight="1" x14ac:dyDescent="0.2">
      <c r="A27" s="106"/>
      <c r="B27" s="107"/>
      <c r="C27" s="109"/>
      <c r="D27" s="101"/>
      <c r="E27" s="102"/>
      <c r="F27" s="108"/>
      <c r="G27" s="103"/>
      <c r="H27" s="100"/>
    </row>
    <row r="28" spans="1:8" s="86" customFormat="1" ht="30" customHeight="1" x14ac:dyDescent="0.2">
      <c r="A28" s="98" t="s">
        <v>6</v>
      </c>
      <c r="B28" s="99"/>
      <c r="C28" s="100"/>
      <c r="D28" s="101"/>
      <c r="E28" s="102"/>
      <c r="F28" s="108"/>
      <c r="G28" s="103"/>
      <c r="H28" s="100"/>
    </row>
    <row r="29" spans="1:8" s="86" customFormat="1" ht="30" customHeight="1" x14ac:dyDescent="0.2">
      <c r="A29" s="98"/>
      <c r="B29" s="105"/>
      <c r="C29" s="100"/>
      <c r="D29" s="101"/>
      <c r="E29" s="102"/>
      <c r="F29" s="108"/>
      <c r="G29" s="103"/>
      <c r="H29" s="100"/>
    </row>
    <row r="30" spans="1:8" s="86" customFormat="1" ht="30" customHeight="1" x14ac:dyDescent="0.2">
      <c r="A30" s="98"/>
      <c r="B30" s="105"/>
      <c r="C30" s="110"/>
      <c r="D30" s="101"/>
      <c r="E30" s="102"/>
      <c r="F30" s="108"/>
      <c r="G30" s="103"/>
      <c r="H30" s="100"/>
    </row>
    <row r="31" spans="1:8" ht="30" customHeight="1" x14ac:dyDescent="0.2">
      <c r="A31" s="98"/>
      <c r="B31" s="107"/>
      <c r="C31" s="109"/>
      <c r="D31" s="101"/>
      <c r="E31" s="102"/>
      <c r="F31" s="103"/>
      <c r="G31" s="103"/>
      <c r="H31" s="100"/>
    </row>
  </sheetData>
  <mergeCells count="1">
    <mergeCell ref="A3:B3"/>
  </mergeCells>
  <phoneticPr fontId="4"/>
  <printOptions horizontalCentered="1"/>
  <pageMargins left="0.59055118110236227" right="0.39370078740157483" top="0.59055118110236227" bottom="0.59055118110236227" header="0.39370078740157483" footer="0.19685039370078741"/>
  <pageSetup paperSize="9" scale="8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73"/>
  <sheetViews>
    <sheetView view="pageBreakPreview" topLeftCell="A156" zoomScale="70" zoomScaleNormal="70" workbookViewId="0">
      <pane xSplit="6" topLeftCell="G1" activePane="topRight" state="frozen"/>
      <selection activeCell="G8" sqref="G8"/>
      <selection pane="topRight" activeCell="H146" sqref="H146"/>
    </sheetView>
  </sheetViews>
  <sheetFormatPr defaultColWidth="9" defaultRowHeight="16.2" x14ac:dyDescent="0.2"/>
  <cols>
    <col min="1" max="1" width="12.109375" style="201" hidden="1" customWidth="1"/>
    <col min="2" max="2" width="4.77734375" style="201" customWidth="1"/>
    <col min="3" max="3" width="26.33203125" style="201" customWidth="1"/>
    <col min="4" max="4" width="31.44140625" style="201" customWidth="1"/>
    <col min="5" max="5" width="10.6640625" style="243" customWidth="1"/>
    <col min="6" max="6" width="5.6640625" style="201" customWidth="1"/>
    <col min="7" max="7" width="17.6640625" style="201" customWidth="1"/>
    <col min="8" max="8" width="19.109375" style="201" customWidth="1"/>
    <col min="9" max="9" width="17.6640625" style="201" customWidth="1"/>
    <col min="10" max="10" width="19.109375" style="201" customWidth="1"/>
    <col min="11" max="11" width="17.6640625" style="201" customWidth="1"/>
    <col min="12" max="12" width="19.109375" style="201" customWidth="1"/>
    <col min="13" max="13" width="15.44140625" style="201" customWidth="1"/>
    <col min="14" max="14" width="5.6640625" style="201" customWidth="1"/>
    <col min="15" max="15" width="17.21875" style="201" customWidth="1"/>
    <col min="16" max="16" width="20.109375" style="200" customWidth="1"/>
    <col min="17" max="16384" width="9" style="201"/>
  </cols>
  <sheetData>
    <row r="1" spans="2:15" ht="16.8" thickBot="1" x14ac:dyDescent="0.25">
      <c r="B1" s="1"/>
      <c r="C1" s="1"/>
      <c r="D1" s="2"/>
      <c r="E1" s="3"/>
      <c r="F1" s="1"/>
      <c r="G1" s="4"/>
      <c r="H1" s="4"/>
      <c r="I1" s="4"/>
      <c r="J1" s="4"/>
      <c r="K1" s="4"/>
      <c r="L1" s="4"/>
      <c r="M1" s="4"/>
      <c r="N1" s="4"/>
      <c r="O1" s="4"/>
    </row>
    <row r="2" spans="2:15" x14ac:dyDescent="0.2">
      <c r="B2" s="6" t="s">
        <v>62</v>
      </c>
      <c r="C2" s="7"/>
      <c r="D2" s="8"/>
      <c r="E2" s="9"/>
      <c r="F2" s="7"/>
      <c r="G2" s="7"/>
      <c r="H2" s="7"/>
      <c r="I2" s="7"/>
      <c r="J2" s="7"/>
      <c r="K2" s="7"/>
      <c r="L2" s="7"/>
      <c r="M2" s="7"/>
      <c r="N2" s="10"/>
      <c r="O2" s="11"/>
    </row>
    <row r="3" spans="2:15" x14ac:dyDescent="0.2">
      <c r="B3" s="12"/>
      <c r="C3" s="13" t="s">
        <v>63</v>
      </c>
      <c r="D3" s="1" t="s">
        <v>234</v>
      </c>
      <c r="E3" s="3"/>
      <c r="F3" s="1"/>
      <c r="G3" s="1"/>
      <c r="H3" s="1"/>
      <c r="I3" s="1"/>
      <c r="J3" s="1"/>
      <c r="K3" s="1"/>
      <c r="L3" s="1"/>
      <c r="M3" s="1"/>
      <c r="N3" s="1"/>
      <c r="O3" s="14"/>
    </row>
    <row r="4" spans="2:15" ht="16.8" thickBot="1" x14ac:dyDescent="0.25">
      <c r="B4" s="12"/>
      <c r="C4" s="13" t="s">
        <v>64</v>
      </c>
      <c r="D4" s="1" t="s">
        <v>235</v>
      </c>
      <c r="E4" s="3"/>
      <c r="F4" s="1"/>
      <c r="G4" s="1"/>
      <c r="H4" s="1"/>
      <c r="I4" s="1"/>
      <c r="J4" s="1"/>
      <c r="K4" s="1"/>
      <c r="L4" s="1"/>
      <c r="M4" s="15"/>
      <c r="N4" s="15"/>
      <c r="O4" s="16"/>
    </row>
    <row r="5" spans="2:15" ht="16.8" thickTop="1" x14ac:dyDescent="0.2">
      <c r="B5" s="12"/>
      <c r="C5" s="17"/>
      <c r="D5" s="18"/>
      <c r="E5" s="19"/>
      <c r="F5" s="17"/>
      <c r="G5" s="273" t="s">
        <v>65</v>
      </c>
      <c r="H5" s="274"/>
      <c r="I5" s="274"/>
      <c r="J5" s="274"/>
      <c r="K5" s="274"/>
      <c r="L5" s="274"/>
      <c r="M5" s="20"/>
      <c r="N5" s="21"/>
      <c r="O5" s="22"/>
    </row>
    <row r="6" spans="2:15" x14ac:dyDescent="0.2">
      <c r="B6" s="23" t="s">
        <v>66</v>
      </c>
      <c r="C6" s="24" t="s">
        <v>67</v>
      </c>
      <c r="D6" s="25" t="s">
        <v>68</v>
      </c>
      <c r="E6" s="26" t="s">
        <v>69</v>
      </c>
      <c r="F6" s="27" t="s">
        <v>70</v>
      </c>
      <c r="G6" s="275" t="s">
        <v>156</v>
      </c>
      <c r="H6" s="276"/>
      <c r="I6" s="277" t="s">
        <v>157</v>
      </c>
      <c r="J6" s="276"/>
      <c r="K6" s="277" t="s">
        <v>158</v>
      </c>
      <c r="L6" s="278"/>
      <c r="M6" s="28" t="s">
        <v>71</v>
      </c>
      <c r="N6" s="27" t="s">
        <v>72</v>
      </c>
      <c r="O6" s="29" t="s">
        <v>73</v>
      </c>
    </row>
    <row r="7" spans="2:15" ht="16.8" thickBot="1" x14ac:dyDescent="0.25">
      <c r="B7" s="30"/>
      <c r="C7" s="31"/>
      <c r="D7" s="32"/>
      <c r="E7" s="33"/>
      <c r="F7" s="34"/>
      <c r="G7" s="35" t="s">
        <v>74</v>
      </c>
      <c r="H7" s="36" t="s">
        <v>75</v>
      </c>
      <c r="I7" s="37" t="s">
        <v>74</v>
      </c>
      <c r="J7" s="36" t="s">
        <v>75</v>
      </c>
      <c r="K7" s="38" t="s">
        <v>76</v>
      </c>
      <c r="L7" s="36" t="s">
        <v>77</v>
      </c>
      <c r="M7" s="39"/>
      <c r="N7" s="37" t="s">
        <v>78</v>
      </c>
      <c r="O7" s="40"/>
    </row>
    <row r="8" spans="2:15" ht="16.8" thickTop="1" x14ac:dyDescent="0.2">
      <c r="B8" s="12"/>
      <c r="C8" s="202"/>
      <c r="D8" s="203"/>
      <c r="E8" s="204"/>
      <c r="F8" s="205"/>
      <c r="G8" s="41"/>
      <c r="H8" s="42"/>
      <c r="I8" s="42"/>
      <c r="J8" s="42"/>
      <c r="K8" s="43"/>
      <c r="L8" s="44"/>
      <c r="M8" s="45"/>
      <c r="N8" s="46"/>
      <c r="O8" s="47"/>
    </row>
    <row r="9" spans="2:15" x14ac:dyDescent="0.2">
      <c r="B9" s="12"/>
      <c r="C9" s="206"/>
      <c r="D9" s="203"/>
      <c r="E9" s="204"/>
      <c r="F9" s="205"/>
      <c r="G9" s="48"/>
      <c r="H9" s="49"/>
      <c r="I9" s="49"/>
      <c r="J9" s="49"/>
      <c r="K9" s="50"/>
      <c r="L9" s="51"/>
      <c r="M9" s="52"/>
      <c r="N9" s="53"/>
      <c r="O9" s="54"/>
    </row>
    <row r="10" spans="2:15" x14ac:dyDescent="0.2">
      <c r="B10" s="12"/>
      <c r="C10" s="207" t="s">
        <v>159</v>
      </c>
      <c r="D10" s="207" t="s">
        <v>160</v>
      </c>
      <c r="E10" s="208"/>
      <c r="F10" s="209"/>
      <c r="G10" s="41"/>
      <c r="H10" s="42"/>
      <c r="I10" s="42"/>
      <c r="J10" s="42"/>
      <c r="K10" s="55"/>
      <c r="L10" s="44"/>
      <c r="M10" s="45"/>
      <c r="N10" s="46"/>
      <c r="O10" s="47"/>
    </row>
    <row r="11" spans="2:15" x14ac:dyDescent="0.2">
      <c r="B11" s="12"/>
      <c r="C11" s="210" t="s">
        <v>162</v>
      </c>
      <c r="D11" s="211" t="s">
        <v>165</v>
      </c>
      <c r="E11" s="212">
        <v>1</v>
      </c>
      <c r="F11" s="213" t="s">
        <v>161</v>
      </c>
      <c r="G11" s="48">
        <v>300000</v>
      </c>
      <c r="H11" s="49">
        <f>E11*G11</f>
        <v>300000</v>
      </c>
      <c r="I11" s="49">
        <v>350000</v>
      </c>
      <c r="J11" s="49">
        <f>E11*I11</f>
        <v>350000</v>
      </c>
      <c r="K11" s="50">
        <v>350000</v>
      </c>
      <c r="L11" s="51">
        <f>E11*K11</f>
        <v>350000</v>
      </c>
      <c r="M11" s="52"/>
      <c r="N11" s="53"/>
      <c r="O11" s="54"/>
    </row>
    <row r="12" spans="2:15" x14ac:dyDescent="0.2">
      <c r="B12" s="12"/>
      <c r="C12" s="214"/>
      <c r="D12" s="214"/>
      <c r="E12" s="215"/>
      <c r="F12" s="216"/>
      <c r="G12" s="41"/>
      <c r="H12" s="42"/>
      <c r="I12" s="42"/>
      <c r="J12" s="42"/>
      <c r="K12" s="55"/>
      <c r="L12" s="44"/>
      <c r="M12" s="45"/>
      <c r="N12" s="46"/>
      <c r="O12" s="56"/>
    </row>
    <row r="13" spans="2:15" x14ac:dyDescent="0.2">
      <c r="B13" s="12"/>
      <c r="C13" s="221" t="s">
        <v>163</v>
      </c>
      <c r="D13" s="222"/>
      <c r="E13" s="215">
        <v>1</v>
      </c>
      <c r="F13" s="228" t="s">
        <v>164</v>
      </c>
      <c r="G13" s="48"/>
      <c r="H13" s="49">
        <v>200000</v>
      </c>
      <c r="I13" s="49"/>
      <c r="J13" s="49">
        <v>220000</v>
      </c>
      <c r="K13" s="50"/>
      <c r="L13" s="51">
        <v>100000</v>
      </c>
      <c r="M13" s="52"/>
      <c r="N13" s="53"/>
      <c r="O13" s="54"/>
    </row>
    <row r="14" spans="2:15" x14ac:dyDescent="0.2">
      <c r="B14" s="12"/>
      <c r="C14" s="218"/>
      <c r="D14" s="219"/>
      <c r="E14" s="208"/>
      <c r="F14" s="220"/>
      <c r="G14" s="57"/>
      <c r="H14" s="58"/>
      <c r="I14" s="58"/>
      <c r="J14" s="58"/>
      <c r="K14" s="59"/>
      <c r="L14" s="5"/>
      <c r="M14" s="45"/>
      <c r="N14" s="60"/>
      <c r="O14" s="61"/>
    </row>
    <row r="15" spans="2:15" x14ac:dyDescent="0.2">
      <c r="B15" s="12"/>
      <c r="C15" s="221"/>
      <c r="D15" s="222" t="s">
        <v>272</v>
      </c>
      <c r="E15" s="215"/>
      <c r="F15" s="223"/>
      <c r="G15" s="57"/>
      <c r="H15" s="58"/>
      <c r="I15" s="58"/>
      <c r="J15" s="58"/>
      <c r="K15" s="59"/>
      <c r="L15" s="5"/>
      <c r="M15" s="62"/>
      <c r="N15" s="60"/>
      <c r="O15" s="61"/>
    </row>
    <row r="16" spans="2:15" x14ac:dyDescent="0.2">
      <c r="B16" s="12"/>
      <c r="C16" s="218"/>
      <c r="D16" s="219"/>
      <c r="E16" s="208"/>
      <c r="F16" s="224"/>
      <c r="G16" s="41"/>
      <c r="H16" s="42"/>
      <c r="I16" s="42"/>
      <c r="J16" s="42"/>
      <c r="K16" s="55"/>
      <c r="L16" s="44"/>
      <c r="M16" s="45"/>
      <c r="N16" s="46"/>
      <c r="O16" s="63"/>
    </row>
    <row r="17" spans="2:15" x14ac:dyDescent="0.2">
      <c r="B17" s="12"/>
      <c r="C17" s="225"/>
      <c r="D17" s="226"/>
      <c r="E17" s="212"/>
      <c r="F17" s="227"/>
      <c r="G17" s="48"/>
      <c r="H17" s="49"/>
      <c r="I17" s="49"/>
      <c r="J17" s="49"/>
      <c r="K17" s="50"/>
      <c r="L17" s="51"/>
      <c r="M17" s="52"/>
      <c r="N17" s="53"/>
      <c r="O17" s="54"/>
    </row>
    <row r="18" spans="2:15" x14ac:dyDescent="0.2">
      <c r="B18" s="12"/>
      <c r="C18" s="221"/>
      <c r="D18" s="222"/>
      <c r="E18" s="215"/>
      <c r="F18" s="228"/>
      <c r="G18" s="57"/>
      <c r="H18" s="58"/>
      <c r="I18" s="58"/>
      <c r="J18" s="58"/>
      <c r="K18" s="59"/>
      <c r="L18" s="5"/>
      <c r="M18" s="62"/>
      <c r="N18" s="60"/>
      <c r="O18" s="61"/>
    </row>
    <row r="19" spans="2:15" x14ac:dyDescent="0.2">
      <c r="B19" s="12"/>
      <c r="C19" s="221"/>
      <c r="D19" s="222"/>
      <c r="E19" s="215"/>
      <c r="F19" s="228"/>
      <c r="G19" s="48"/>
      <c r="H19" s="49"/>
      <c r="I19" s="49"/>
      <c r="J19" s="49"/>
      <c r="K19" s="50"/>
      <c r="L19" s="51"/>
      <c r="M19" s="52"/>
      <c r="N19" s="53"/>
      <c r="O19" s="54"/>
    </row>
    <row r="20" spans="2:15" x14ac:dyDescent="0.2">
      <c r="B20" s="12"/>
      <c r="C20" s="218"/>
      <c r="D20" s="219"/>
      <c r="E20" s="208"/>
      <c r="F20" s="220"/>
      <c r="G20" s="41"/>
      <c r="H20" s="42"/>
      <c r="I20" s="42"/>
      <c r="J20" s="42"/>
      <c r="K20" s="55"/>
      <c r="L20" s="44"/>
      <c r="M20" s="45"/>
      <c r="N20" s="46"/>
      <c r="O20" s="47"/>
    </row>
    <row r="21" spans="2:15" x14ac:dyDescent="0.2">
      <c r="B21" s="12"/>
      <c r="C21" s="225"/>
      <c r="D21" s="226"/>
      <c r="E21" s="212"/>
      <c r="F21" s="229"/>
      <c r="G21" s="48"/>
      <c r="H21" s="49"/>
      <c r="I21" s="49"/>
      <c r="J21" s="49"/>
      <c r="K21" s="50"/>
      <c r="L21" s="51"/>
      <c r="M21" s="52"/>
      <c r="N21" s="53"/>
      <c r="O21" s="54"/>
    </row>
    <row r="22" spans="2:15" x14ac:dyDescent="0.2">
      <c r="B22" s="12"/>
      <c r="C22" s="221"/>
      <c r="D22" s="222"/>
      <c r="E22" s="215"/>
      <c r="F22" s="228"/>
      <c r="G22" s="41"/>
      <c r="H22" s="42"/>
      <c r="I22" s="42"/>
      <c r="J22" s="42"/>
      <c r="K22" s="55"/>
      <c r="L22" s="44"/>
      <c r="M22" s="45"/>
      <c r="N22" s="46"/>
      <c r="O22" s="56"/>
    </row>
    <row r="23" spans="2:15" x14ac:dyDescent="0.2">
      <c r="B23" s="12"/>
      <c r="C23" s="221"/>
      <c r="D23" s="222"/>
      <c r="E23" s="215"/>
      <c r="F23" s="228"/>
      <c r="G23" s="48"/>
      <c r="H23" s="49"/>
      <c r="I23" s="49"/>
      <c r="J23" s="49"/>
      <c r="K23" s="50"/>
      <c r="L23" s="51"/>
      <c r="M23" s="52"/>
      <c r="N23" s="53"/>
      <c r="O23" s="54"/>
    </row>
    <row r="24" spans="2:15" x14ac:dyDescent="0.2">
      <c r="B24" s="12"/>
      <c r="C24" s="207"/>
      <c r="D24" s="219"/>
      <c r="E24" s="208"/>
      <c r="F24" s="220"/>
      <c r="G24" s="57"/>
      <c r="H24" s="58"/>
      <c r="I24" s="58"/>
      <c r="J24" s="58"/>
      <c r="K24" s="59"/>
      <c r="L24" s="5"/>
      <c r="M24" s="45"/>
      <c r="N24" s="60"/>
      <c r="O24" s="61"/>
    </row>
    <row r="25" spans="2:15" x14ac:dyDescent="0.2">
      <c r="B25" s="12"/>
      <c r="C25" s="210"/>
      <c r="D25" s="226"/>
      <c r="E25" s="212"/>
      <c r="F25" s="229"/>
      <c r="G25" s="57"/>
      <c r="H25" s="58"/>
      <c r="I25" s="58"/>
      <c r="J25" s="49"/>
      <c r="K25" s="50"/>
      <c r="L25" s="51"/>
      <c r="M25" s="52"/>
      <c r="N25" s="53"/>
      <c r="O25" s="54"/>
    </row>
    <row r="26" spans="2:15" x14ac:dyDescent="0.2">
      <c r="B26" s="12"/>
      <c r="C26" s="214"/>
      <c r="D26" s="222"/>
      <c r="E26" s="215"/>
      <c r="F26" s="228"/>
      <c r="G26" s="41"/>
      <c r="H26" s="42"/>
      <c r="I26" s="42"/>
      <c r="J26" s="42"/>
      <c r="K26" s="55"/>
      <c r="L26" s="44"/>
      <c r="M26" s="45"/>
      <c r="N26" s="46"/>
      <c r="O26" s="63"/>
    </row>
    <row r="27" spans="2:15" x14ac:dyDescent="0.2">
      <c r="B27" s="12"/>
      <c r="C27" s="217"/>
      <c r="D27" s="222"/>
      <c r="E27" s="215"/>
      <c r="F27" s="228"/>
      <c r="G27" s="48"/>
      <c r="H27" s="49"/>
      <c r="I27" s="49"/>
      <c r="J27" s="49"/>
      <c r="K27" s="50"/>
      <c r="L27" s="51"/>
      <c r="M27" s="52"/>
      <c r="N27" s="53"/>
      <c r="O27" s="54"/>
    </row>
    <row r="28" spans="2:15" x14ac:dyDescent="0.2">
      <c r="B28" s="12"/>
      <c r="C28" s="218"/>
      <c r="D28" s="219"/>
      <c r="E28" s="208"/>
      <c r="F28" s="220"/>
      <c r="G28" s="41"/>
      <c r="H28" s="42"/>
      <c r="I28" s="42"/>
      <c r="J28" s="42"/>
      <c r="K28" s="55"/>
      <c r="L28" s="44"/>
      <c r="M28" s="45"/>
      <c r="N28" s="46"/>
      <c r="O28" s="47"/>
    </row>
    <row r="29" spans="2:15" x14ac:dyDescent="0.2">
      <c r="B29" s="12"/>
      <c r="C29" s="210"/>
      <c r="D29" s="226"/>
      <c r="E29" s="212"/>
      <c r="F29" s="229"/>
      <c r="G29" s="48"/>
      <c r="H29" s="49"/>
      <c r="I29" s="49"/>
      <c r="J29" s="49"/>
      <c r="K29" s="50"/>
      <c r="L29" s="51"/>
      <c r="M29" s="52"/>
      <c r="N29" s="53"/>
      <c r="O29" s="54"/>
    </row>
    <row r="30" spans="2:15" x14ac:dyDescent="0.2">
      <c r="B30" s="12"/>
      <c r="C30" s="221"/>
      <c r="D30" s="222"/>
      <c r="E30" s="215"/>
      <c r="F30" s="228"/>
      <c r="G30" s="41"/>
      <c r="H30" s="42"/>
      <c r="I30" s="42"/>
      <c r="J30" s="42"/>
      <c r="K30" s="55"/>
      <c r="L30" s="44"/>
      <c r="M30" s="45"/>
      <c r="N30" s="46"/>
      <c r="O30" s="56"/>
    </row>
    <row r="31" spans="2:15" x14ac:dyDescent="0.2">
      <c r="B31" s="12"/>
      <c r="C31" s="221"/>
      <c r="D31" s="222"/>
      <c r="E31" s="215"/>
      <c r="F31" s="228"/>
      <c r="G31" s="48"/>
      <c r="H31" s="49"/>
      <c r="I31" s="49"/>
      <c r="J31" s="49"/>
      <c r="K31" s="50"/>
      <c r="L31" s="51"/>
      <c r="M31" s="52"/>
      <c r="N31" s="53"/>
      <c r="O31" s="54"/>
    </row>
    <row r="32" spans="2:15" x14ac:dyDescent="0.2">
      <c r="B32" s="12"/>
      <c r="C32" s="207"/>
      <c r="D32" s="219"/>
      <c r="E32" s="208"/>
      <c r="F32" s="220"/>
      <c r="G32" s="41"/>
      <c r="H32" s="42"/>
      <c r="I32" s="42"/>
      <c r="J32" s="42"/>
      <c r="K32" s="55"/>
      <c r="L32" s="44"/>
      <c r="M32" s="45"/>
      <c r="N32" s="46"/>
      <c r="O32" s="47"/>
    </row>
    <row r="33" spans="2:15" x14ac:dyDescent="0.2">
      <c r="B33" s="12"/>
      <c r="C33" s="210"/>
      <c r="D33" s="226"/>
      <c r="E33" s="212"/>
      <c r="F33" s="213"/>
      <c r="G33" s="48"/>
      <c r="H33" s="49"/>
      <c r="I33" s="49"/>
      <c r="J33" s="49"/>
      <c r="K33" s="50"/>
      <c r="L33" s="51"/>
      <c r="M33" s="52"/>
      <c r="N33" s="53"/>
      <c r="O33" s="54"/>
    </row>
    <row r="34" spans="2:15" x14ac:dyDescent="0.2">
      <c r="B34" s="12"/>
      <c r="C34" s="230"/>
      <c r="D34" s="231"/>
      <c r="E34" s="232"/>
      <c r="F34" s="233"/>
      <c r="G34" s="41"/>
      <c r="H34" s="42"/>
      <c r="I34" s="42"/>
      <c r="J34" s="42"/>
      <c r="K34" s="55"/>
      <c r="L34" s="44"/>
      <c r="M34" s="45"/>
      <c r="N34" s="46"/>
      <c r="O34" s="63"/>
    </row>
    <row r="35" spans="2:15" x14ac:dyDescent="0.2">
      <c r="B35" s="12"/>
      <c r="C35" s="202"/>
      <c r="D35" s="234"/>
      <c r="E35" s="204"/>
      <c r="F35" s="235"/>
      <c r="G35" s="57"/>
      <c r="H35" s="58"/>
      <c r="I35" s="58"/>
      <c r="J35" s="58"/>
      <c r="K35" s="59"/>
      <c r="L35" s="5"/>
      <c r="M35" s="62"/>
      <c r="N35" s="60"/>
      <c r="O35" s="61"/>
    </row>
    <row r="36" spans="2:15" x14ac:dyDescent="0.2">
      <c r="B36" s="12"/>
      <c r="C36" s="230"/>
      <c r="D36" s="231"/>
      <c r="E36" s="232"/>
      <c r="F36" s="233"/>
      <c r="G36" s="41"/>
      <c r="H36" s="42"/>
      <c r="I36" s="42"/>
      <c r="J36" s="42"/>
      <c r="K36" s="55"/>
      <c r="L36" s="44"/>
      <c r="M36" s="45"/>
      <c r="N36" s="46"/>
      <c r="O36" s="63"/>
    </row>
    <row r="37" spans="2:15" x14ac:dyDescent="0.2">
      <c r="B37" s="12"/>
      <c r="C37" s="206"/>
      <c r="D37" s="236"/>
      <c r="E37" s="237"/>
      <c r="F37" s="238"/>
      <c r="G37" s="48"/>
      <c r="H37" s="49"/>
      <c r="I37" s="49"/>
      <c r="J37" s="49"/>
      <c r="K37" s="50"/>
      <c r="L37" s="51"/>
      <c r="M37" s="52"/>
      <c r="N37" s="53"/>
      <c r="O37" s="54"/>
    </row>
    <row r="38" spans="2:15" x14ac:dyDescent="0.2">
      <c r="B38" s="12"/>
      <c r="C38" s="202"/>
      <c r="D38" s="234"/>
      <c r="E38" s="204"/>
      <c r="F38" s="235"/>
      <c r="G38" s="57"/>
      <c r="H38" s="58"/>
      <c r="I38" s="58"/>
      <c r="J38" s="58"/>
      <c r="K38" s="59"/>
      <c r="L38" s="5"/>
      <c r="M38" s="62"/>
      <c r="N38" s="60"/>
      <c r="O38" s="61"/>
    </row>
    <row r="39" spans="2:15" x14ac:dyDescent="0.2">
      <c r="B39" s="12"/>
      <c r="C39" s="202"/>
      <c r="D39" s="234"/>
      <c r="E39" s="204"/>
      <c r="F39" s="235"/>
      <c r="G39" s="57"/>
      <c r="H39" s="58"/>
      <c r="I39" s="58"/>
      <c r="J39" s="58"/>
      <c r="K39" s="59"/>
      <c r="L39" s="5"/>
      <c r="M39" s="62"/>
      <c r="N39" s="60"/>
      <c r="O39" s="61"/>
    </row>
    <row r="40" spans="2:15" x14ac:dyDescent="0.2">
      <c r="B40" s="12"/>
      <c r="C40" s="230"/>
      <c r="D40" s="231"/>
      <c r="E40" s="232"/>
      <c r="F40" s="233"/>
      <c r="G40" s="41"/>
      <c r="H40" s="42"/>
      <c r="I40" s="42"/>
      <c r="J40" s="42"/>
      <c r="K40" s="55"/>
      <c r="L40" s="44"/>
      <c r="M40" s="45"/>
      <c r="N40" s="46"/>
      <c r="O40" s="63"/>
    </row>
    <row r="41" spans="2:15" x14ac:dyDescent="0.2">
      <c r="B41" s="12"/>
      <c r="C41" s="206"/>
      <c r="D41" s="236"/>
      <c r="E41" s="237"/>
      <c r="F41" s="238"/>
      <c r="G41" s="48"/>
      <c r="H41" s="49"/>
      <c r="I41" s="49"/>
      <c r="J41" s="49"/>
      <c r="K41" s="50"/>
      <c r="L41" s="51"/>
      <c r="M41" s="52"/>
      <c r="N41" s="53"/>
      <c r="O41" s="54"/>
    </row>
    <row r="42" spans="2:15" x14ac:dyDescent="0.2">
      <c r="B42" s="12"/>
      <c r="C42" s="239"/>
      <c r="D42" s="240"/>
      <c r="E42" s="241"/>
      <c r="F42" s="64"/>
      <c r="G42" s="65"/>
      <c r="H42" s="42"/>
      <c r="I42" s="42"/>
      <c r="J42" s="42"/>
      <c r="K42" s="55"/>
      <c r="L42" s="44"/>
      <c r="M42" s="45"/>
      <c r="N42" s="46"/>
      <c r="O42" s="63"/>
    </row>
    <row r="43" spans="2:15" ht="16.8" thickBot="1" x14ac:dyDescent="0.25">
      <c r="B43" s="30"/>
      <c r="C43" s="34"/>
      <c r="D43" s="32"/>
      <c r="E43" s="242"/>
      <c r="F43" s="34"/>
      <c r="G43" s="66"/>
      <c r="H43" s="67"/>
      <c r="I43" s="67"/>
      <c r="J43" s="67"/>
      <c r="K43" s="68"/>
      <c r="L43" s="69"/>
      <c r="M43" s="70"/>
      <c r="N43" s="71"/>
      <c r="O43" s="72"/>
    </row>
    <row r="44" spans="2:15" ht="17.399999999999999" thickTop="1" thickBot="1" x14ac:dyDescent="0.25">
      <c r="B44" s="73"/>
      <c r="C44" s="74" t="s">
        <v>79</v>
      </c>
      <c r="D44" s="75"/>
      <c r="E44" s="76"/>
      <c r="F44" s="74"/>
      <c r="G44" s="77"/>
      <c r="H44" s="78">
        <f>SUM(H10:H43)</f>
        <v>500000</v>
      </c>
      <c r="I44" s="78"/>
      <c r="J44" s="78">
        <f>SUM(J10:J43)</f>
        <v>570000</v>
      </c>
      <c r="K44" s="79"/>
      <c r="L44" s="80">
        <f>SUM(L10:L43)</f>
        <v>450000</v>
      </c>
      <c r="M44" s="81"/>
      <c r="N44" s="82"/>
      <c r="O44" s="83">
        <f>SUM(O8:O43)</f>
        <v>0</v>
      </c>
    </row>
    <row r="45" spans="2:15" x14ac:dyDescent="0.2">
      <c r="B45" s="6" t="s">
        <v>62</v>
      </c>
      <c r="C45" s="7"/>
      <c r="D45" s="8"/>
      <c r="E45" s="9"/>
      <c r="F45" s="7"/>
      <c r="G45" s="7"/>
      <c r="H45" s="7"/>
      <c r="I45" s="7"/>
      <c r="J45" s="7"/>
      <c r="K45" s="7"/>
      <c r="L45" s="7"/>
      <c r="M45" s="7"/>
      <c r="N45" s="10"/>
      <c r="O45" s="11"/>
    </row>
    <row r="46" spans="2:15" x14ac:dyDescent="0.2">
      <c r="B46" s="12"/>
      <c r="C46" s="13" t="s">
        <v>63</v>
      </c>
      <c r="D46" s="1" t="s">
        <v>234</v>
      </c>
      <c r="E46" s="3"/>
      <c r="F46" s="1"/>
      <c r="G46" s="1"/>
      <c r="H46" s="1"/>
      <c r="I46" s="1"/>
      <c r="J46" s="1"/>
      <c r="K46" s="1"/>
      <c r="L46" s="1"/>
      <c r="M46" s="1"/>
      <c r="N46" s="1"/>
      <c r="O46" s="14"/>
    </row>
    <row r="47" spans="2:15" ht="16.8" thickBot="1" x14ac:dyDescent="0.25">
      <c r="B47" s="12"/>
      <c r="C47" s="13" t="s">
        <v>64</v>
      </c>
      <c r="D47" s="1" t="s">
        <v>236</v>
      </c>
      <c r="E47" s="3"/>
      <c r="F47" s="1"/>
      <c r="G47" s="1"/>
      <c r="H47" s="1"/>
      <c r="I47" s="1"/>
      <c r="J47" s="1"/>
      <c r="K47" s="1"/>
      <c r="L47" s="1"/>
      <c r="M47" s="15"/>
      <c r="N47" s="15"/>
      <c r="O47" s="16"/>
    </row>
    <row r="48" spans="2:15" ht="16.8" thickTop="1" x14ac:dyDescent="0.2">
      <c r="B48" s="12"/>
      <c r="C48" s="17"/>
      <c r="D48" s="18"/>
      <c r="E48" s="19"/>
      <c r="F48" s="17"/>
      <c r="G48" s="273" t="s">
        <v>65</v>
      </c>
      <c r="H48" s="274"/>
      <c r="I48" s="274"/>
      <c r="J48" s="274"/>
      <c r="K48" s="274"/>
      <c r="L48" s="274"/>
      <c r="M48" s="20"/>
      <c r="N48" s="21"/>
      <c r="O48" s="22"/>
    </row>
    <row r="49" spans="2:15" x14ac:dyDescent="0.2">
      <c r="B49" s="23" t="s">
        <v>66</v>
      </c>
      <c r="C49" s="24" t="s">
        <v>67</v>
      </c>
      <c r="D49" s="25" t="s">
        <v>68</v>
      </c>
      <c r="E49" s="26" t="s">
        <v>69</v>
      </c>
      <c r="F49" s="27" t="s">
        <v>70</v>
      </c>
      <c r="G49" s="275" t="s">
        <v>240</v>
      </c>
      <c r="H49" s="276"/>
      <c r="I49" s="277" t="s">
        <v>239</v>
      </c>
      <c r="J49" s="276"/>
      <c r="K49" s="277" t="s">
        <v>241</v>
      </c>
      <c r="L49" s="278"/>
      <c r="M49" s="28" t="s">
        <v>71</v>
      </c>
      <c r="N49" s="27" t="s">
        <v>72</v>
      </c>
      <c r="O49" s="29" t="s">
        <v>73</v>
      </c>
    </row>
    <row r="50" spans="2:15" ht="16.8" thickBot="1" x14ac:dyDescent="0.25">
      <c r="B50" s="30"/>
      <c r="C50" s="31"/>
      <c r="D50" s="32"/>
      <c r="E50" s="33"/>
      <c r="F50" s="34"/>
      <c r="G50" s="35" t="s">
        <v>74</v>
      </c>
      <c r="H50" s="36" t="s">
        <v>75</v>
      </c>
      <c r="I50" s="37" t="s">
        <v>74</v>
      </c>
      <c r="J50" s="36" t="s">
        <v>75</v>
      </c>
      <c r="K50" s="38" t="s">
        <v>76</v>
      </c>
      <c r="L50" s="36" t="s">
        <v>77</v>
      </c>
      <c r="M50" s="39"/>
      <c r="N50" s="37" t="s">
        <v>78</v>
      </c>
      <c r="O50" s="40"/>
    </row>
    <row r="51" spans="2:15" ht="16.8" thickTop="1" x14ac:dyDescent="0.2">
      <c r="B51" s="12"/>
      <c r="C51" s="202"/>
      <c r="D51" s="203"/>
      <c r="E51" s="204"/>
      <c r="F51" s="205"/>
      <c r="G51" s="41"/>
      <c r="H51" s="42"/>
      <c r="I51" s="42"/>
      <c r="J51" s="42"/>
      <c r="K51" s="43"/>
      <c r="L51" s="44"/>
      <c r="M51" s="45"/>
      <c r="N51" s="46"/>
      <c r="O51" s="47"/>
    </row>
    <row r="52" spans="2:15" x14ac:dyDescent="0.2">
      <c r="B52" s="12"/>
      <c r="C52" s="206"/>
      <c r="D52" s="203"/>
      <c r="E52" s="204"/>
      <c r="F52" s="205"/>
      <c r="G52" s="48"/>
      <c r="H52" s="49"/>
      <c r="I52" s="49"/>
      <c r="J52" s="49"/>
      <c r="K52" s="50"/>
      <c r="L52" s="51"/>
      <c r="M52" s="52"/>
      <c r="N52" s="53"/>
      <c r="O52" s="54"/>
    </row>
    <row r="53" spans="2:15" x14ac:dyDescent="0.2">
      <c r="B53" s="12"/>
      <c r="C53" s="207"/>
      <c r="D53" s="207"/>
      <c r="E53" s="208"/>
      <c r="F53" s="209"/>
      <c r="G53" s="41"/>
      <c r="H53" s="42"/>
      <c r="I53" s="42"/>
      <c r="J53" s="42"/>
      <c r="K53" s="55"/>
      <c r="L53" s="44"/>
      <c r="M53" s="45"/>
      <c r="N53" s="46"/>
      <c r="O53" s="47"/>
    </row>
    <row r="54" spans="2:15" x14ac:dyDescent="0.2">
      <c r="B54" s="12"/>
      <c r="C54" s="210" t="s">
        <v>237</v>
      </c>
      <c r="D54" s="211" t="s">
        <v>238</v>
      </c>
      <c r="E54" s="212">
        <v>1</v>
      </c>
      <c r="F54" s="213" t="s">
        <v>161</v>
      </c>
      <c r="G54" s="48">
        <v>64800</v>
      </c>
      <c r="H54" s="49">
        <f>E54*G54</f>
        <v>64800</v>
      </c>
      <c r="I54" s="49">
        <v>58000</v>
      </c>
      <c r="J54" s="49">
        <f>E54*I54</f>
        <v>58000</v>
      </c>
      <c r="K54" s="50">
        <v>59400</v>
      </c>
      <c r="L54" s="51">
        <f>E54*K54</f>
        <v>59400</v>
      </c>
      <c r="M54" s="52"/>
      <c r="N54" s="53"/>
      <c r="O54" s="54"/>
    </row>
    <row r="55" spans="2:15" x14ac:dyDescent="0.2">
      <c r="B55" s="12"/>
      <c r="C55" s="214"/>
      <c r="D55" s="214"/>
      <c r="E55" s="215"/>
      <c r="F55" s="216"/>
      <c r="G55" s="41"/>
      <c r="H55" s="42"/>
      <c r="I55" s="42"/>
      <c r="J55" s="42"/>
      <c r="K55" s="55"/>
      <c r="L55" s="44"/>
      <c r="M55" s="45"/>
      <c r="N55" s="46"/>
      <c r="O55" s="56"/>
    </row>
    <row r="56" spans="2:15" x14ac:dyDescent="0.2">
      <c r="B56" s="12"/>
      <c r="C56" s="221"/>
      <c r="D56" s="222" t="s">
        <v>272</v>
      </c>
      <c r="E56" s="215"/>
      <c r="F56" s="228"/>
      <c r="G56" s="48"/>
      <c r="H56" s="49"/>
      <c r="I56" s="49"/>
      <c r="J56" s="49"/>
      <c r="K56" s="50"/>
      <c r="L56" s="51"/>
      <c r="M56" s="52"/>
      <c r="N56" s="53"/>
      <c r="O56" s="54"/>
    </row>
    <row r="57" spans="2:15" x14ac:dyDescent="0.2">
      <c r="B57" s="12"/>
      <c r="C57" s="218"/>
      <c r="D57" s="219"/>
      <c r="E57" s="208"/>
      <c r="F57" s="220"/>
      <c r="G57" s="57"/>
      <c r="H57" s="58"/>
      <c r="I57" s="58"/>
      <c r="J57" s="58"/>
      <c r="K57" s="59"/>
      <c r="L57" s="5"/>
      <c r="M57" s="45"/>
      <c r="N57" s="60"/>
      <c r="O57" s="61"/>
    </row>
    <row r="58" spans="2:15" x14ac:dyDescent="0.2">
      <c r="B58" s="12"/>
      <c r="C58" s="221"/>
      <c r="D58" s="222"/>
      <c r="E58" s="215"/>
      <c r="F58" s="223"/>
      <c r="G58" s="57"/>
      <c r="H58" s="58"/>
      <c r="I58" s="58"/>
      <c r="J58" s="58"/>
      <c r="K58" s="59"/>
      <c r="L58" s="5"/>
      <c r="M58" s="62"/>
      <c r="N58" s="60"/>
      <c r="O58" s="61"/>
    </row>
    <row r="59" spans="2:15" x14ac:dyDescent="0.2">
      <c r="B59" s="12"/>
      <c r="C59" s="218"/>
      <c r="D59" s="219"/>
      <c r="E59" s="208"/>
      <c r="F59" s="224"/>
      <c r="G59" s="41"/>
      <c r="H59" s="42"/>
      <c r="I59" s="42"/>
      <c r="J59" s="42"/>
      <c r="K59" s="55"/>
      <c r="L59" s="44"/>
      <c r="M59" s="45"/>
      <c r="N59" s="46"/>
      <c r="O59" s="63"/>
    </row>
    <row r="60" spans="2:15" x14ac:dyDescent="0.2">
      <c r="B60" s="12"/>
      <c r="C60" s="225"/>
      <c r="D60" s="226"/>
      <c r="E60" s="212"/>
      <c r="F60" s="227"/>
      <c r="G60" s="48"/>
      <c r="H60" s="49"/>
      <c r="I60" s="49"/>
      <c r="J60" s="49"/>
      <c r="K60" s="50"/>
      <c r="L60" s="51"/>
      <c r="M60" s="52"/>
      <c r="N60" s="53"/>
      <c r="O60" s="54"/>
    </row>
    <row r="61" spans="2:15" x14ac:dyDescent="0.2">
      <c r="B61" s="12"/>
      <c r="C61" s="221"/>
      <c r="D61" s="222"/>
      <c r="E61" s="215"/>
      <c r="F61" s="228"/>
      <c r="G61" s="57"/>
      <c r="H61" s="58"/>
      <c r="I61" s="58"/>
      <c r="J61" s="58"/>
      <c r="K61" s="59"/>
      <c r="L61" s="5"/>
      <c r="M61" s="62"/>
      <c r="N61" s="60"/>
      <c r="O61" s="61"/>
    </row>
    <row r="62" spans="2:15" x14ac:dyDescent="0.2">
      <c r="B62" s="12"/>
      <c r="C62" s="221"/>
      <c r="D62" s="222"/>
      <c r="E62" s="215"/>
      <c r="F62" s="228"/>
      <c r="G62" s="48"/>
      <c r="H62" s="49"/>
      <c r="I62" s="49"/>
      <c r="J62" s="49"/>
      <c r="K62" s="50"/>
      <c r="L62" s="51"/>
      <c r="M62" s="52"/>
      <c r="N62" s="53"/>
      <c r="O62" s="54"/>
    </row>
    <row r="63" spans="2:15" x14ac:dyDescent="0.2">
      <c r="B63" s="12"/>
      <c r="C63" s="218"/>
      <c r="D63" s="219"/>
      <c r="E63" s="208"/>
      <c r="F63" s="220"/>
      <c r="G63" s="41"/>
      <c r="H63" s="42"/>
      <c r="I63" s="42"/>
      <c r="J63" s="42"/>
      <c r="K63" s="55"/>
      <c r="L63" s="44"/>
      <c r="M63" s="45"/>
      <c r="N63" s="46"/>
      <c r="O63" s="47"/>
    </row>
    <row r="64" spans="2:15" x14ac:dyDescent="0.2">
      <c r="B64" s="12"/>
      <c r="C64" s="225"/>
      <c r="D64" s="226"/>
      <c r="E64" s="212"/>
      <c r="F64" s="229"/>
      <c r="G64" s="48"/>
      <c r="H64" s="49"/>
      <c r="I64" s="49"/>
      <c r="J64" s="49"/>
      <c r="K64" s="50"/>
      <c r="L64" s="51"/>
      <c r="M64" s="52"/>
      <c r="N64" s="53"/>
      <c r="O64" s="54"/>
    </row>
    <row r="65" spans="2:15" x14ac:dyDescent="0.2">
      <c r="B65" s="12"/>
      <c r="C65" s="221"/>
      <c r="D65" s="222"/>
      <c r="E65" s="215"/>
      <c r="F65" s="228"/>
      <c r="G65" s="41"/>
      <c r="H65" s="42"/>
      <c r="I65" s="42"/>
      <c r="J65" s="42"/>
      <c r="K65" s="55"/>
      <c r="L65" s="44"/>
      <c r="M65" s="45"/>
      <c r="N65" s="46"/>
      <c r="O65" s="56"/>
    </row>
    <row r="66" spans="2:15" x14ac:dyDescent="0.2">
      <c r="B66" s="12"/>
      <c r="C66" s="221"/>
      <c r="D66" s="222"/>
      <c r="E66" s="215"/>
      <c r="F66" s="228"/>
      <c r="G66" s="48"/>
      <c r="H66" s="49"/>
      <c r="I66" s="49"/>
      <c r="J66" s="49"/>
      <c r="K66" s="50"/>
      <c r="L66" s="51"/>
      <c r="M66" s="52"/>
      <c r="N66" s="53"/>
      <c r="O66" s="54"/>
    </row>
    <row r="67" spans="2:15" x14ac:dyDescent="0.2">
      <c r="B67" s="12"/>
      <c r="C67" s="207"/>
      <c r="D67" s="219"/>
      <c r="E67" s="208"/>
      <c r="F67" s="220"/>
      <c r="G67" s="57"/>
      <c r="H67" s="58"/>
      <c r="I67" s="58"/>
      <c r="J67" s="58"/>
      <c r="K67" s="59"/>
      <c r="L67" s="5"/>
      <c r="M67" s="45"/>
      <c r="N67" s="60"/>
      <c r="O67" s="61"/>
    </row>
    <row r="68" spans="2:15" x14ac:dyDescent="0.2">
      <c r="B68" s="12"/>
      <c r="C68" s="210"/>
      <c r="D68" s="226"/>
      <c r="E68" s="212"/>
      <c r="F68" s="229"/>
      <c r="G68" s="57"/>
      <c r="H68" s="58"/>
      <c r="I68" s="58"/>
      <c r="J68" s="49"/>
      <c r="K68" s="50"/>
      <c r="L68" s="51"/>
      <c r="M68" s="52"/>
      <c r="N68" s="53"/>
      <c r="O68" s="54"/>
    </row>
    <row r="69" spans="2:15" x14ac:dyDescent="0.2">
      <c r="B69" s="12"/>
      <c r="C69" s="214"/>
      <c r="D69" s="222"/>
      <c r="E69" s="215"/>
      <c r="F69" s="228"/>
      <c r="G69" s="41"/>
      <c r="H69" s="42"/>
      <c r="I69" s="42"/>
      <c r="J69" s="42"/>
      <c r="K69" s="55"/>
      <c r="L69" s="44"/>
      <c r="M69" s="45"/>
      <c r="N69" s="46"/>
      <c r="O69" s="63"/>
    </row>
    <row r="70" spans="2:15" x14ac:dyDescent="0.2">
      <c r="B70" s="12"/>
      <c r="C70" s="217"/>
      <c r="D70" s="222"/>
      <c r="E70" s="215"/>
      <c r="F70" s="228"/>
      <c r="G70" s="48"/>
      <c r="H70" s="49"/>
      <c r="I70" s="49"/>
      <c r="J70" s="49"/>
      <c r="K70" s="50"/>
      <c r="L70" s="51"/>
      <c r="M70" s="52"/>
      <c r="N70" s="53"/>
      <c r="O70" s="54"/>
    </row>
    <row r="71" spans="2:15" x14ac:dyDescent="0.2">
      <c r="B71" s="12"/>
      <c r="C71" s="218"/>
      <c r="D71" s="219"/>
      <c r="E71" s="208"/>
      <c r="F71" s="220"/>
      <c r="G71" s="41"/>
      <c r="H71" s="42"/>
      <c r="I71" s="42"/>
      <c r="J71" s="42"/>
      <c r="K71" s="55"/>
      <c r="L71" s="44"/>
      <c r="M71" s="45"/>
      <c r="N71" s="46"/>
      <c r="O71" s="47"/>
    </row>
    <row r="72" spans="2:15" x14ac:dyDescent="0.2">
      <c r="B72" s="12"/>
      <c r="C72" s="210"/>
      <c r="D72" s="226"/>
      <c r="E72" s="212"/>
      <c r="F72" s="229"/>
      <c r="G72" s="48"/>
      <c r="H72" s="49"/>
      <c r="I72" s="49"/>
      <c r="J72" s="49"/>
      <c r="K72" s="50"/>
      <c r="L72" s="51"/>
      <c r="M72" s="52"/>
      <c r="N72" s="53"/>
      <c r="O72" s="54"/>
    </row>
    <row r="73" spans="2:15" x14ac:dyDescent="0.2">
      <c r="B73" s="12"/>
      <c r="C73" s="221"/>
      <c r="D73" s="222"/>
      <c r="E73" s="215"/>
      <c r="F73" s="228"/>
      <c r="G73" s="41"/>
      <c r="H73" s="42"/>
      <c r="I73" s="42"/>
      <c r="J73" s="42"/>
      <c r="K73" s="55"/>
      <c r="L73" s="44"/>
      <c r="M73" s="45"/>
      <c r="N73" s="46"/>
      <c r="O73" s="56"/>
    </row>
    <row r="74" spans="2:15" x14ac:dyDescent="0.2">
      <c r="B74" s="12"/>
      <c r="C74" s="221"/>
      <c r="D74" s="222"/>
      <c r="E74" s="215"/>
      <c r="F74" s="228"/>
      <c r="G74" s="48"/>
      <c r="H74" s="49"/>
      <c r="I74" s="49"/>
      <c r="J74" s="49"/>
      <c r="K74" s="50"/>
      <c r="L74" s="51"/>
      <c r="M74" s="52"/>
      <c r="N74" s="53"/>
      <c r="O74" s="54"/>
    </row>
    <row r="75" spans="2:15" x14ac:dyDescent="0.2">
      <c r="B75" s="12"/>
      <c r="C75" s="207"/>
      <c r="D75" s="219"/>
      <c r="E75" s="208"/>
      <c r="F75" s="220"/>
      <c r="G75" s="41"/>
      <c r="H75" s="42"/>
      <c r="I75" s="42"/>
      <c r="J75" s="42"/>
      <c r="K75" s="55"/>
      <c r="L75" s="44"/>
      <c r="M75" s="45"/>
      <c r="N75" s="46"/>
      <c r="O75" s="47"/>
    </row>
    <row r="76" spans="2:15" x14ac:dyDescent="0.2">
      <c r="B76" s="12"/>
      <c r="C76" s="210"/>
      <c r="D76" s="226"/>
      <c r="E76" s="212"/>
      <c r="F76" s="213"/>
      <c r="G76" s="48"/>
      <c r="H76" s="49"/>
      <c r="I76" s="49"/>
      <c r="J76" s="49"/>
      <c r="K76" s="50"/>
      <c r="L76" s="51"/>
      <c r="M76" s="52"/>
      <c r="N76" s="53"/>
      <c r="O76" s="54"/>
    </row>
    <row r="77" spans="2:15" x14ac:dyDescent="0.2">
      <c r="B77" s="12"/>
      <c r="C77" s="230"/>
      <c r="D77" s="231"/>
      <c r="E77" s="232"/>
      <c r="F77" s="233"/>
      <c r="G77" s="41"/>
      <c r="H77" s="42"/>
      <c r="I77" s="42"/>
      <c r="J77" s="42"/>
      <c r="K77" s="55"/>
      <c r="L77" s="44"/>
      <c r="M77" s="45"/>
      <c r="N77" s="46"/>
      <c r="O77" s="63"/>
    </row>
    <row r="78" spans="2:15" x14ac:dyDescent="0.2">
      <c r="B78" s="12"/>
      <c r="C78" s="202"/>
      <c r="D78" s="234"/>
      <c r="E78" s="204"/>
      <c r="F78" s="235"/>
      <c r="G78" s="57"/>
      <c r="H78" s="58"/>
      <c r="I78" s="58"/>
      <c r="J78" s="58"/>
      <c r="K78" s="59"/>
      <c r="L78" s="5"/>
      <c r="M78" s="62"/>
      <c r="N78" s="60"/>
      <c r="O78" s="61"/>
    </row>
    <row r="79" spans="2:15" x14ac:dyDescent="0.2">
      <c r="B79" s="12"/>
      <c r="C79" s="230"/>
      <c r="D79" s="231"/>
      <c r="E79" s="232"/>
      <c r="F79" s="233"/>
      <c r="G79" s="41"/>
      <c r="H79" s="42"/>
      <c r="I79" s="42"/>
      <c r="J79" s="42"/>
      <c r="K79" s="55"/>
      <c r="L79" s="44"/>
      <c r="M79" s="45"/>
      <c r="N79" s="46"/>
      <c r="O79" s="63"/>
    </row>
    <row r="80" spans="2:15" x14ac:dyDescent="0.2">
      <c r="B80" s="12"/>
      <c r="C80" s="206"/>
      <c r="D80" s="236"/>
      <c r="E80" s="237"/>
      <c r="F80" s="238"/>
      <c r="G80" s="48"/>
      <c r="H80" s="49"/>
      <c r="I80" s="49"/>
      <c r="J80" s="49"/>
      <c r="K80" s="50"/>
      <c r="L80" s="51"/>
      <c r="M80" s="52"/>
      <c r="N80" s="53"/>
      <c r="O80" s="54"/>
    </row>
    <row r="81" spans="2:15" x14ac:dyDescent="0.2">
      <c r="B81" s="12"/>
      <c r="C81" s="202"/>
      <c r="D81" s="234"/>
      <c r="E81" s="204"/>
      <c r="F81" s="235"/>
      <c r="G81" s="57"/>
      <c r="H81" s="58"/>
      <c r="I81" s="58"/>
      <c r="J81" s="58"/>
      <c r="K81" s="59"/>
      <c r="L81" s="5"/>
      <c r="M81" s="62"/>
      <c r="N81" s="60"/>
      <c r="O81" s="61"/>
    </row>
    <row r="82" spans="2:15" x14ac:dyDescent="0.2">
      <c r="B82" s="12"/>
      <c r="C82" s="202"/>
      <c r="D82" s="234"/>
      <c r="E82" s="204"/>
      <c r="F82" s="235"/>
      <c r="G82" s="57"/>
      <c r="H82" s="58"/>
      <c r="I82" s="58"/>
      <c r="J82" s="58"/>
      <c r="K82" s="59"/>
      <c r="L82" s="5"/>
      <c r="M82" s="62"/>
      <c r="N82" s="60"/>
      <c r="O82" s="61"/>
    </row>
    <row r="83" spans="2:15" x14ac:dyDescent="0.2">
      <c r="B83" s="12"/>
      <c r="C83" s="230"/>
      <c r="D83" s="231"/>
      <c r="E83" s="232"/>
      <c r="F83" s="233"/>
      <c r="G83" s="41"/>
      <c r="H83" s="42"/>
      <c r="I83" s="42"/>
      <c r="J83" s="42"/>
      <c r="K83" s="55"/>
      <c r="L83" s="44"/>
      <c r="M83" s="45"/>
      <c r="N83" s="46"/>
      <c r="O83" s="63"/>
    </row>
    <row r="84" spans="2:15" x14ac:dyDescent="0.2">
      <c r="B84" s="12"/>
      <c r="C84" s="206"/>
      <c r="D84" s="236"/>
      <c r="E84" s="237"/>
      <c r="F84" s="238"/>
      <c r="G84" s="48"/>
      <c r="H84" s="49"/>
      <c r="I84" s="49"/>
      <c r="J84" s="49"/>
      <c r="K84" s="50"/>
      <c r="L84" s="51"/>
      <c r="M84" s="52"/>
      <c r="N84" s="53"/>
      <c r="O84" s="54"/>
    </row>
    <row r="85" spans="2:15" x14ac:dyDescent="0.2">
      <c r="B85" s="12"/>
      <c r="C85" s="239"/>
      <c r="D85" s="240"/>
      <c r="E85" s="241"/>
      <c r="F85" s="64"/>
      <c r="G85" s="65"/>
      <c r="H85" s="42"/>
      <c r="I85" s="42"/>
      <c r="J85" s="42"/>
      <c r="K85" s="55"/>
      <c r="L85" s="44"/>
      <c r="M85" s="45"/>
      <c r="N85" s="46"/>
      <c r="O85" s="63"/>
    </row>
    <row r="86" spans="2:15" ht="16.8" thickBot="1" x14ac:dyDescent="0.25">
      <c r="B86" s="30"/>
      <c r="C86" s="34"/>
      <c r="D86" s="32"/>
      <c r="E86" s="242"/>
      <c r="F86" s="34"/>
      <c r="G86" s="66"/>
      <c r="H86" s="67"/>
      <c r="I86" s="67"/>
      <c r="J86" s="67"/>
      <c r="K86" s="68"/>
      <c r="L86" s="69"/>
      <c r="M86" s="70"/>
      <c r="N86" s="71"/>
      <c r="O86" s="72"/>
    </row>
    <row r="87" spans="2:15" ht="17.399999999999999" thickTop="1" thickBot="1" x14ac:dyDescent="0.25">
      <c r="B87" s="73"/>
      <c r="C87" s="74" t="s">
        <v>79</v>
      </c>
      <c r="D87" s="75"/>
      <c r="E87" s="76"/>
      <c r="F87" s="74"/>
      <c r="G87" s="77"/>
      <c r="H87" s="78">
        <f>SUM(H53:H86)</f>
        <v>64800</v>
      </c>
      <c r="I87" s="78"/>
      <c r="J87" s="78">
        <f>SUM(J53:J86)</f>
        <v>58000</v>
      </c>
      <c r="K87" s="79"/>
      <c r="L87" s="80">
        <f>SUM(L53:L86)</f>
        <v>59400</v>
      </c>
      <c r="M87" s="81"/>
      <c r="N87" s="82"/>
      <c r="O87" s="83">
        <f>SUM(O51:O86)</f>
        <v>0</v>
      </c>
    </row>
    <row r="88" spans="2:15" x14ac:dyDescent="0.2">
      <c r="B88" s="6" t="s">
        <v>62</v>
      </c>
      <c r="C88" s="7"/>
      <c r="D88" s="8"/>
      <c r="E88" s="9"/>
      <c r="F88" s="7"/>
      <c r="G88" s="7"/>
      <c r="H88" s="7"/>
      <c r="I88" s="7"/>
      <c r="J88" s="7"/>
      <c r="K88" s="7"/>
      <c r="L88" s="7"/>
      <c r="M88" s="7"/>
      <c r="N88" s="10"/>
      <c r="O88" s="11"/>
    </row>
    <row r="89" spans="2:15" x14ac:dyDescent="0.2">
      <c r="B89" s="12"/>
      <c r="C89" s="13" t="s">
        <v>63</v>
      </c>
      <c r="D89" s="1" t="s">
        <v>234</v>
      </c>
      <c r="E89" s="3"/>
      <c r="F89" s="1"/>
      <c r="G89" s="1"/>
      <c r="H89" s="1"/>
      <c r="I89" s="1"/>
      <c r="J89" s="1"/>
      <c r="K89" s="1"/>
      <c r="L89" s="1"/>
      <c r="M89" s="1"/>
      <c r="N89" s="1"/>
      <c r="O89" s="14"/>
    </row>
    <row r="90" spans="2:15" ht="16.8" thickBot="1" x14ac:dyDescent="0.25">
      <c r="B90" s="12"/>
      <c r="C90" s="13" t="s">
        <v>64</v>
      </c>
      <c r="D90" s="1" t="s">
        <v>268</v>
      </c>
      <c r="E90" s="3"/>
      <c r="F90" s="1"/>
      <c r="G90" s="1"/>
      <c r="H90" s="1"/>
      <c r="I90" s="1"/>
      <c r="J90" s="1"/>
      <c r="K90" s="1"/>
      <c r="L90" s="1"/>
      <c r="M90" s="15"/>
      <c r="N90" s="15"/>
      <c r="O90" s="16"/>
    </row>
    <row r="91" spans="2:15" ht="16.8" thickTop="1" x14ac:dyDescent="0.2">
      <c r="B91" s="12"/>
      <c r="C91" s="17"/>
      <c r="D91" s="18"/>
      <c r="E91" s="19"/>
      <c r="F91" s="17"/>
      <c r="G91" s="273" t="s">
        <v>65</v>
      </c>
      <c r="H91" s="274"/>
      <c r="I91" s="274"/>
      <c r="J91" s="274"/>
      <c r="K91" s="274"/>
      <c r="L91" s="274"/>
      <c r="M91" s="20"/>
      <c r="N91" s="21"/>
      <c r="O91" s="22"/>
    </row>
    <row r="92" spans="2:15" x14ac:dyDescent="0.2">
      <c r="B92" s="23" t="s">
        <v>66</v>
      </c>
      <c r="C92" s="24" t="s">
        <v>67</v>
      </c>
      <c r="D92" s="25" t="s">
        <v>68</v>
      </c>
      <c r="E92" s="26" t="s">
        <v>69</v>
      </c>
      <c r="F92" s="27" t="s">
        <v>70</v>
      </c>
      <c r="G92" s="275" t="s">
        <v>274</v>
      </c>
      <c r="H92" s="276"/>
      <c r="I92" s="277" t="s">
        <v>273</v>
      </c>
      <c r="J92" s="276"/>
      <c r="K92" s="277" t="s">
        <v>275</v>
      </c>
      <c r="L92" s="278"/>
      <c r="M92" s="28" t="s">
        <v>71</v>
      </c>
      <c r="N92" s="27" t="s">
        <v>72</v>
      </c>
      <c r="O92" s="29" t="s">
        <v>73</v>
      </c>
    </row>
    <row r="93" spans="2:15" ht="16.8" thickBot="1" x14ac:dyDescent="0.25">
      <c r="B93" s="30"/>
      <c r="C93" s="31"/>
      <c r="D93" s="32"/>
      <c r="E93" s="33"/>
      <c r="F93" s="34"/>
      <c r="G93" s="35" t="s">
        <v>74</v>
      </c>
      <c r="H93" s="36" t="s">
        <v>75</v>
      </c>
      <c r="I93" s="37" t="s">
        <v>74</v>
      </c>
      <c r="J93" s="36" t="s">
        <v>75</v>
      </c>
      <c r="K93" s="38" t="s">
        <v>76</v>
      </c>
      <c r="L93" s="36" t="s">
        <v>77</v>
      </c>
      <c r="M93" s="39"/>
      <c r="N93" s="37" t="s">
        <v>78</v>
      </c>
      <c r="O93" s="40"/>
    </row>
    <row r="94" spans="2:15" ht="16.8" thickTop="1" x14ac:dyDescent="0.2">
      <c r="B94" s="12"/>
      <c r="C94" s="202"/>
      <c r="D94" s="203"/>
      <c r="E94" s="204"/>
      <c r="F94" s="205"/>
      <c r="G94" s="41"/>
      <c r="H94" s="42"/>
      <c r="I94" s="42"/>
      <c r="J94" s="42"/>
      <c r="K94" s="43"/>
      <c r="L94" s="44"/>
      <c r="M94" s="45"/>
      <c r="N94" s="46"/>
      <c r="O94" s="47"/>
    </row>
    <row r="95" spans="2:15" x14ac:dyDescent="0.2">
      <c r="B95" s="12"/>
      <c r="C95" s="206"/>
      <c r="D95" s="203"/>
      <c r="E95" s="204"/>
      <c r="F95" s="205"/>
      <c r="G95" s="48"/>
      <c r="H95" s="49"/>
      <c r="I95" s="49"/>
      <c r="J95" s="49"/>
      <c r="K95" s="50"/>
      <c r="L95" s="51"/>
      <c r="M95" s="52"/>
      <c r="N95" s="53"/>
      <c r="O95" s="54"/>
    </row>
    <row r="96" spans="2:15" x14ac:dyDescent="0.2">
      <c r="B96" s="12"/>
      <c r="C96" s="207"/>
      <c r="D96" s="207" t="s">
        <v>271</v>
      </c>
      <c r="E96" s="208"/>
      <c r="F96" s="209"/>
      <c r="G96" s="41"/>
      <c r="H96" s="42"/>
      <c r="I96" s="42"/>
      <c r="J96" s="42"/>
      <c r="K96" s="55"/>
      <c r="L96" s="44"/>
      <c r="M96" s="45"/>
      <c r="N96" s="46"/>
      <c r="O96" s="47"/>
    </row>
    <row r="97" spans="2:15" x14ac:dyDescent="0.2">
      <c r="B97" s="12"/>
      <c r="C97" s="210" t="s">
        <v>269</v>
      </c>
      <c r="D97" s="211" t="s">
        <v>270</v>
      </c>
      <c r="E97" s="212">
        <v>85</v>
      </c>
      <c r="F97" s="213" t="s">
        <v>179</v>
      </c>
      <c r="G97" s="48">
        <v>10800</v>
      </c>
      <c r="H97" s="49">
        <f>E97*G97</f>
        <v>918000</v>
      </c>
      <c r="I97" s="49">
        <v>12000</v>
      </c>
      <c r="J97" s="49">
        <f>E97*I97</f>
        <v>1020000</v>
      </c>
      <c r="K97" s="50">
        <v>12200</v>
      </c>
      <c r="L97" s="51">
        <f>E97*K97</f>
        <v>1037000</v>
      </c>
      <c r="M97" s="52"/>
      <c r="N97" s="53"/>
      <c r="O97" s="54"/>
    </row>
    <row r="98" spans="2:15" x14ac:dyDescent="0.2">
      <c r="B98" s="12"/>
      <c r="C98" s="214"/>
      <c r="D98" s="214"/>
      <c r="E98" s="215"/>
      <c r="F98" s="216"/>
      <c r="G98" s="41"/>
      <c r="H98" s="42"/>
      <c r="I98" s="42"/>
      <c r="J98" s="42"/>
      <c r="K98" s="55"/>
      <c r="L98" s="44"/>
      <c r="M98" s="45"/>
      <c r="N98" s="46"/>
      <c r="O98" s="56"/>
    </row>
    <row r="99" spans="2:15" x14ac:dyDescent="0.2">
      <c r="B99" s="12"/>
      <c r="C99" s="221"/>
      <c r="D99" s="222" t="s">
        <v>272</v>
      </c>
      <c r="E99" s="215"/>
      <c r="F99" s="228"/>
      <c r="G99" s="48"/>
      <c r="H99" s="49"/>
      <c r="I99" s="49"/>
      <c r="J99" s="49"/>
      <c r="K99" s="50"/>
      <c r="L99" s="51"/>
      <c r="M99" s="52"/>
      <c r="N99" s="53"/>
      <c r="O99" s="54"/>
    </row>
    <row r="100" spans="2:15" x14ac:dyDescent="0.2">
      <c r="B100" s="12"/>
      <c r="C100" s="218"/>
      <c r="D100" s="219"/>
      <c r="E100" s="208"/>
      <c r="F100" s="220"/>
      <c r="G100" s="57"/>
      <c r="H100" s="58"/>
      <c r="I100" s="58"/>
      <c r="J100" s="58"/>
      <c r="K100" s="59"/>
      <c r="L100" s="5"/>
      <c r="M100" s="45"/>
      <c r="N100" s="60"/>
      <c r="O100" s="61"/>
    </row>
    <row r="101" spans="2:15" x14ac:dyDescent="0.2">
      <c r="B101" s="12"/>
      <c r="C101" s="221"/>
      <c r="D101" s="222"/>
      <c r="E101" s="215"/>
      <c r="F101" s="223"/>
      <c r="G101" s="57"/>
      <c r="H101" s="58"/>
      <c r="I101" s="58"/>
      <c r="J101" s="58"/>
      <c r="K101" s="59"/>
      <c r="L101" s="5"/>
      <c r="M101" s="62"/>
      <c r="N101" s="60"/>
      <c r="O101" s="61"/>
    </row>
    <row r="102" spans="2:15" x14ac:dyDescent="0.2">
      <c r="B102" s="12"/>
      <c r="C102" s="218"/>
      <c r="D102" s="219"/>
      <c r="E102" s="208"/>
      <c r="F102" s="224"/>
      <c r="G102" s="41"/>
      <c r="H102" s="42"/>
      <c r="I102" s="42"/>
      <c r="J102" s="42"/>
      <c r="K102" s="55"/>
      <c r="L102" s="44"/>
      <c r="M102" s="45"/>
      <c r="N102" s="46"/>
      <c r="O102" s="63"/>
    </row>
    <row r="103" spans="2:15" x14ac:dyDescent="0.2">
      <c r="B103" s="12"/>
      <c r="C103" s="225"/>
      <c r="D103" s="226"/>
      <c r="E103" s="212"/>
      <c r="F103" s="227"/>
      <c r="G103" s="48"/>
      <c r="H103" s="49"/>
      <c r="I103" s="49"/>
      <c r="J103" s="49"/>
      <c r="K103" s="50"/>
      <c r="L103" s="51"/>
      <c r="M103" s="52"/>
      <c r="N103" s="53"/>
      <c r="O103" s="54"/>
    </row>
    <row r="104" spans="2:15" x14ac:dyDescent="0.2">
      <c r="B104" s="12"/>
      <c r="C104" s="221"/>
      <c r="D104" s="222"/>
      <c r="E104" s="215"/>
      <c r="F104" s="228"/>
      <c r="G104" s="57"/>
      <c r="H104" s="58"/>
      <c r="I104" s="58"/>
      <c r="J104" s="58"/>
      <c r="K104" s="59"/>
      <c r="L104" s="5"/>
      <c r="M104" s="62"/>
      <c r="N104" s="60"/>
      <c r="O104" s="61"/>
    </row>
    <row r="105" spans="2:15" x14ac:dyDescent="0.2">
      <c r="B105" s="12"/>
      <c r="C105" s="221"/>
      <c r="D105" s="222"/>
      <c r="E105" s="215"/>
      <c r="F105" s="228"/>
      <c r="G105" s="48"/>
      <c r="H105" s="49"/>
      <c r="I105" s="49"/>
      <c r="J105" s="49"/>
      <c r="K105" s="50"/>
      <c r="L105" s="51"/>
      <c r="M105" s="52"/>
      <c r="N105" s="53"/>
      <c r="O105" s="54"/>
    </row>
    <row r="106" spans="2:15" x14ac:dyDescent="0.2">
      <c r="B106" s="12"/>
      <c r="C106" s="218"/>
      <c r="D106" s="219"/>
      <c r="E106" s="208"/>
      <c r="F106" s="220"/>
      <c r="G106" s="41"/>
      <c r="H106" s="42"/>
      <c r="I106" s="42"/>
      <c r="J106" s="42"/>
      <c r="K106" s="55"/>
      <c r="L106" s="44"/>
      <c r="M106" s="45"/>
      <c r="N106" s="46"/>
      <c r="O106" s="47"/>
    </row>
    <row r="107" spans="2:15" x14ac:dyDescent="0.2">
      <c r="B107" s="12"/>
      <c r="C107" s="225"/>
      <c r="D107" s="226"/>
      <c r="E107" s="212"/>
      <c r="F107" s="229"/>
      <c r="G107" s="48"/>
      <c r="H107" s="49"/>
      <c r="I107" s="49"/>
      <c r="J107" s="49"/>
      <c r="K107" s="50"/>
      <c r="L107" s="51"/>
      <c r="M107" s="52"/>
      <c r="N107" s="53"/>
      <c r="O107" s="54"/>
    </row>
    <row r="108" spans="2:15" x14ac:dyDescent="0.2">
      <c r="B108" s="12"/>
      <c r="C108" s="221"/>
      <c r="D108" s="222"/>
      <c r="E108" s="215"/>
      <c r="F108" s="228"/>
      <c r="G108" s="41"/>
      <c r="H108" s="42"/>
      <c r="I108" s="42"/>
      <c r="J108" s="42"/>
      <c r="K108" s="55"/>
      <c r="L108" s="44"/>
      <c r="M108" s="45"/>
      <c r="N108" s="46"/>
      <c r="O108" s="56"/>
    </row>
    <row r="109" spans="2:15" x14ac:dyDescent="0.2">
      <c r="B109" s="12"/>
      <c r="C109" s="221"/>
      <c r="D109" s="222"/>
      <c r="E109" s="215"/>
      <c r="F109" s="228"/>
      <c r="G109" s="48"/>
      <c r="H109" s="49"/>
      <c r="I109" s="49"/>
      <c r="J109" s="49"/>
      <c r="K109" s="50"/>
      <c r="L109" s="51"/>
      <c r="M109" s="52"/>
      <c r="N109" s="53"/>
      <c r="O109" s="54"/>
    </row>
    <row r="110" spans="2:15" x14ac:dyDescent="0.2">
      <c r="B110" s="12"/>
      <c r="C110" s="207"/>
      <c r="D110" s="219"/>
      <c r="E110" s="208"/>
      <c r="F110" s="220"/>
      <c r="G110" s="57"/>
      <c r="H110" s="58"/>
      <c r="I110" s="58"/>
      <c r="J110" s="58"/>
      <c r="K110" s="59"/>
      <c r="L110" s="5"/>
      <c r="M110" s="45"/>
      <c r="N110" s="60"/>
      <c r="O110" s="61"/>
    </row>
    <row r="111" spans="2:15" x14ac:dyDescent="0.2">
      <c r="B111" s="12"/>
      <c r="C111" s="210"/>
      <c r="D111" s="226"/>
      <c r="E111" s="212"/>
      <c r="F111" s="229"/>
      <c r="G111" s="57"/>
      <c r="H111" s="58"/>
      <c r="I111" s="58"/>
      <c r="J111" s="49"/>
      <c r="K111" s="50"/>
      <c r="L111" s="51"/>
      <c r="M111" s="52"/>
      <c r="N111" s="53"/>
      <c r="O111" s="54"/>
    </row>
    <row r="112" spans="2:15" x14ac:dyDescent="0.2">
      <c r="B112" s="12"/>
      <c r="C112" s="214"/>
      <c r="D112" s="222"/>
      <c r="E112" s="215"/>
      <c r="F112" s="228"/>
      <c r="G112" s="41"/>
      <c r="H112" s="42"/>
      <c r="I112" s="42"/>
      <c r="J112" s="42"/>
      <c r="K112" s="55"/>
      <c r="L112" s="44"/>
      <c r="M112" s="45"/>
      <c r="N112" s="46"/>
      <c r="O112" s="63"/>
    </row>
    <row r="113" spans="2:15" x14ac:dyDescent="0.2">
      <c r="B113" s="12"/>
      <c r="C113" s="217"/>
      <c r="D113" s="222"/>
      <c r="E113" s="215"/>
      <c r="F113" s="228"/>
      <c r="G113" s="48"/>
      <c r="H113" s="49"/>
      <c r="I113" s="49"/>
      <c r="J113" s="49"/>
      <c r="K113" s="50"/>
      <c r="L113" s="51"/>
      <c r="M113" s="52"/>
      <c r="N113" s="53"/>
      <c r="O113" s="54"/>
    </row>
    <row r="114" spans="2:15" x14ac:dyDescent="0.2">
      <c r="B114" s="12"/>
      <c r="C114" s="218"/>
      <c r="D114" s="219"/>
      <c r="E114" s="208"/>
      <c r="F114" s="220"/>
      <c r="G114" s="41"/>
      <c r="H114" s="42"/>
      <c r="I114" s="42"/>
      <c r="J114" s="42"/>
      <c r="K114" s="55"/>
      <c r="L114" s="44"/>
      <c r="M114" s="45"/>
      <c r="N114" s="46"/>
      <c r="O114" s="47"/>
    </row>
    <row r="115" spans="2:15" x14ac:dyDescent="0.2">
      <c r="B115" s="12"/>
      <c r="C115" s="210"/>
      <c r="D115" s="226"/>
      <c r="E115" s="212"/>
      <c r="F115" s="229"/>
      <c r="G115" s="48"/>
      <c r="H115" s="49"/>
      <c r="I115" s="49"/>
      <c r="J115" s="49"/>
      <c r="K115" s="50"/>
      <c r="L115" s="51"/>
      <c r="M115" s="52"/>
      <c r="N115" s="53"/>
      <c r="O115" s="54"/>
    </row>
    <row r="116" spans="2:15" x14ac:dyDescent="0.2">
      <c r="B116" s="12"/>
      <c r="C116" s="221"/>
      <c r="D116" s="222"/>
      <c r="E116" s="215"/>
      <c r="F116" s="228"/>
      <c r="G116" s="41"/>
      <c r="H116" s="42"/>
      <c r="I116" s="42"/>
      <c r="J116" s="42"/>
      <c r="K116" s="55"/>
      <c r="L116" s="44"/>
      <c r="M116" s="45"/>
      <c r="N116" s="46"/>
      <c r="O116" s="56"/>
    </row>
    <row r="117" spans="2:15" x14ac:dyDescent="0.2">
      <c r="B117" s="12"/>
      <c r="C117" s="221"/>
      <c r="D117" s="222"/>
      <c r="E117" s="215"/>
      <c r="F117" s="228"/>
      <c r="G117" s="48"/>
      <c r="H117" s="49"/>
      <c r="I117" s="49"/>
      <c r="J117" s="49"/>
      <c r="K117" s="50"/>
      <c r="L117" s="51"/>
      <c r="M117" s="52"/>
      <c r="N117" s="53"/>
      <c r="O117" s="54"/>
    </row>
    <row r="118" spans="2:15" x14ac:dyDescent="0.2">
      <c r="B118" s="12"/>
      <c r="C118" s="207"/>
      <c r="D118" s="219"/>
      <c r="E118" s="208"/>
      <c r="F118" s="220"/>
      <c r="G118" s="41"/>
      <c r="H118" s="42"/>
      <c r="I118" s="42"/>
      <c r="J118" s="42"/>
      <c r="K118" s="55"/>
      <c r="L118" s="44"/>
      <c r="M118" s="45"/>
      <c r="N118" s="46"/>
      <c r="O118" s="47"/>
    </row>
    <row r="119" spans="2:15" x14ac:dyDescent="0.2">
      <c r="B119" s="12"/>
      <c r="C119" s="210"/>
      <c r="D119" s="226"/>
      <c r="E119" s="212"/>
      <c r="F119" s="213"/>
      <c r="G119" s="48"/>
      <c r="H119" s="49"/>
      <c r="I119" s="49"/>
      <c r="J119" s="49"/>
      <c r="K119" s="50"/>
      <c r="L119" s="51"/>
      <c r="M119" s="52"/>
      <c r="N119" s="53"/>
      <c r="O119" s="54"/>
    </row>
    <row r="120" spans="2:15" x14ac:dyDescent="0.2">
      <c r="B120" s="12"/>
      <c r="C120" s="230"/>
      <c r="D120" s="231"/>
      <c r="E120" s="232"/>
      <c r="F120" s="233"/>
      <c r="G120" s="41"/>
      <c r="H120" s="42"/>
      <c r="I120" s="42"/>
      <c r="J120" s="42"/>
      <c r="K120" s="55"/>
      <c r="L120" s="44"/>
      <c r="M120" s="45"/>
      <c r="N120" s="46"/>
      <c r="O120" s="63"/>
    </row>
    <row r="121" spans="2:15" x14ac:dyDescent="0.2">
      <c r="B121" s="12"/>
      <c r="C121" s="202"/>
      <c r="D121" s="234"/>
      <c r="E121" s="204"/>
      <c r="F121" s="235"/>
      <c r="G121" s="57"/>
      <c r="H121" s="58"/>
      <c r="I121" s="58"/>
      <c r="J121" s="58"/>
      <c r="K121" s="59"/>
      <c r="L121" s="5"/>
      <c r="M121" s="62"/>
      <c r="N121" s="60"/>
      <c r="O121" s="61"/>
    </row>
    <row r="122" spans="2:15" x14ac:dyDescent="0.2">
      <c r="B122" s="12"/>
      <c r="C122" s="230"/>
      <c r="D122" s="231"/>
      <c r="E122" s="232"/>
      <c r="F122" s="233"/>
      <c r="G122" s="41"/>
      <c r="H122" s="42"/>
      <c r="I122" s="42"/>
      <c r="J122" s="42"/>
      <c r="K122" s="55"/>
      <c r="L122" s="44"/>
      <c r="M122" s="45"/>
      <c r="N122" s="46"/>
      <c r="O122" s="63"/>
    </row>
    <row r="123" spans="2:15" x14ac:dyDescent="0.2">
      <c r="B123" s="12"/>
      <c r="C123" s="206"/>
      <c r="D123" s="236"/>
      <c r="E123" s="237"/>
      <c r="F123" s="238"/>
      <c r="G123" s="48"/>
      <c r="H123" s="49"/>
      <c r="I123" s="49"/>
      <c r="J123" s="49"/>
      <c r="K123" s="50"/>
      <c r="L123" s="51"/>
      <c r="M123" s="52"/>
      <c r="N123" s="53"/>
      <c r="O123" s="54"/>
    </row>
    <row r="124" spans="2:15" x14ac:dyDescent="0.2">
      <c r="B124" s="12"/>
      <c r="C124" s="202"/>
      <c r="D124" s="234"/>
      <c r="E124" s="204"/>
      <c r="F124" s="235"/>
      <c r="G124" s="57"/>
      <c r="H124" s="58"/>
      <c r="I124" s="58"/>
      <c r="J124" s="58"/>
      <c r="K124" s="59"/>
      <c r="L124" s="5"/>
      <c r="M124" s="62"/>
      <c r="N124" s="60"/>
      <c r="O124" s="61"/>
    </row>
    <row r="125" spans="2:15" x14ac:dyDescent="0.2">
      <c r="B125" s="12"/>
      <c r="C125" s="202"/>
      <c r="D125" s="234"/>
      <c r="E125" s="204"/>
      <c r="F125" s="235"/>
      <c r="G125" s="57"/>
      <c r="H125" s="58"/>
      <c r="I125" s="58"/>
      <c r="J125" s="58"/>
      <c r="K125" s="59"/>
      <c r="L125" s="5"/>
      <c r="M125" s="62"/>
      <c r="N125" s="60"/>
      <c r="O125" s="61"/>
    </row>
    <row r="126" spans="2:15" x14ac:dyDescent="0.2">
      <c r="B126" s="12"/>
      <c r="C126" s="230"/>
      <c r="D126" s="231"/>
      <c r="E126" s="232"/>
      <c r="F126" s="233"/>
      <c r="G126" s="41"/>
      <c r="H126" s="42"/>
      <c r="I126" s="42"/>
      <c r="J126" s="42"/>
      <c r="K126" s="55"/>
      <c r="L126" s="44"/>
      <c r="M126" s="45"/>
      <c r="N126" s="46"/>
      <c r="O126" s="63"/>
    </row>
    <row r="127" spans="2:15" x14ac:dyDescent="0.2">
      <c r="B127" s="12"/>
      <c r="C127" s="206"/>
      <c r="D127" s="236"/>
      <c r="E127" s="237"/>
      <c r="F127" s="238"/>
      <c r="G127" s="48"/>
      <c r="H127" s="49"/>
      <c r="I127" s="49"/>
      <c r="J127" s="49"/>
      <c r="K127" s="50"/>
      <c r="L127" s="51"/>
      <c r="M127" s="52"/>
      <c r="N127" s="53"/>
      <c r="O127" s="54"/>
    </row>
    <row r="128" spans="2:15" x14ac:dyDescent="0.2">
      <c r="B128" s="12"/>
      <c r="C128" s="239"/>
      <c r="D128" s="240"/>
      <c r="E128" s="241"/>
      <c r="F128" s="64"/>
      <c r="G128" s="65"/>
      <c r="H128" s="42"/>
      <c r="I128" s="42"/>
      <c r="J128" s="42"/>
      <c r="K128" s="55"/>
      <c r="L128" s="44"/>
      <c r="M128" s="45"/>
      <c r="N128" s="46"/>
      <c r="O128" s="63"/>
    </row>
    <row r="129" spans="2:15" ht="16.8" thickBot="1" x14ac:dyDescent="0.25">
      <c r="B129" s="30"/>
      <c r="C129" s="34"/>
      <c r="D129" s="32"/>
      <c r="E129" s="242"/>
      <c r="F129" s="34"/>
      <c r="G129" s="66"/>
      <c r="H129" s="67"/>
      <c r="I129" s="67"/>
      <c r="J129" s="67"/>
      <c r="K129" s="68"/>
      <c r="L129" s="69"/>
      <c r="M129" s="70"/>
      <c r="N129" s="71"/>
      <c r="O129" s="72"/>
    </row>
    <row r="130" spans="2:15" ht="17.399999999999999" thickTop="1" thickBot="1" x14ac:dyDescent="0.25">
      <c r="B130" s="73"/>
      <c r="C130" s="74" t="s">
        <v>79</v>
      </c>
      <c r="D130" s="75"/>
      <c r="E130" s="76"/>
      <c r="F130" s="74"/>
      <c r="G130" s="77"/>
      <c r="H130" s="78">
        <f>SUM(H96:H129)</f>
        <v>918000</v>
      </c>
      <c r="I130" s="78"/>
      <c r="J130" s="78">
        <f>SUM(J96:J129)</f>
        <v>1020000</v>
      </c>
      <c r="K130" s="79"/>
      <c r="L130" s="80">
        <f>SUM(L96:L129)</f>
        <v>1037000</v>
      </c>
      <c r="M130" s="81"/>
      <c r="N130" s="82"/>
      <c r="O130" s="83">
        <f>SUM(O94:O129)</f>
        <v>0</v>
      </c>
    </row>
    <row r="131" spans="2:15" x14ac:dyDescent="0.2">
      <c r="B131" s="6" t="s">
        <v>62</v>
      </c>
      <c r="C131" s="7"/>
      <c r="D131" s="8"/>
      <c r="E131" s="9"/>
      <c r="F131" s="7"/>
      <c r="G131" s="7"/>
      <c r="H131" s="7"/>
      <c r="I131" s="7"/>
      <c r="J131" s="7"/>
      <c r="K131" s="7"/>
      <c r="L131" s="7"/>
      <c r="M131" s="7"/>
      <c r="N131" s="10"/>
      <c r="O131" s="11"/>
    </row>
    <row r="132" spans="2:15" x14ac:dyDescent="0.2">
      <c r="B132" s="12"/>
      <c r="C132" s="13" t="s">
        <v>63</v>
      </c>
      <c r="D132" s="1" t="s">
        <v>234</v>
      </c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4"/>
    </row>
    <row r="133" spans="2:15" ht="16.8" thickBot="1" x14ac:dyDescent="0.25">
      <c r="B133" s="12"/>
      <c r="C133" s="13" t="s">
        <v>64</v>
      </c>
      <c r="D133" s="1" t="s">
        <v>268</v>
      </c>
      <c r="E133" s="3"/>
      <c r="F133" s="1"/>
      <c r="G133" s="1"/>
      <c r="H133" s="1"/>
      <c r="I133" s="1"/>
      <c r="J133" s="1"/>
      <c r="K133" s="1"/>
      <c r="L133" s="1"/>
      <c r="M133" s="15"/>
      <c r="N133" s="15"/>
      <c r="O133" s="16"/>
    </row>
    <row r="134" spans="2:15" ht="16.8" thickTop="1" x14ac:dyDescent="0.2">
      <c r="B134" s="12"/>
      <c r="C134" s="17"/>
      <c r="D134" s="18"/>
      <c r="E134" s="19"/>
      <c r="F134" s="17"/>
      <c r="G134" s="273" t="s">
        <v>65</v>
      </c>
      <c r="H134" s="274"/>
      <c r="I134" s="274"/>
      <c r="J134" s="274"/>
      <c r="K134" s="274"/>
      <c r="L134" s="274"/>
      <c r="M134" s="20"/>
      <c r="N134" s="21"/>
      <c r="O134" s="22"/>
    </row>
    <row r="135" spans="2:15" x14ac:dyDescent="0.2">
      <c r="B135" s="23" t="s">
        <v>66</v>
      </c>
      <c r="C135" s="24" t="s">
        <v>67</v>
      </c>
      <c r="D135" s="25" t="s">
        <v>68</v>
      </c>
      <c r="E135" s="26" t="s">
        <v>69</v>
      </c>
      <c r="F135" s="27" t="s">
        <v>70</v>
      </c>
      <c r="G135" s="275" t="s">
        <v>282</v>
      </c>
      <c r="H135" s="276"/>
      <c r="I135" s="277" t="s">
        <v>284</v>
      </c>
      <c r="J135" s="276"/>
      <c r="K135" s="277" t="s">
        <v>283</v>
      </c>
      <c r="L135" s="278"/>
      <c r="M135" s="28" t="s">
        <v>71</v>
      </c>
      <c r="N135" s="27" t="s">
        <v>72</v>
      </c>
      <c r="O135" s="29" t="s">
        <v>73</v>
      </c>
    </row>
    <row r="136" spans="2:15" ht="16.8" thickBot="1" x14ac:dyDescent="0.25">
      <c r="B136" s="30"/>
      <c r="C136" s="31"/>
      <c r="D136" s="32"/>
      <c r="E136" s="33"/>
      <c r="F136" s="34"/>
      <c r="G136" s="35" t="s">
        <v>74</v>
      </c>
      <c r="H136" s="36" t="s">
        <v>75</v>
      </c>
      <c r="I136" s="37" t="s">
        <v>74</v>
      </c>
      <c r="J136" s="36" t="s">
        <v>75</v>
      </c>
      <c r="K136" s="38" t="s">
        <v>76</v>
      </c>
      <c r="L136" s="36" t="s">
        <v>77</v>
      </c>
      <c r="M136" s="39"/>
      <c r="N136" s="37" t="s">
        <v>78</v>
      </c>
      <c r="O136" s="40"/>
    </row>
    <row r="137" spans="2:15" ht="16.8" thickTop="1" x14ac:dyDescent="0.2">
      <c r="B137" s="12"/>
      <c r="C137" s="202"/>
      <c r="D137" s="203"/>
      <c r="E137" s="204"/>
      <c r="F137" s="205"/>
      <c r="G137" s="41"/>
      <c r="H137" s="42"/>
      <c r="I137" s="42"/>
      <c r="J137" s="42"/>
      <c r="K137" s="43"/>
      <c r="L137" s="44"/>
      <c r="M137" s="45"/>
      <c r="N137" s="46"/>
      <c r="O137" s="47"/>
    </row>
    <row r="138" spans="2:15" x14ac:dyDescent="0.2">
      <c r="B138" s="12"/>
      <c r="C138" s="206"/>
      <c r="D138" s="203"/>
      <c r="E138" s="204"/>
      <c r="F138" s="205"/>
      <c r="G138" s="48"/>
      <c r="H138" s="49"/>
      <c r="I138" s="49"/>
      <c r="J138" s="49"/>
      <c r="K138" s="50"/>
      <c r="L138" s="51"/>
      <c r="M138" s="52"/>
      <c r="N138" s="53"/>
      <c r="O138" s="54"/>
    </row>
    <row r="139" spans="2:15" x14ac:dyDescent="0.2">
      <c r="B139" s="12"/>
      <c r="C139" s="207"/>
      <c r="D139" s="207" t="s">
        <v>279</v>
      </c>
      <c r="E139" s="208"/>
      <c r="F139" s="209"/>
      <c r="G139" s="41"/>
      <c r="H139" s="42"/>
      <c r="I139" s="42"/>
      <c r="J139" s="42"/>
      <c r="K139" s="55"/>
      <c r="L139" s="44"/>
      <c r="M139" s="45"/>
      <c r="N139" s="46"/>
      <c r="O139" s="47"/>
    </row>
    <row r="140" spans="2:15" x14ac:dyDescent="0.2">
      <c r="B140" s="12"/>
      <c r="C140" s="254" t="s">
        <v>190</v>
      </c>
      <c r="D140" s="255" t="s">
        <v>278</v>
      </c>
      <c r="E140" s="212">
        <v>1</v>
      </c>
      <c r="F140" s="213" t="s">
        <v>178</v>
      </c>
      <c r="G140" s="48">
        <v>98000</v>
      </c>
      <c r="H140" s="49">
        <f>E140*G140</f>
        <v>98000</v>
      </c>
      <c r="I140" s="49">
        <v>120000</v>
      </c>
      <c r="J140" s="49">
        <f>E140*I140</f>
        <v>120000</v>
      </c>
      <c r="K140" s="50">
        <v>105000</v>
      </c>
      <c r="L140" s="51">
        <f>E140*K140</f>
        <v>105000</v>
      </c>
      <c r="M140" s="52"/>
      <c r="N140" s="53"/>
      <c r="O140" s="54"/>
    </row>
    <row r="141" spans="2:15" x14ac:dyDescent="0.2">
      <c r="B141" s="12"/>
      <c r="C141" s="214"/>
      <c r="D141" s="214"/>
      <c r="E141" s="215"/>
      <c r="F141" s="216"/>
      <c r="G141" s="41"/>
      <c r="H141" s="42"/>
      <c r="I141" s="42"/>
      <c r="J141" s="42"/>
      <c r="K141" s="55"/>
      <c r="L141" s="44"/>
      <c r="M141" s="45"/>
      <c r="N141" s="46"/>
      <c r="O141" s="56"/>
    </row>
    <row r="142" spans="2:15" x14ac:dyDescent="0.2">
      <c r="B142" s="12"/>
      <c r="C142" s="221"/>
      <c r="D142" s="222" t="s">
        <v>277</v>
      </c>
      <c r="E142" s="215"/>
      <c r="F142" s="228"/>
      <c r="G142" s="48"/>
      <c r="H142" s="49"/>
      <c r="I142" s="49"/>
      <c r="J142" s="49"/>
      <c r="K142" s="50"/>
      <c r="L142" s="51"/>
      <c r="M142" s="52"/>
      <c r="N142" s="53"/>
      <c r="O142" s="54"/>
    </row>
    <row r="143" spans="2:15" x14ac:dyDescent="0.2">
      <c r="B143" s="12"/>
      <c r="C143" s="218"/>
      <c r="D143" s="219"/>
      <c r="E143" s="208"/>
      <c r="F143" s="220"/>
      <c r="G143" s="57"/>
      <c r="H143" s="58"/>
      <c r="I143" s="58"/>
      <c r="J143" s="58"/>
      <c r="K143" s="59"/>
      <c r="L143" s="5"/>
      <c r="M143" s="45"/>
      <c r="N143" s="60"/>
      <c r="O143" s="61"/>
    </row>
    <row r="144" spans="2:15" x14ac:dyDescent="0.2">
      <c r="B144" s="12"/>
      <c r="C144" s="221"/>
      <c r="D144" s="222" t="s">
        <v>272</v>
      </c>
      <c r="E144" s="215"/>
      <c r="F144" s="223"/>
      <c r="G144" s="57"/>
      <c r="H144" s="58"/>
      <c r="I144" s="58"/>
      <c r="J144" s="58"/>
      <c r="K144" s="59"/>
      <c r="L144" s="5"/>
      <c r="M144" s="62"/>
      <c r="N144" s="60"/>
      <c r="O144" s="61"/>
    </row>
    <row r="145" spans="2:15" x14ac:dyDescent="0.2">
      <c r="B145" s="12"/>
      <c r="C145" s="218"/>
      <c r="D145" s="219"/>
      <c r="E145" s="208"/>
      <c r="F145" s="224"/>
      <c r="G145" s="41"/>
      <c r="H145" s="42"/>
      <c r="I145" s="42"/>
      <c r="J145" s="42"/>
      <c r="K145" s="55"/>
      <c r="L145" s="44"/>
      <c r="M145" s="45"/>
      <c r="N145" s="46"/>
      <c r="O145" s="63"/>
    </row>
    <row r="146" spans="2:15" x14ac:dyDescent="0.2">
      <c r="B146" s="12"/>
      <c r="C146" s="225"/>
      <c r="D146" s="226"/>
      <c r="E146" s="212"/>
      <c r="F146" s="227"/>
      <c r="G146" s="48"/>
      <c r="H146" s="49"/>
      <c r="I146" s="49"/>
      <c r="J146" s="49"/>
      <c r="K146" s="50"/>
      <c r="L146" s="51"/>
      <c r="M146" s="52"/>
      <c r="N146" s="53"/>
      <c r="O146" s="54"/>
    </row>
    <row r="147" spans="2:15" x14ac:dyDescent="0.2">
      <c r="B147" s="12"/>
      <c r="C147" s="221"/>
      <c r="D147" s="222"/>
      <c r="E147" s="215"/>
      <c r="F147" s="228"/>
      <c r="G147" s="57"/>
      <c r="H147" s="58"/>
      <c r="I147" s="58"/>
      <c r="J147" s="58"/>
      <c r="K147" s="59"/>
      <c r="L147" s="5"/>
      <c r="M147" s="62"/>
      <c r="N147" s="60"/>
      <c r="O147" s="61"/>
    </row>
    <row r="148" spans="2:15" x14ac:dyDescent="0.2">
      <c r="B148" s="12"/>
      <c r="C148" s="221"/>
      <c r="D148" s="222"/>
      <c r="E148" s="215"/>
      <c r="F148" s="228"/>
      <c r="G148" s="48"/>
      <c r="H148" s="49"/>
      <c r="I148" s="49"/>
      <c r="J148" s="49"/>
      <c r="K148" s="50"/>
      <c r="L148" s="51"/>
      <c r="M148" s="52"/>
      <c r="N148" s="53"/>
      <c r="O148" s="54"/>
    </row>
    <row r="149" spans="2:15" x14ac:dyDescent="0.2">
      <c r="B149" s="12"/>
      <c r="C149" s="218"/>
      <c r="D149" s="219"/>
      <c r="E149" s="208"/>
      <c r="F149" s="220"/>
      <c r="G149" s="41"/>
      <c r="H149" s="42"/>
      <c r="I149" s="42"/>
      <c r="J149" s="42"/>
      <c r="K149" s="55"/>
      <c r="L149" s="44"/>
      <c r="M149" s="45"/>
      <c r="N149" s="46"/>
      <c r="O149" s="47"/>
    </row>
    <row r="150" spans="2:15" x14ac:dyDescent="0.2">
      <c r="B150" s="12"/>
      <c r="C150" s="225"/>
      <c r="D150" s="226"/>
      <c r="E150" s="212"/>
      <c r="F150" s="229"/>
      <c r="G150" s="48"/>
      <c r="H150" s="49"/>
      <c r="I150" s="49"/>
      <c r="J150" s="49"/>
      <c r="K150" s="50"/>
      <c r="L150" s="51"/>
      <c r="M150" s="52"/>
      <c r="N150" s="53"/>
      <c r="O150" s="54"/>
    </row>
    <row r="151" spans="2:15" x14ac:dyDescent="0.2">
      <c r="B151" s="12"/>
      <c r="C151" s="221"/>
      <c r="D151" s="222"/>
      <c r="E151" s="215"/>
      <c r="F151" s="228"/>
      <c r="G151" s="41"/>
      <c r="H151" s="42"/>
      <c r="I151" s="42"/>
      <c r="J151" s="42"/>
      <c r="K151" s="55"/>
      <c r="L151" s="44"/>
      <c r="M151" s="45"/>
      <c r="N151" s="46"/>
      <c r="O151" s="56"/>
    </row>
    <row r="152" spans="2:15" x14ac:dyDescent="0.2">
      <c r="B152" s="12"/>
      <c r="C152" s="221"/>
      <c r="D152" s="222"/>
      <c r="E152" s="215"/>
      <c r="F152" s="228"/>
      <c r="G152" s="48"/>
      <c r="H152" s="49"/>
      <c r="I152" s="49"/>
      <c r="J152" s="49"/>
      <c r="K152" s="50"/>
      <c r="L152" s="51"/>
      <c r="M152" s="52"/>
      <c r="N152" s="53"/>
      <c r="O152" s="54"/>
    </row>
    <row r="153" spans="2:15" x14ac:dyDescent="0.2">
      <c r="B153" s="12"/>
      <c r="C153" s="207"/>
      <c r="D153" s="219"/>
      <c r="E153" s="208"/>
      <c r="F153" s="220"/>
      <c r="G153" s="57"/>
      <c r="H153" s="58"/>
      <c r="I153" s="58"/>
      <c r="J153" s="58"/>
      <c r="K153" s="59"/>
      <c r="L153" s="5"/>
      <c r="M153" s="45"/>
      <c r="N153" s="60"/>
      <c r="O153" s="61"/>
    </row>
    <row r="154" spans="2:15" x14ac:dyDescent="0.2">
      <c r="B154" s="12"/>
      <c r="C154" s="210"/>
      <c r="D154" s="226"/>
      <c r="E154" s="212"/>
      <c r="F154" s="229"/>
      <c r="G154" s="57"/>
      <c r="H154" s="58"/>
      <c r="I154" s="58"/>
      <c r="J154" s="49"/>
      <c r="K154" s="50"/>
      <c r="L154" s="51"/>
      <c r="M154" s="52"/>
      <c r="N154" s="53"/>
      <c r="O154" s="54"/>
    </row>
    <row r="155" spans="2:15" x14ac:dyDescent="0.2">
      <c r="B155" s="12"/>
      <c r="C155" s="214"/>
      <c r="D155" s="222"/>
      <c r="E155" s="215"/>
      <c r="F155" s="228"/>
      <c r="G155" s="41"/>
      <c r="H155" s="42"/>
      <c r="I155" s="42"/>
      <c r="J155" s="42"/>
      <c r="K155" s="55"/>
      <c r="L155" s="44"/>
      <c r="M155" s="45"/>
      <c r="N155" s="46"/>
      <c r="O155" s="63"/>
    </row>
    <row r="156" spans="2:15" x14ac:dyDescent="0.2">
      <c r="B156" s="12"/>
      <c r="C156" s="217"/>
      <c r="D156" s="222"/>
      <c r="E156" s="215"/>
      <c r="F156" s="228"/>
      <c r="G156" s="48"/>
      <c r="H156" s="49"/>
      <c r="I156" s="49"/>
      <c r="J156" s="49"/>
      <c r="K156" s="50"/>
      <c r="L156" s="51"/>
      <c r="M156" s="52"/>
      <c r="N156" s="53"/>
      <c r="O156" s="54"/>
    </row>
    <row r="157" spans="2:15" x14ac:dyDescent="0.2">
      <c r="B157" s="12"/>
      <c r="C157" s="218"/>
      <c r="D157" s="219"/>
      <c r="E157" s="208"/>
      <c r="F157" s="220"/>
      <c r="G157" s="41"/>
      <c r="H157" s="42"/>
      <c r="I157" s="42"/>
      <c r="J157" s="42"/>
      <c r="K157" s="55"/>
      <c r="L157" s="44"/>
      <c r="M157" s="45"/>
      <c r="N157" s="46"/>
      <c r="O157" s="47"/>
    </row>
    <row r="158" spans="2:15" x14ac:dyDescent="0.2">
      <c r="B158" s="12"/>
      <c r="C158" s="210"/>
      <c r="D158" s="226"/>
      <c r="E158" s="212"/>
      <c r="F158" s="229"/>
      <c r="G158" s="48"/>
      <c r="H158" s="49"/>
      <c r="I158" s="49"/>
      <c r="J158" s="49"/>
      <c r="K158" s="50"/>
      <c r="L158" s="51"/>
      <c r="M158" s="52"/>
      <c r="N158" s="53"/>
      <c r="O158" s="54"/>
    </row>
    <row r="159" spans="2:15" x14ac:dyDescent="0.2">
      <c r="B159" s="12"/>
      <c r="C159" s="221"/>
      <c r="D159" s="222"/>
      <c r="E159" s="215"/>
      <c r="F159" s="228"/>
      <c r="G159" s="41"/>
      <c r="H159" s="42"/>
      <c r="I159" s="42"/>
      <c r="J159" s="42"/>
      <c r="K159" s="55"/>
      <c r="L159" s="44"/>
      <c r="M159" s="45"/>
      <c r="N159" s="46"/>
      <c r="O159" s="56"/>
    </row>
    <row r="160" spans="2:15" x14ac:dyDescent="0.2">
      <c r="B160" s="12"/>
      <c r="C160" s="221"/>
      <c r="D160" s="222"/>
      <c r="E160" s="215"/>
      <c r="F160" s="228"/>
      <c r="G160" s="48"/>
      <c r="H160" s="49"/>
      <c r="I160" s="49"/>
      <c r="J160" s="49"/>
      <c r="K160" s="50"/>
      <c r="L160" s="51"/>
      <c r="M160" s="52"/>
      <c r="N160" s="53"/>
      <c r="O160" s="54"/>
    </row>
    <row r="161" spans="2:15" x14ac:dyDescent="0.2">
      <c r="B161" s="12"/>
      <c r="C161" s="207"/>
      <c r="D161" s="219"/>
      <c r="E161" s="208"/>
      <c r="F161" s="220"/>
      <c r="G161" s="41"/>
      <c r="H161" s="42"/>
      <c r="I161" s="42"/>
      <c r="J161" s="42"/>
      <c r="K161" s="55"/>
      <c r="L161" s="44"/>
      <c r="M161" s="45"/>
      <c r="N161" s="46"/>
      <c r="O161" s="47"/>
    </row>
    <row r="162" spans="2:15" x14ac:dyDescent="0.2">
      <c r="B162" s="12"/>
      <c r="C162" s="210"/>
      <c r="D162" s="226"/>
      <c r="E162" s="212"/>
      <c r="F162" s="213"/>
      <c r="G162" s="48"/>
      <c r="H162" s="49"/>
      <c r="I162" s="49"/>
      <c r="J162" s="49"/>
      <c r="K162" s="50"/>
      <c r="L162" s="51"/>
      <c r="M162" s="52"/>
      <c r="N162" s="53"/>
      <c r="O162" s="54"/>
    </row>
    <row r="163" spans="2:15" x14ac:dyDescent="0.2">
      <c r="B163" s="12"/>
      <c r="C163" s="230"/>
      <c r="D163" s="231"/>
      <c r="E163" s="232"/>
      <c r="F163" s="233"/>
      <c r="G163" s="41"/>
      <c r="H163" s="42"/>
      <c r="I163" s="42"/>
      <c r="J163" s="42"/>
      <c r="K163" s="55"/>
      <c r="L163" s="44"/>
      <c r="M163" s="45"/>
      <c r="N163" s="46"/>
      <c r="O163" s="63"/>
    </row>
    <row r="164" spans="2:15" x14ac:dyDescent="0.2">
      <c r="B164" s="12"/>
      <c r="C164" s="202"/>
      <c r="D164" s="234"/>
      <c r="E164" s="204"/>
      <c r="F164" s="235"/>
      <c r="G164" s="57"/>
      <c r="H164" s="58"/>
      <c r="I164" s="58"/>
      <c r="J164" s="58"/>
      <c r="K164" s="59"/>
      <c r="L164" s="5"/>
      <c r="M164" s="62"/>
      <c r="N164" s="60"/>
      <c r="O164" s="61"/>
    </row>
    <row r="165" spans="2:15" x14ac:dyDescent="0.2">
      <c r="B165" s="12"/>
      <c r="C165" s="230"/>
      <c r="D165" s="231"/>
      <c r="E165" s="232"/>
      <c r="F165" s="233"/>
      <c r="G165" s="41"/>
      <c r="H165" s="42"/>
      <c r="I165" s="42"/>
      <c r="J165" s="42"/>
      <c r="K165" s="55"/>
      <c r="L165" s="44"/>
      <c r="M165" s="45"/>
      <c r="N165" s="46"/>
      <c r="O165" s="63"/>
    </row>
    <row r="166" spans="2:15" x14ac:dyDescent="0.2">
      <c r="B166" s="12"/>
      <c r="C166" s="206"/>
      <c r="D166" s="236"/>
      <c r="E166" s="237"/>
      <c r="F166" s="238"/>
      <c r="G166" s="48"/>
      <c r="H166" s="49"/>
      <c r="I166" s="49"/>
      <c r="J166" s="49"/>
      <c r="K166" s="50"/>
      <c r="L166" s="51"/>
      <c r="M166" s="52"/>
      <c r="N166" s="53"/>
      <c r="O166" s="54"/>
    </row>
    <row r="167" spans="2:15" x14ac:dyDescent="0.2">
      <c r="B167" s="12"/>
      <c r="C167" s="202"/>
      <c r="D167" s="234"/>
      <c r="E167" s="204"/>
      <c r="F167" s="235"/>
      <c r="G167" s="57"/>
      <c r="H167" s="58"/>
      <c r="I167" s="58"/>
      <c r="J167" s="58"/>
      <c r="K167" s="59"/>
      <c r="L167" s="5"/>
      <c r="M167" s="62"/>
      <c r="N167" s="60"/>
      <c r="O167" s="61"/>
    </row>
    <row r="168" spans="2:15" x14ac:dyDescent="0.2">
      <c r="B168" s="12"/>
      <c r="C168" s="202"/>
      <c r="D168" s="234"/>
      <c r="E168" s="204"/>
      <c r="F168" s="235"/>
      <c r="G168" s="57"/>
      <c r="H168" s="58"/>
      <c r="I168" s="58"/>
      <c r="J168" s="58"/>
      <c r="K168" s="59"/>
      <c r="L168" s="5"/>
      <c r="M168" s="62"/>
      <c r="N168" s="60"/>
      <c r="O168" s="61"/>
    </row>
    <row r="169" spans="2:15" x14ac:dyDescent="0.2">
      <c r="B169" s="12"/>
      <c r="C169" s="230"/>
      <c r="D169" s="231"/>
      <c r="E169" s="232"/>
      <c r="F169" s="233"/>
      <c r="G169" s="41"/>
      <c r="H169" s="42"/>
      <c r="I169" s="42"/>
      <c r="J169" s="42"/>
      <c r="K169" s="55"/>
      <c r="L169" s="44"/>
      <c r="M169" s="45"/>
      <c r="N169" s="46"/>
      <c r="O169" s="63"/>
    </row>
    <row r="170" spans="2:15" x14ac:dyDescent="0.2">
      <c r="B170" s="12"/>
      <c r="C170" s="206"/>
      <c r="D170" s="236"/>
      <c r="E170" s="237"/>
      <c r="F170" s="238"/>
      <c r="G170" s="48"/>
      <c r="H170" s="49"/>
      <c r="I170" s="49"/>
      <c r="J170" s="49"/>
      <c r="K170" s="50"/>
      <c r="L170" s="51"/>
      <c r="M170" s="52"/>
      <c r="N170" s="53"/>
      <c r="O170" s="54"/>
    </row>
    <row r="171" spans="2:15" x14ac:dyDescent="0.2">
      <c r="B171" s="12"/>
      <c r="C171" s="239"/>
      <c r="D171" s="240"/>
      <c r="E171" s="241"/>
      <c r="F171" s="64"/>
      <c r="G171" s="65"/>
      <c r="H171" s="42"/>
      <c r="I171" s="42"/>
      <c r="J171" s="42"/>
      <c r="K171" s="55"/>
      <c r="L171" s="44"/>
      <c r="M171" s="45"/>
      <c r="N171" s="46"/>
      <c r="O171" s="63"/>
    </row>
    <row r="172" spans="2:15" ht="16.8" thickBot="1" x14ac:dyDescent="0.25">
      <c r="B172" s="30"/>
      <c r="C172" s="34"/>
      <c r="D172" s="32"/>
      <c r="E172" s="242"/>
      <c r="F172" s="34"/>
      <c r="G172" s="66"/>
      <c r="H172" s="67"/>
      <c r="I172" s="67"/>
      <c r="J172" s="67"/>
      <c r="K172" s="68"/>
      <c r="L172" s="69"/>
      <c r="M172" s="70"/>
      <c r="N172" s="71"/>
      <c r="O172" s="72"/>
    </row>
    <row r="173" spans="2:15" ht="17.399999999999999" thickTop="1" thickBot="1" x14ac:dyDescent="0.25">
      <c r="B173" s="73"/>
      <c r="C173" s="74" t="s">
        <v>79</v>
      </c>
      <c r="D173" s="75"/>
      <c r="E173" s="76"/>
      <c r="F173" s="74"/>
      <c r="G173" s="77"/>
      <c r="H173" s="78">
        <f>SUM(H139:H172)</f>
        <v>98000</v>
      </c>
      <c r="I173" s="78"/>
      <c r="J173" s="78">
        <f>SUM(J139:J172)</f>
        <v>120000</v>
      </c>
      <c r="K173" s="79"/>
      <c r="L173" s="80">
        <f>SUM(L139:L172)</f>
        <v>105000</v>
      </c>
      <c r="M173" s="81"/>
      <c r="N173" s="82"/>
      <c r="O173" s="83">
        <f>SUM(O137:O172)</f>
        <v>0</v>
      </c>
    </row>
  </sheetData>
  <mergeCells count="16">
    <mergeCell ref="G49:H49"/>
    <mergeCell ref="I49:J49"/>
    <mergeCell ref="K49:L49"/>
    <mergeCell ref="G5:L5"/>
    <mergeCell ref="G6:H6"/>
    <mergeCell ref="I6:J6"/>
    <mergeCell ref="K6:L6"/>
    <mergeCell ref="G48:L48"/>
    <mergeCell ref="G134:L134"/>
    <mergeCell ref="G135:H135"/>
    <mergeCell ref="I135:J135"/>
    <mergeCell ref="K135:L135"/>
    <mergeCell ref="G91:L91"/>
    <mergeCell ref="G92:H92"/>
    <mergeCell ref="I92:J92"/>
    <mergeCell ref="K92:L92"/>
  </mergeCells>
  <phoneticPr fontId="4"/>
  <pageMargins left="0.59055118110236227" right="0.39370078740157483" top="0.59055118110236227" bottom="0.59055118110236227" header="0.39370078740157483" footer="0.39370078740157483"/>
  <pageSetup paperSize="9" scale="61" fitToHeight="0" orientation="landscape" useFirstPageNumber="1" horizontalDpi="300" verticalDpi="300" r:id="rId1"/>
  <headerFooter alignWithMargins="0"/>
  <rowBreaks count="3" manualBreakCount="3">
    <brk id="44" min="1" max="14" man="1"/>
    <brk id="86" min="1" max="14" man="1"/>
    <brk id="130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種目</vt:lpstr>
      <vt:lpstr>科目</vt:lpstr>
      <vt:lpstr>中科</vt:lpstr>
      <vt:lpstr>細目</vt:lpstr>
      <vt:lpstr>別紙明細</vt:lpstr>
      <vt:lpstr>共通仮設費</vt:lpstr>
      <vt:lpstr>見積比較表</vt:lpstr>
      <vt:lpstr>科目!Print_Area</vt:lpstr>
      <vt:lpstr>共通仮設費!Print_Area</vt:lpstr>
      <vt:lpstr>見積比較表!Print_Area</vt:lpstr>
      <vt:lpstr>細目!Print_Area</vt:lpstr>
      <vt:lpstr>種目!Print_Area</vt:lpstr>
      <vt:lpstr>中科!Print_Area</vt:lpstr>
      <vt:lpstr>別紙明細!Print_Area</vt:lpstr>
      <vt:lpstr>科目!Print_Titles</vt:lpstr>
      <vt:lpstr>共通仮設費!Print_Titles</vt:lpstr>
      <vt:lpstr>細目!Print_Titles</vt:lpstr>
      <vt:lpstr>種目!Print_Titles</vt:lpstr>
      <vt:lpstr>中科!Print_Titles</vt:lpstr>
      <vt:lpstr>別紙明細!Print_Titles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機械設備課 鈴木道弘</dc:creator>
  <cp:lastModifiedBy>木内大輔</cp:lastModifiedBy>
  <cp:lastPrinted>2024-09-09T07:50:35Z</cp:lastPrinted>
  <dcterms:created xsi:type="dcterms:W3CDTF">2000-03-29T01:25:45Z</dcterms:created>
  <dcterms:modified xsi:type="dcterms:W3CDTF">2024-09-10T01:44:21Z</dcterms:modified>
</cp:coreProperties>
</file>